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255" windowHeight="7950"/>
  </bookViews>
  <sheets>
    <sheet name="Hoja1 (2)" sheetId="1" r:id="rId1"/>
  </sheets>
  <calcPr calcId="125725"/>
</workbook>
</file>

<file path=xl/calcChain.xml><?xml version="1.0" encoding="utf-8"?>
<calcChain xmlns="http://schemas.openxmlformats.org/spreadsheetml/2006/main">
  <c r="G54" i="1"/>
  <c r="G52"/>
  <c r="G40"/>
  <c r="G36"/>
  <c r="G34"/>
  <c r="G31"/>
  <c r="G27"/>
  <c r="G25"/>
  <c r="G23"/>
  <c r="G19"/>
  <c r="I15"/>
  <c r="G15" l="1"/>
  <c r="G13"/>
</calcChain>
</file>

<file path=xl/sharedStrings.xml><?xml version="1.0" encoding="utf-8"?>
<sst xmlns="http://schemas.openxmlformats.org/spreadsheetml/2006/main" count="105" uniqueCount="85">
  <si>
    <t>Cantidad</t>
  </si>
  <si>
    <t>CU0217</t>
  </si>
  <si>
    <t>Eventos Culturales Realizados En las Salas del Teatro Independencia</t>
  </si>
  <si>
    <t>TEATRO INDEPENDENCIA</t>
  </si>
  <si>
    <t>CU0695</t>
  </si>
  <si>
    <t>Asistentes A Conciertos En La Provincia Y Fuera De Ella</t>
  </si>
  <si>
    <t>ORQUESTA FILARMÓNICA</t>
  </si>
  <si>
    <t>pesos</t>
  </si>
  <si>
    <t>CU0321</t>
  </si>
  <si>
    <t>cu6221</t>
  </si>
  <si>
    <t xml:space="preserve"> Protección De Bienes Muebles Y Puesta En Valor</t>
  </si>
  <si>
    <t>CU0232</t>
  </si>
  <si>
    <t>Bienes Muebles Históricos Registrados</t>
  </si>
  <si>
    <t>DIRECCIÓN DE PATRIMONIO CULTURAL Y MUSEOS</t>
  </si>
  <si>
    <t>CU0256</t>
  </si>
  <si>
    <t>Espectadores En El Teatro Griego "Frank Romero Day"</t>
  </si>
  <si>
    <t>Pesos</t>
  </si>
  <si>
    <t>cu6001</t>
  </si>
  <si>
    <t>Monto Subsidios Y Apoyo A Los Eventos Vendímiales Departamentales</t>
  </si>
  <si>
    <t>Turistas y Publico Gral que se benefician con los Festejos Vendimiales( incl.difusión x TV)</t>
  </si>
  <si>
    <t xml:space="preserve">COMISION VENDIMIA </t>
  </si>
  <si>
    <t>CU0179</t>
  </si>
  <si>
    <t>Total Asistentes ,publico gral, alumnos, turistas</t>
  </si>
  <si>
    <t>ESPACIO CONTEMPORÁNEO DE ARTE</t>
  </si>
  <si>
    <t>Cerrado p/refacc</t>
  </si>
  <si>
    <t>CU0151</t>
  </si>
  <si>
    <t>Total Asistentes</t>
  </si>
  <si>
    <t>MUSEO  E. GUIÑAZU- CASA DE FADER</t>
  </si>
  <si>
    <t>CU0123</t>
  </si>
  <si>
    <t>Personas Que Consultan Libros, Publicaciones Periódicas, Videos, etc.</t>
  </si>
  <si>
    <t xml:space="preserve">BIBLIOTECA  PÚB GENERAL SAN MARTIN </t>
  </si>
  <si>
    <t>CU0262</t>
  </si>
  <si>
    <t>Presentación Cinemóvil en la Provincia</t>
  </si>
  <si>
    <t>cu6250</t>
  </si>
  <si>
    <t>Proyectos Para Producir Y Difundir Videos Culturales Y Educativos  Concretados</t>
  </si>
  <si>
    <t xml:space="preserve">AREA DE CINE Y VIDEO </t>
  </si>
  <si>
    <t>CU0160</t>
  </si>
  <si>
    <t>Público En General Que Asisten Al Museo</t>
  </si>
  <si>
    <t>MUSEO DE CIENCIAS NATURALES Y ANTROPOLÓGICAS  "JUAN C. MOYANO</t>
  </si>
  <si>
    <t>CU0169</t>
  </si>
  <si>
    <t>Investigadores Y Público En General Que Requiere Información. Capacitación</t>
  </si>
  <si>
    <t>ARCHIVO GENERAL DE LA PROVINCIA DE MENDOZA</t>
  </si>
  <si>
    <t>CU0224</t>
  </si>
  <si>
    <t xml:space="preserve">Muestras Teatrales, Recitales Y Eventos Culturales Implementados En La Pcia </t>
  </si>
  <si>
    <t>DIRECCION DE ACTIV ARTISTICAS</t>
  </si>
  <si>
    <t>CU0099</t>
  </si>
  <si>
    <t>Hechos Culturales Realizados En La Provincia</t>
  </si>
  <si>
    <t>DIRECCION DE DESARROLLO CULTURAL</t>
  </si>
  <si>
    <t> CU0029</t>
  </si>
  <si>
    <t>Ediciones Culturales Producidos  ( Libros)</t>
  </si>
  <si>
    <t>EDICIONES CULTURALES</t>
  </si>
  <si>
    <t>PESOS</t>
  </si>
  <si>
    <t>CU0231</t>
  </si>
  <si>
    <t>cu6234</t>
  </si>
  <si>
    <t>Proyectos Culturales Departamentales Realizados ($)</t>
  </si>
  <si>
    <t>FONDO DE LA CULTURA</t>
  </si>
  <si>
    <t>CU0022</t>
  </si>
  <si>
    <t>Muestras Teatrales, Recitales Y Eventos Culturales en el Espac Cultural</t>
  </si>
  <si>
    <t>ESPACIO CULTURAL J.LE PARC</t>
  </si>
  <si>
    <t xml:space="preserve">Cant  $ </t>
  </si>
  <si>
    <t>CU0319</t>
  </si>
  <si>
    <t>cu0319</t>
  </si>
  <si>
    <t>Subsidios Entregados A Bibliotecas Pupulares</t>
  </si>
  <si>
    <t>BIBLIOTECAS POPULARES</t>
  </si>
  <si>
    <t>CU0219</t>
  </si>
  <si>
    <t>cu6232</t>
  </si>
  <si>
    <t>Difusión ,comunicación de la actividad  cultural  a través de diversos medios</t>
  </si>
  <si>
    <t xml:space="preserve">COMUNICACIÓN E INFORMACIÓN CULTURAL </t>
  </si>
  <si>
    <t>CU0057</t>
  </si>
  <si>
    <t>Usuarios ,consumidores y creadores Actividad Cultural en toda la Provincia (Cant)</t>
  </si>
  <si>
    <t xml:space="preserve">REPARTICION/ORGANISMO: SECRETARÍA DE CULTURA </t>
  </si>
  <si>
    <t>NOMENCLADOR: 1 22</t>
  </si>
  <si>
    <t>EJERCICIO: 2017</t>
  </si>
  <si>
    <t>TRIMESTRE:</t>
  </si>
  <si>
    <t>*</t>
  </si>
  <si>
    <r>
      <t xml:space="preserve">ANEXO 30:  </t>
    </r>
    <r>
      <rPr>
        <sz val="12"/>
        <color theme="1"/>
        <rFont val="Times New Roman"/>
        <family val="1"/>
      </rPr>
      <t>Art. 27  DA 3949</t>
    </r>
  </si>
  <si>
    <t>Jur</t>
  </si>
  <si>
    <t>Org</t>
  </si>
  <si>
    <t>Variable</t>
  </si>
  <si>
    <t>UG Credito</t>
  </si>
  <si>
    <t xml:space="preserve">UG Consumo </t>
  </si>
  <si>
    <t>U. Medida</t>
  </si>
  <si>
    <t>Meta Anual 2017</t>
  </si>
  <si>
    <t>Resultados  trim 1</t>
  </si>
  <si>
    <t>Rdos Alcanzados 2016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</si>
</sst>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1">
    <xf numFmtId="0" fontId="0" fillId="0" borderId="0" xfId="0"/>
    <xf numFmtId="164" fontId="0" fillId="0" borderId="0" xfId="1" applyNumberFormat="1" applyFont="1"/>
    <xf numFmtId="0" fontId="0" fillId="2" borderId="0" xfId="0" applyFill="1" applyBorder="1"/>
    <xf numFmtId="164" fontId="0" fillId="2" borderId="0" xfId="1" applyNumberFormat="1" applyFont="1" applyFill="1" applyBorder="1"/>
    <xf numFmtId="4" fontId="0" fillId="2" borderId="0" xfId="0" applyNumberFormat="1" applyFill="1" applyBorder="1"/>
    <xf numFmtId="0" fontId="2" fillId="0" borderId="1" xfId="0" applyFont="1" applyBorder="1" applyAlignment="1">
      <alignment horizontal="right"/>
    </xf>
    <xf numFmtId="164" fontId="2" fillId="0" borderId="2" xfId="1" applyNumberFormat="1" applyFont="1" applyBorder="1" applyAlignment="1">
      <alignment horizontal="right"/>
    </xf>
    <xf numFmtId="0" fontId="3" fillId="0" borderId="1" xfId="0" applyFont="1" applyBorder="1" applyAlignme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" fillId="3" borderId="3" xfId="0" applyFont="1" applyFill="1" applyBorder="1" applyAlignment="1"/>
    <xf numFmtId="164" fontId="2" fillId="3" borderId="4" xfId="1" applyNumberFormat="1" applyFont="1" applyFill="1" applyBorder="1" applyAlignment="1"/>
    <xf numFmtId="0" fontId="3" fillId="3" borderId="5" xfId="0" applyFont="1" applyFill="1" applyBorder="1" applyAlignment="1"/>
    <xf numFmtId="0" fontId="3" fillId="3" borderId="5" xfId="0" applyFont="1" applyFill="1" applyBorder="1" applyAlignment="1">
      <alignment vertical="top" wrapText="1"/>
    </xf>
    <xf numFmtId="0" fontId="3" fillId="3" borderId="5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43" fontId="2" fillId="0" borderId="6" xfId="1" applyFont="1" applyBorder="1" applyAlignment="1"/>
    <xf numFmtId="164" fontId="2" fillId="0" borderId="7" xfId="1" applyNumberFormat="1" applyFont="1" applyBorder="1" applyAlignment="1"/>
    <xf numFmtId="0" fontId="3" fillId="0" borderId="8" xfId="0" applyFont="1" applyBorder="1" applyAlignment="1"/>
    <xf numFmtId="0" fontId="3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center"/>
    </xf>
    <xf numFmtId="4" fontId="4" fillId="4" borderId="6" xfId="0" applyNumberFormat="1" applyFont="1" applyFill="1" applyBorder="1"/>
    <xf numFmtId="164" fontId="2" fillId="4" borderId="9" xfId="1" applyNumberFormat="1" applyFont="1" applyFill="1" applyBorder="1" applyAlignment="1">
      <alignment horizontal="right"/>
    </xf>
    <xf numFmtId="0" fontId="3" fillId="4" borderId="8" xfId="0" applyFont="1" applyFill="1" applyBorder="1" applyAlignment="1"/>
    <xf numFmtId="0" fontId="3" fillId="4" borderId="8" xfId="0" applyFont="1" applyFill="1" applyBorder="1" applyAlignment="1">
      <alignment vertical="top" wrapText="1"/>
    </xf>
    <xf numFmtId="0" fontId="3" fillId="4" borderId="8" xfId="0" applyFont="1" applyFill="1" applyBorder="1" applyAlignment="1">
      <alignment horizontal="center"/>
    </xf>
    <xf numFmtId="0" fontId="2" fillId="0" borderId="3" xfId="0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3" fillId="0" borderId="3" xfId="0" applyFont="1" applyBorder="1" applyAlignment="1"/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/>
    </xf>
    <xf numFmtId="0" fontId="2" fillId="0" borderId="8" xfId="0" applyFont="1" applyBorder="1" applyAlignment="1">
      <alignment horizontal="right"/>
    </xf>
    <xf numFmtId="164" fontId="2" fillId="0" borderId="9" xfId="1" applyNumberFormat="1" applyFont="1" applyBorder="1" applyAlignment="1">
      <alignment horizontal="right"/>
    </xf>
    <xf numFmtId="43" fontId="2" fillId="0" borderId="6" xfId="1" applyFont="1" applyBorder="1" applyAlignment="1">
      <alignment horizontal="right"/>
    </xf>
    <xf numFmtId="43" fontId="2" fillId="4" borderId="1" xfId="1" applyFont="1" applyFill="1" applyBorder="1" applyAlignment="1">
      <alignment horizontal="right"/>
    </xf>
    <xf numFmtId="43" fontId="2" fillId="0" borderId="8" xfId="1" applyFont="1" applyBorder="1" applyAlignment="1"/>
    <xf numFmtId="164" fontId="2" fillId="0" borderId="9" xfId="1" applyNumberFormat="1" applyFont="1" applyBorder="1" applyAlignment="1"/>
    <xf numFmtId="0" fontId="2" fillId="0" borderId="8" xfId="0" applyFont="1" applyBorder="1" applyAlignment="1">
      <alignment horizontal="center"/>
    </xf>
    <xf numFmtId="164" fontId="2" fillId="0" borderId="9" xfId="1" applyNumberFormat="1" applyFont="1" applyBorder="1" applyAlignment="1">
      <alignment horizontal="center"/>
    </xf>
    <xf numFmtId="164" fontId="2" fillId="4" borderId="7" xfId="1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right"/>
    </xf>
    <xf numFmtId="164" fontId="2" fillId="4" borderId="4" xfId="1" applyNumberFormat="1" applyFont="1" applyFill="1" applyBorder="1" applyAlignment="1">
      <alignment horizontal="right"/>
    </xf>
    <xf numFmtId="0" fontId="3" fillId="4" borderId="5" xfId="0" applyFont="1" applyFill="1" applyBorder="1" applyAlignment="1"/>
    <xf numFmtId="0" fontId="3" fillId="4" borderId="5" xfId="0" applyFont="1" applyFill="1" applyBorder="1" applyAlignment="1">
      <alignment vertical="top" wrapText="1"/>
    </xf>
    <xf numFmtId="0" fontId="3" fillId="4" borderId="5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4" fontId="4" fillId="4" borderId="10" xfId="0" applyNumberFormat="1" applyFont="1" applyFill="1" applyBorder="1"/>
    <xf numFmtId="0" fontId="2" fillId="3" borderId="1" xfId="0" applyFont="1" applyFill="1" applyBorder="1" applyAlignment="1"/>
    <xf numFmtId="164" fontId="2" fillId="3" borderId="2" xfId="1" applyNumberFormat="1" applyFont="1" applyFill="1" applyBorder="1" applyAlignment="1"/>
    <xf numFmtId="0" fontId="3" fillId="3" borderId="11" xfId="0" applyFont="1" applyFill="1" applyBorder="1" applyAlignment="1"/>
    <xf numFmtId="0" fontId="3" fillId="3" borderId="11" xfId="0" applyFont="1" applyFill="1" applyBorder="1" applyAlignment="1">
      <alignment vertical="top" wrapText="1"/>
    </xf>
    <xf numFmtId="0" fontId="3" fillId="3" borderId="1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3" fontId="2" fillId="0" borderId="8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9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14" xfId="0" applyFont="1" applyBorder="1"/>
    <xf numFmtId="0" fontId="7" fillId="0" borderId="4" xfId="0" applyFont="1" applyBorder="1"/>
    <xf numFmtId="0" fontId="7" fillId="0" borderId="15" xfId="0" applyFont="1" applyBorder="1"/>
    <xf numFmtId="0" fontId="7" fillId="0" borderId="1" xfId="0" applyFont="1" applyBorder="1"/>
    <xf numFmtId="0" fontId="7" fillId="0" borderId="11" xfId="0" applyFont="1" applyBorder="1"/>
    <xf numFmtId="0" fontId="7" fillId="0" borderId="7" xfId="0" applyFont="1" applyBorder="1"/>
    <xf numFmtId="0" fontId="7" fillId="0" borderId="0" xfId="0" applyFont="1" applyBorder="1"/>
    <xf numFmtId="0" fontId="6" fillId="0" borderId="0" xfId="0" applyFont="1" applyAlignment="1">
      <alignment horizontal="left"/>
    </xf>
    <xf numFmtId="0" fontId="7" fillId="0" borderId="0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7" xfId="0" applyFont="1" applyBorder="1"/>
    <xf numFmtId="0" fontId="7" fillId="0" borderId="0" xfId="0" applyFont="1" applyBorder="1"/>
    <xf numFmtId="0" fontId="7" fillId="0" borderId="2" xfId="0" applyFont="1" applyBorder="1"/>
    <xf numFmtId="0" fontId="0" fillId="0" borderId="11" xfId="0" applyBorder="1"/>
    <xf numFmtId="0" fontId="0" fillId="0" borderId="1" xfId="0" applyBorder="1"/>
    <xf numFmtId="0" fontId="0" fillId="0" borderId="0" xfId="0" applyBorder="1"/>
    <xf numFmtId="0" fontId="0" fillId="0" borderId="15" xfId="0" applyBorder="1"/>
    <xf numFmtId="0" fontId="0" fillId="0" borderId="1" xfId="0" applyFill="1" applyBorder="1"/>
    <xf numFmtId="164" fontId="0" fillId="0" borderId="11" xfId="1" applyNumberFormat="1" applyFont="1" applyBorder="1"/>
    <xf numFmtId="43" fontId="2" fillId="0" borderId="9" xfId="1" applyFont="1" applyBorder="1" applyAlignment="1">
      <alignment horizontal="center"/>
    </xf>
    <xf numFmtId="43" fontId="2" fillId="0" borderId="9" xfId="1" applyFont="1" applyBorder="1" applyAlignment="1"/>
    <xf numFmtId="0" fontId="2" fillId="3" borderId="16" xfId="0" applyFont="1" applyFill="1" applyBorder="1" applyAlignment="1"/>
    <xf numFmtId="43" fontId="2" fillId="4" borderId="9" xfId="1" applyFont="1" applyFill="1" applyBorder="1" applyAlignment="1"/>
    <xf numFmtId="0" fontId="2" fillId="3" borderId="15" xfId="0" applyFont="1" applyFill="1" applyBorder="1" applyAlignment="1"/>
    <xf numFmtId="43" fontId="2" fillId="4" borderId="15" xfId="1" applyFont="1" applyFill="1" applyBorder="1" applyAlignment="1"/>
    <xf numFmtId="0" fontId="2" fillId="0" borderId="7" xfId="0" applyFont="1" applyBorder="1" applyAlignment="1"/>
    <xf numFmtId="0" fontId="2" fillId="0" borderId="9" xfId="0" applyFont="1" applyBorder="1" applyAlignment="1"/>
    <xf numFmtId="0" fontId="2" fillId="4" borderId="7" xfId="0" applyFont="1" applyFill="1" applyBorder="1" applyAlignment="1"/>
    <xf numFmtId="0" fontId="2" fillId="0" borderId="4" xfId="0" applyFont="1" applyBorder="1" applyAlignment="1"/>
    <xf numFmtId="0" fontId="2" fillId="4" borderId="9" xfId="0" applyFont="1" applyFill="1" applyBorder="1" applyAlignment="1"/>
    <xf numFmtId="0" fontId="2" fillId="0" borderId="2" xfId="0" applyFont="1" applyBorder="1" applyAlignment="1"/>
    <xf numFmtId="43" fontId="2" fillId="0" borderId="7" xfId="1" applyFont="1" applyBorder="1" applyAlignment="1"/>
    <xf numFmtId="4" fontId="0" fillId="0" borderId="0" xfId="0" applyNumberFormat="1" applyBorder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6"/>
  <sheetViews>
    <sheetView tabSelected="1" workbookViewId="0">
      <selection activeCell="I30" sqref="I30"/>
    </sheetView>
  </sheetViews>
  <sheetFormatPr baseColWidth="10" defaultRowHeight="15"/>
  <cols>
    <col min="1" max="1" width="6.42578125" customWidth="1"/>
    <col min="2" max="2" width="4.28515625" customWidth="1"/>
    <col min="3" max="3" width="25.7109375" customWidth="1"/>
    <col min="4" max="4" width="17" customWidth="1"/>
    <col min="5" max="5" width="13.28515625" customWidth="1"/>
    <col min="6" max="6" width="13" customWidth="1"/>
    <col min="7" max="7" width="18.5703125" customWidth="1"/>
    <col min="8" max="8" width="18" style="1" customWidth="1"/>
    <col min="9" max="9" width="18" customWidth="1"/>
  </cols>
  <sheetData>
    <row r="1" spans="1:9">
      <c r="A1" s="54"/>
      <c r="H1"/>
    </row>
    <row r="2" spans="1:9" ht="15.75">
      <c r="A2" s="65" t="s">
        <v>75</v>
      </c>
      <c r="H2"/>
    </row>
    <row r="3" spans="1:9">
      <c r="A3" s="54"/>
      <c r="H3"/>
    </row>
    <row r="4" spans="1:9">
      <c r="A4" s="54"/>
      <c r="H4"/>
    </row>
    <row r="5" spans="1:9" ht="15.75" thickBot="1">
      <c r="A5" s="54"/>
      <c r="H5"/>
    </row>
    <row r="6" spans="1:9">
      <c r="A6" s="55"/>
      <c r="B6" s="56"/>
      <c r="C6" s="56"/>
      <c r="D6" s="56"/>
      <c r="E6" s="56"/>
      <c r="F6" s="56"/>
      <c r="G6" s="56"/>
      <c r="H6" s="56"/>
      <c r="I6" s="57"/>
    </row>
    <row r="7" spans="1:9">
      <c r="A7" s="68" t="s">
        <v>70</v>
      </c>
      <c r="B7" s="69"/>
      <c r="C7" s="69"/>
      <c r="D7" s="64"/>
      <c r="E7" s="64"/>
      <c r="F7" s="64"/>
      <c r="G7" s="64"/>
      <c r="H7" s="64"/>
      <c r="I7" s="58"/>
    </row>
    <row r="8" spans="1:9">
      <c r="A8" s="68" t="s">
        <v>71</v>
      </c>
      <c r="B8" s="69"/>
      <c r="C8" s="64"/>
      <c r="D8" s="64"/>
      <c r="E8" s="64"/>
      <c r="F8" s="64"/>
      <c r="G8" s="64"/>
      <c r="H8" s="90"/>
      <c r="I8" s="58"/>
    </row>
    <row r="9" spans="1:9" ht="15.75" thickBot="1">
      <c r="A9" s="63"/>
      <c r="B9" s="64"/>
      <c r="C9" s="64"/>
      <c r="D9" s="64"/>
      <c r="E9" s="73"/>
      <c r="F9" s="66">
        <v>1</v>
      </c>
      <c r="G9" s="66">
        <v>2</v>
      </c>
      <c r="H9" s="66">
        <v>3</v>
      </c>
      <c r="I9" s="67">
        <v>4</v>
      </c>
    </row>
    <row r="10" spans="1:9" ht="15.75" thickBot="1">
      <c r="A10" s="59" t="s">
        <v>72</v>
      </c>
      <c r="B10" s="60"/>
      <c r="C10" s="60"/>
      <c r="D10" s="74"/>
      <c r="E10" s="70" t="s">
        <v>73</v>
      </c>
      <c r="F10" s="61" t="s">
        <v>74</v>
      </c>
      <c r="G10" s="62"/>
      <c r="H10" s="62"/>
      <c r="I10" s="62"/>
    </row>
    <row r="11" spans="1:9" ht="15.75" thickBot="1">
      <c r="A11" s="64"/>
      <c r="B11" s="64"/>
      <c r="C11" s="64"/>
      <c r="D11" s="64"/>
      <c r="E11" s="64"/>
      <c r="F11" s="64"/>
      <c r="G11" s="64"/>
      <c r="H11" s="64"/>
      <c r="I11" s="64"/>
    </row>
    <row r="12" spans="1:9" ht="43.5" customHeight="1" thickBot="1">
      <c r="A12" s="70" t="s">
        <v>76</v>
      </c>
      <c r="B12" s="72" t="s">
        <v>77</v>
      </c>
      <c r="C12" s="72" t="s">
        <v>78</v>
      </c>
      <c r="D12" s="72" t="s">
        <v>79</v>
      </c>
      <c r="E12" s="72" t="s">
        <v>80</v>
      </c>
      <c r="F12" s="72" t="s">
        <v>81</v>
      </c>
      <c r="G12" s="75" t="s">
        <v>84</v>
      </c>
      <c r="H12" s="76" t="s">
        <v>82</v>
      </c>
      <c r="I12" s="71" t="s">
        <v>83</v>
      </c>
    </row>
    <row r="13" spans="1:9" ht="38.25" customHeight="1" thickBot="1">
      <c r="A13" s="20">
        <v>22</v>
      </c>
      <c r="B13" s="20">
        <v>1</v>
      </c>
      <c r="C13" s="19" t="s">
        <v>69</v>
      </c>
      <c r="D13" s="19"/>
      <c r="E13" s="18" t="s">
        <v>68</v>
      </c>
      <c r="F13" s="18" t="s">
        <v>0</v>
      </c>
      <c r="G13" s="78">
        <f>100000+150000+500000+500000</f>
        <v>1250000</v>
      </c>
      <c r="H13" s="32">
        <v>1350000</v>
      </c>
      <c r="I13" s="53">
        <v>100000</v>
      </c>
    </row>
    <row r="14" spans="1:9" ht="18.75" thickBot="1">
      <c r="A14" s="52"/>
      <c r="B14" s="51"/>
      <c r="C14" s="50" t="s">
        <v>67</v>
      </c>
      <c r="D14" s="50"/>
      <c r="E14" s="49"/>
      <c r="F14" s="49"/>
      <c r="G14" s="79"/>
      <c r="H14" s="48"/>
      <c r="I14" s="47"/>
    </row>
    <row r="15" spans="1:9" ht="23.25" customHeight="1">
      <c r="A15" s="25">
        <v>22</v>
      </c>
      <c r="B15" s="25">
        <v>1</v>
      </c>
      <c r="C15" s="24" t="s">
        <v>66</v>
      </c>
      <c r="D15" s="24" t="s">
        <v>65</v>
      </c>
      <c r="E15" s="23" t="s">
        <v>64</v>
      </c>
      <c r="F15" s="23" t="s">
        <v>59</v>
      </c>
      <c r="G15" s="80">
        <f>618000+142922+28271450+9434712</f>
        <v>38467084</v>
      </c>
      <c r="H15" s="22">
        <v>35000000</v>
      </c>
      <c r="I15" s="21">
        <f>431810.26+2237743.5</f>
        <v>2669553.7599999998</v>
      </c>
    </row>
    <row r="16" spans="1:9" ht="15.75" thickBot="1">
      <c r="A16" s="15"/>
      <c r="B16" s="14"/>
      <c r="C16" s="13" t="s">
        <v>63</v>
      </c>
      <c r="D16" s="13"/>
      <c r="E16" s="12"/>
      <c r="F16" s="12"/>
      <c r="G16" s="81"/>
      <c r="H16" s="11"/>
      <c r="I16" s="10"/>
    </row>
    <row r="17" spans="1:9" ht="20.25" customHeight="1">
      <c r="A17" s="25">
        <v>22</v>
      </c>
      <c r="B17" s="25">
        <v>1</v>
      </c>
      <c r="C17" s="24" t="s">
        <v>62</v>
      </c>
      <c r="D17" s="24" t="s">
        <v>61</v>
      </c>
      <c r="E17" s="23" t="s">
        <v>60</v>
      </c>
      <c r="F17" s="23" t="s">
        <v>59</v>
      </c>
      <c r="G17" s="80">
        <v>1041000</v>
      </c>
      <c r="H17" s="22">
        <v>1100000</v>
      </c>
      <c r="I17" s="46">
        <v>0</v>
      </c>
    </row>
    <row r="18" spans="1:9" ht="15.75" thickBot="1">
      <c r="A18" s="15"/>
      <c r="B18" s="14"/>
      <c r="C18" s="13" t="s">
        <v>58</v>
      </c>
      <c r="D18" s="13"/>
      <c r="E18" s="12"/>
      <c r="F18" s="12"/>
      <c r="G18" s="81"/>
      <c r="H18" s="11"/>
      <c r="I18" s="10"/>
    </row>
    <row r="19" spans="1:9" ht="38.25" customHeight="1">
      <c r="A19" s="20">
        <v>22</v>
      </c>
      <c r="B19" s="20">
        <v>1</v>
      </c>
      <c r="C19" s="19" t="s">
        <v>57</v>
      </c>
      <c r="D19" s="19"/>
      <c r="E19" s="18" t="s">
        <v>56</v>
      </c>
      <c r="F19" s="18" t="s">
        <v>0</v>
      </c>
      <c r="G19" s="78">
        <f>20+254+2500+2500</f>
        <v>5274</v>
      </c>
      <c r="H19" s="77">
        <v>5800</v>
      </c>
      <c r="I19" s="37">
        <v>35</v>
      </c>
    </row>
    <row r="20" spans="1:9" ht="15.75" thickBot="1">
      <c r="A20" s="15"/>
      <c r="B20" s="14"/>
      <c r="C20" s="13" t="s">
        <v>55</v>
      </c>
      <c r="D20" s="13"/>
      <c r="E20" s="12"/>
      <c r="F20" s="12"/>
      <c r="G20" s="81"/>
      <c r="H20" s="11"/>
      <c r="I20" s="10"/>
    </row>
    <row r="21" spans="1:9" ht="18.75" thickBot="1">
      <c r="A21" s="45">
        <v>22</v>
      </c>
      <c r="B21" s="44">
        <v>1</v>
      </c>
      <c r="C21" s="43" t="s">
        <v>54</v>
      </c>
      <c r="D21" s="43" t="s">
        <v>53</v>
      </c>
      <c r="E21" s="42" t="s">
        <v>52</v>
      </c>
      <c r="F21" s="42" t="s">
        <v>51</v>
      </c>
      <c r="G21" s="82">
        <v>908917</v>
      </c>
      <c r="H21" s="41">
        <v>1000000</v>
      </c>
      <c r="I21" s="40">
        <v>0</v>
      </c>
    </row>
    <row r="22" spans="1:9" ht="15.75" thickBot="1">
      <c r="A22" s="15"/>
      <c r="B22" s="14"/>
      <c r="C22" s="13" t="s">
        <v>50</v>
      </c>
      <c r="D22" s="13"/>
      <c r="E22" s="12"/>
      <c r="F22" s="12"/>
      <c r="G22" s="81"/>
      <c r="H22" s="11"/>
      <c r="I22" s="10"/>
    </row>
    <row r="23" spans="1:9" ht="20.25" customHeight="1" thickBot="1">
      <c r="A23" s="20">
        <v>22</v>
      </c>
      <c r="B23" s="20">
        <v>1</v>
      </c>
      <c r="C23" s="19" t="s">
        <v>49</v>
      </c>
      <c r="D23" s="19"/>
      <c r="E23" s="18" t="s">
        <v>48</v>
      </c>
      <c r="F23" s="18" t="s">
        <v>0</v>
      </c>
      <c r="G23" s="83">
        <f>9+7</f>
        <v>16</v>
      </c>
      <c r="H23" s="27">
        <v>20</v>
      </c>
      <c r="I23" s="26">
        <v>5</v>
      </c>
    </row>
    <row r="24" spans="1:9" ht="18.75" thickBot="1">
      <c r="A24" s="15"/>
      <c r="B24" s="14"/>
      <c r="C24" s="13" t="s">
        <v>47</v>
      </c>
      <c r="D24" s="13"/>
      <c r="E24" s="12"/>
      <c r="F24" s="12"/>
      <c r="G24" s="81"/>
      <c r="H24" s="11"/>
      <c r="I24" s="10"/>
    </row>
    <row r="25" spans="1:9" ht="20.25" customHeight="1">
      <c r="A25" s="20">
        <v>22</v>
      </c>
      <c r="B25" s="20">
        <v>1</v>
      </c>
      <c r="C25" s="19" t="s">
        <v>46</v>
      </c>
      <c r="D25" s="19"/>
      <c r="E25" s="18" t="s">
        <v>45</v>
      </c>
      <c r="F25" s="18" t="s">
        <v>0</v>
      </c>
      <c r="G25" s="84">
        <f>25+57+64+120</f>
        <v>266</v>
      </c>
      <c r="H25" s="32">
        <v>300</v>
      </c>
      <c r="I25" s="31">
        <v>25</v>
      </c>
    </row>
    <row r="26" spans="1:9" ht="15.75" thickBot="1">
      <c r="A26" s="15"/>
      <c r="B26" s="14"/>
      <c r="C26" s="13" t="s">
        <v>44</v>
      </c>
      <c r="D26" s="13"/>
      <c r="E26" s="12"/>
      <c r="F26" s="12"/>
      <c r="G26" s="81"/>
      <c r="H26" s="11"/>
      <c r="I26" s="10"/>
    </row>
    <row r="27" spans="1:9" ht="47.25" customHeight="1">
      <c r="A27" s="20">
        <v>22</v>
      </c>
      <c r="B27" s="20">
        <v>1</v>
      </c>
      <c r="C27" s="19" t="s">
        <v>43</v>
      </c>
      <c r="D27" s="19"/>
      <c r="E27" s="18" t="s">
        <v>42</v>
      </c>
      <c r="F27" s="18" t="s">
        <v>0</v>
      </c>
      <c r="G27" s="84">
        <f>15+68+55+96</f>
        <v>234</v>
      </c>
      <c r="H27" s="32">
        <v>250</v>
      </c>
      <c r="I27" s="31">
        <v>20</v>
      </c>
    </row>
    <row r="28" spans="1:9" ht="18.75" thickBot="1">
      <c r="A28" s="15"/>
      <c r="B28" s="14"/>
      <c r="C28" s="13" t="s">
        <v>41</v>
      </c>
      <c r="D28" s="13"/>
      <c r="E28" s="12"/>
      <c r="F28" s="12"/>
      <c r="G28" s="81"/>
      <c r="H28" s="11"/>
      <c r="I28" s="10"/>
    </row>
    <row r="29" spans="1:9" ht="22.5" customHeight="1">
      <c r="A29" s="20">
        <v>22</v>
      </c>
      <c r="B29" s="20">
        <v>1</v>
      </c>
      <c r="C29" s="19" t="s">
        <v>40</v>
      </c>
      <c r="D29" s="19"/>
      <c r="E29" s="18" t="s">
        <v>39</v>
      </c>
      <c r="F29" s="18" t="s">
        <v>0</v>
      </c>
      <c r="G29" s="84">
        <v>495</v>
      </c>
      <c r="H29" s="32">
        <v>5000</v>
      </c>
      <c r="I29" s="37">
        <v>95</v>
      </c>
    </row>
    <row r="30" spans="1:9" ht="27.75" thickBot="1">
      <c r="A30" s="15"/>
      <c r="B30" s="14"/>
      <c r="C30" s="13" t="s">
        <v>38</v>
      </c>
      <c r="D30" s="13"/>
      <c r="E30" s="12"/>
      <c r="F30" s="12"/>
      <c r="G30" s="81"/>
      <c r="H30" s="11"/>
      <c r="I30" s="10"/>
    </row>
    <row r="31" spans="1:9" ht="18">
      <c r="A31" s="20">
        <v>22</v>
      </c>
      <c r="B31" s="20">
        <v>1</v>
      </c>
      <c r="C31" s="19" t="s">
        <v>37</v>
      </c>
      <c r="D31" s="19"/>
      <c r="E31" s="18" t="s">
        <v>36</v>
      </c>
      <c r="F31" s="18" t="s">
        <v>0</v>
      </c>
      <c r="G31" s="78">
        <f>1500+10800+20000+24500</f>
        <v>56800</v>
      </c>
      <c r="H31" s="38">
        <v>80000</v>
      </c>
      <c r="I31" s="37">
        <v>1500</v>
      </c>
    </row>
    <row r="32" spans="1:9" ht="15.75" thickBot="1">
      <c r="A32" s="15"/>
      <c r="B32" s="14"/>
      <c r="C32" s="13" t="s">
        <v>35</v>
      </c>
      <c r="D32" s="13"/>
      <c r="E32" s="12"/>
      <c r="F32" s="12"/>
      <c r="G32" s="81"/>
      <c r="H32" s="11"/>
      <c r="I32" s="10"/>
    </row>
    <row r="33" spans="1:9" ht="34.5" customHeight="1" thickBot="1">
      <c r="A33" s="25">
        <v>22</v>
      </c>
      <c r="B33" s="25">
        <v>1</v>
      </c>
      <c r="C33" s="24" t="s">
        <v>34</v>
      </c>
      <c r="D33" s="24" t="s">
        <v>33</v>
      </c>
      <c r="E33" s="23" t="s">
        <v>31</v>
      </c>
      <c r="F33" s="23" t="s">
        <v>7</v>
      </c>
      <c r="G33" s="85">
        <v>0</v>
      </c>
      <c r="H33" s="39">
        <v>0</v>
      </c>
      <c r="I33" s="21">
        <v>0</v>
      </c>
    </row>
    <row r="34" spans="1:9">
      <c r="A34" s="20">
        <v>22</v>
      </c>
      <c r="B34" s="20">
        <v>1</v>
      </c>
      <c r="C34" s="19" t="s">
        <v>32</v>
      </c>
      <c r="D34" s="19"/>
      <c r="E34" s="18" t="s">
        <v>31</v>
      </c>
      <c r="F34" s="18" t="s">
        <v>0</v>
      </c>
      <c r="G34" s="84">
        <f>30+60+60+96</f>
        <v>246</v>
      </c>
      <c r="H34" s="38">
        <v>250</v>
      </c>
      <c r="I34" s="37">
        <v>30</v>
      </c>
    </row>
    <row r="35" spans="1:9" ht="18.75" thickBot="1">
      <c r="A35" s="15"/>
      <c r="B35" s="14"/>
      <c r="C35" s="13" t="s">
        <v>30</v>
      </c>
      <c r="D35" s="13"/>
      <c r="E35" s="12"/>
      <c r="F35" s="12"/>
      <c r="G35" s="81"/>
      <c r="H35" s="11"/>
      <c r="I35" s="10"/>
    </row>
    <row r="36" spans="1:9" ht="18">
      <c r="A36" s="20">
        <v>22</v>
      </c>
      <c r="B36" s="20">
        <v>1</v>
      </c>
      <c r="C36" s="19" t="s">
        <v>29</v>
      </c>
      <c r="D36" s="19"/>
      <c r="E36" s="18" t="s">
        <v>28</v>
      </c>
      <c r="F36" s="18" t="s">
        <v>0</v>
      </c>
      <c r="G36" s="89">
        <f>3520+6270+8900+10500</f>
        <v>29190</v>
      </c>
      <c r="H36" s="17">
        <v>35000</v>
      </c>
      <c r="I36" s="37">
        <v>3520</v>
      </c>
    </row>
    <row r="37" spans="1:9" ht="15.75" thickBot="1">
      <c r="A37" s="15"/>
      <c r="B37" s="14"/>
      <c r="C37" s="13" t="s">
        <v>27</v>
      </c>
      <c r="D37" s="13"/>
      <c r="E37" s="12"/>
      <c r="F37" s="12"/>
      <c r="G37" s="81"/>
      <c r="H37" s="11"/>
      <c r="I37" s="10"/>
    </row>
    <row r="38" spans="1:9">
      <c r="A38" s="20">
        <v>22</v>
      </c>
      <c r="B38" s="20">
        <v>1</v>
      </c>
      <c r="C38" s="19" t="s">
        <v>26</v>
      </c>
      <c r="D38" s="19"/>
      <c r="E38" s="18" t="s">
        <v>25</v>
      </c>
      <c r="F38" s="18" t="s">
        <v>0</v>
      </c>
      <c r="G38" s="84"/>
      <c r="H38" s="38" t="s">
        <v>24</v>
      </c>
      <c r="I38" s="37">
        <v>0</v>
      </c>
    </row>
    <row r="39" spans="1:9" ht="18.75" thickBot="1">
      <c r="A39" s="15"/>
      <c r="B39" s="14"/>
      <c r="C39" s="13" t="s">
        <v>23</v>
      </c>
      <c r="D39" s="13"/>
      <c r="E39" s="12"/>
      <c r="F39" s="12"/>
      <c r="G39" s="81"/>
      <c r="H39" s="11"/>
      <c r="I39" s="10"/>
    </row>
    <row r="40" spans="1:9" ht="18">
      <c r="A40" s="20">
        <v>22</v>
      </c>
      <c r="B40" s="20">
        <v>1</v>
      </c>
      <c r="C40" s="19" t="s">
        <v>22</v>
      </c>
      <c r="D40" s="19"/>
      <c r="E40" s="18" t="s">
        <v>21</v>
      </c>
      <c r="F40" s="18" t="s">
        <v>0</v>
      </c>
      <c r="G40" s="78">
        <f>2300+3750+5000+4300</f>
        <v>15350</v>
      </c>
      <c r="H40" s="32">
        <v>16000</v>
      </c>
      <c r="I40" s="31">
        <v>2300</v>
      </c>
    </row>
    <row r="41" spans="1:9" ht="15.75" thickBot="1">
      <c r="A41" s="30"/>
      <c r="B41" s="30"/>
      <c r="C41" s="29"/>
      <c r="D41" s="29"/>
      <c r="E41" s="28"/>
      <c r="F41" s="28"/>
      <c r="G41" s="86"/>
      <c r="H41" s="27"/>
      <c r="I41" s="26"/>
    </row>
    <row r="42" spans="1:9" ht="15.75" thickBot="1">
      <c r="A42" s="15"/>
      <c r="B42" s="14"/>
      <c r="C42" s="13" t="s">
        <v>20</v>
      </c>
      <c r="D42" s="13"/>
      <c r="E42" s="12"/>
      <c r="F42" s="12"/>
      <c r="G42" s="81"/>
      <c r="H42" s="11"/>
      <c r="I42" s="10"/>
    </row>
    <row r="43" spans="1:9" ht="38.25" customHeight="1" thickBot="1">
      <c r="A43" s="20">
        <v>22</v>
      </c>
      <c r="B43" s="20">
        <v>1</v>
      </c>
      <c r="C43" s="19" t="s">
        <v>19</v>
      </c>
      <c r="D43" s="19"/>
      <c r="E43" s="18" t="s">
        <v>14</v>
      </c>
      <c r="F43" s="18" t="s">
        <v>0</v>
      </c>
      <c r="G43" s="78">
        <v>5000000</v>
      </c>
      <c r="H43" s="36">
        <v>5000000</v>
      </c>
      <c r="I43" s="35">
        <v>4800000</v>
      </c>
    </row>
    <row r="44" spans="1:9" ht="29.25" customHeight="1" thickBot="1">
      <c r="A44" s="25">
        <v>22</v>
      </c>
      <c r="B44" s="25">
        <v>1</v>
      </c>
      <c r="C44" s="24" t="s">
        <v>18</v>
      </c>
      <c r="D44" s="24" t="s">
        <v>17</v>
      </c>
      <c r="E44" s="23" t="s">
        <v>14</v>
      </c>
      <c r="F44" s="23" t="s">
        <v>16</v>
      </c>
      <c r="G44" s="80">
        <v>38000</v>
      </c>
      <c r="H44" s="22">
        <v>800000</v>
      </c>
      <c r="I44" s="34">
        <v>7000</v>
      </c>
    </row>
    <row r="45" spans="1:9" ht="20.25" customHeight="1">
      <c r="A45" s="20">
        <v>22</v>
      </c>
      <c r="B45" s="20">
        <v>1</v>
      </c>
      <c r="C45" s="19" t="s">
        <v>15</v>
      </c>
      <c r="D45" s="19"/>
      <c r="E45" s="18" t="s">
        <v>14</v>
      </c>
      <c r="F45" s="18" t="s">
        <v>0</v>
      </c>
      <c r="G45" s="78">
        <v>45200</v>
      </c>
      <c r="H45" s="32">
        <v>76000</v>
      </c>
      <c r="I45" s="33">
        <v>45200</v>
      </c>
    </row>
    <row r="46" spans="1:9" ht="15.75" thickBot="1">
      <c r="A46" s="30"/>
      <c r="B46" s="30"/>
      <c r="C46" s="29"/>
      <c r="D46" s="29"/>
      <c r="E46" s="28"/>
      <c r="F46" s="28"/>
      <c r="G46" s="86"/>
      <c r="H46" s="27"/>
      <c r="I46" s="26"/>
    </row>
    <row r="47" spans="1:9" ht="18.75" thickBot="1">
      <c r="A47" s="15"/>
      <c r="B47" s="14"/>
      <c r="C47" s="13" t="s">
        <v>13</v>
      </c>
      <c r="D47" s="13"/>
      <c r="E47" s="12"/>
      <c r="F47" s="12"/>
      <c r="G47" s="81"/>
      <c r="H47" s="11"/>
      <c r="I47" s="10"/>
    </row>
    <row r="48" spans="1:9">
      <c r="A48" s="20">
        <v>22</v>
      </c>
      <c r="B48" s="20">
        <v>1</v>
      </c>
      <c r="C48" s="19" t="s">
        <v>12</v>
      </c>
      <c r="D48" s="19"/>
      <c r="E48" s="18" t="s">
        <v>11</v>
      </c>
      <c r="F48" s="18" t="s">
        <v>0</v>
      </c>
      <c r="G48" s="84">
        <v>0</v>
      </c>
      <c r="H48" s="32">
        <v>0</v>
      </c>
      <c r="I48" s="31">
        <v>0</v>
      </c>
    </row>
    <row r="49" spans="1:9" ht="15.75" thickBot="1">
      <c r="A49" s="30"/>
      <c r="B49" s="30"/>
      <c r="C49" s="29"/>
      <c r="D49" s="29"/>
      <c r="E49" s="28"/>
      <c r="F49" s="28"/>
      <c r="G49" s="86"/>
      <c r="H49" s="27"/>
      <c r="I49" s="26"/>
    </row>
    <row r="50" spans="1:9" ht="18">
      <c r="A50" s="25">
        <v>22</v>
      </c>
      <c r="B50" s="25">
        <v>1</v>
      </c>
      <c r="C50" s="24" t="s">
        <v>10</v>
      </c>
      <c r="D50" s="24" t="s">
        <v>9</v>
      </c>
      <c r="E50" s="23" t="s">
        <v>8</v>
      </c>
      <c r="F50" s="23" t="s">
        <v>7</v>
      </c>
      <c r="G50" s="87">
        <v>0</v>
      </c>
      <c r="H50" s="22">
        <v>0</v>
      </c>
      <c r="I50" s="21">
        <v>0</v>
      </c>
    </row>
    <row r="51" spans="1:9" ht="15.75" thickBot="1">
      <c r="A51" s="15"/>
      <c r="B51" s="14"/>
      <c r="C51" s="13" t="s">
        <v>6</v>
      </c>
      <c r="D51" s="13"/>
      <c r="E51" s="12"/>
      <c r="F51" s="12"/>
      <c r="G51" s="81"/>
      <c r="H51" s="11"/>
      <c r="I51" s="10"/>
    </row>
    <row r="52" spans="1:9" ht="20.25" customHeight="1">
      <c r="A52" s="20">
        <v>22</v>
      </c>
      <c r="B52" s="20">
        <v>1</v>
      </c>
      <c r="C52" s="19" t="s">
        <v>5</v>
      </c>
      <c r="D52" s="19"/>
      <c r="E52" s="18" t="s">
        <v>4</v>
      </c>
      <c r="F52" s="18" t="s">
        <v>0</v>
      </c>
      <c r="G52" s="89">
        <f>800+1200+5000+15000</f>
        <v>22000</v>
      </c>
      <c r="H52" s="17">
        <v>60000</v>
      </c>
      <c r="I52" s="16">
        <v>5000</v>
      </c>
    </row>
    <row r="53" spans="1:9" ht="15.75" thickBot="1">
      <c r="A53" s="15"/>
      <c r="B53" s="14"/>
      <c r="C53" s="13" t="s">
        <v>3</v>
      </c>
      <c r="D53" s="13"/>
      <c r="E53" s="12"/>
      <c r="F53" s="12"/>
      <c r="G53" s="81"/>
      <c r="H53" s="11"/>
      <c r="I53" s="10"/>
    </row>
    <row r="54" spans="1:9" ht="29.25" customHeight="1" thickBot="1">
      <c r="A54" s="9">
        <v>22</v>
      </c>
      <c r="B54" s="9">
        <v>1</v>
      </c>
      <c r="C54" s="8" t="s">
        <v>2</v>
      </c>
      <c r="D54" s="8"/>
      <c r="E54" s="7" t="s">
        <v>1</v>
      </c>
      <c r="F54" s="7" t="s">
        <v>0</v>
      </c>
      <c r="G54" s="88">
        <f>10+38+46+51</f>
        <v>145</v>
      </c>
      <c r="H54" s="6">
        <v>350</v>
      </c>
      <c r="I54" s="5">
        <v>15</v>
      </c>
    </row>
    <row r="56" spans="1:9">
      <c r="E56" s="2"/>
      <c r="F56" s="2"/>
      <c r="G56" s="2"/>
      <c r="H56" s="3"/>
    </row>
    <row r="57" spans="1:9">
      <c r="B57" s="2"/>
      <c r="C57" s="2"/>
      <c r="D57" s="2"/>
      <c r="E57" s="4"/>
      <c r="F57" s="4"/>
      <c r="G57" s="4"/>
      <c r="H57" s="3"/>
    </row>
    <row r="58" spans="1:9">
      <c r="B58" s="2"/>
      <c r="C58" s="2"/>
      <c r="D58" s="2"/>
      <c r="E58" s="4"/>
      <c r="F58" s="4"/>
      <c r="G58" s="4"/>
      <c r="H58" s="3"/>
    </row>
    <row r="59" spans="1:9">
      <c r="B59" s="2"/>
      <c r="C59" s="2"/>
      <c r="D59" s="2"/>
      <c r="E59" s="4"/>
      <c r="F59" s="4"/>
      <c r="G59" s="4"/>
      <c r="H59" s="3"/>
    </row>
    <row r="60" spans="1:9">
      <c r="B60" s="2"/>
      <c r="C60" s="2"/>
      <c r="D60" s="2"/>
      <c r="E60" s="4"/>
      <c r="F60" s="4"/>
      <c r="G60" s="4"/>
      <c r="H60" s="3"/>
    </row>
    <row r="61" spans="1:9">
      <c r="B61" s="2"/>
      <c r="C61" s="2"/>
      <c r="D61" s="2"/>
      <c r="E61" s="4"/>
      <c r="F61" s="4"/>
      <c r="G61" s="4"/>
      <c r="H61" s="3"/>
    </row>
    <row r="62" spans="1:9">
      <c r="B62" s="2"/>
      <c r="C62" s="2"/>
      <c r="D62" s="2"/>
      <c r="E62" s="4"/>
      <c r="F62" s="4"/>
      <c r="G62" s="4"/>
      <c r="H62" s="3"/>
    </row>
    <row r="63" spans="1:9">
      <c r="B63" s="2"/>
      <c r="C63" s="2"/>
      <c r="D63" s="2"/>
      <c r="E63" s="2"/>
      <c r="F63" s="2"/>
      <c r="G63" s="2"/>
      <c r="H63" s="3"/>
    </row>
    <row r="64" spans="1:9">
      <c r="B64" s="2"/>
      <c r="C64" s="2"/>
      <c r="D64" s="2"/>
      <c r="E64" s="2"/>
      <c r="F64" s="2"/>
      <c r="G64" s="2"/>
      <c r="H64" s="3"/>
    </row>
    <row r="65" spans="2:8">
      <c r="B65" s="2"/>
      <c r="C65" s="2"/>
      <c r="D65" s="2"/>
      <c r="E65" s="2"/>
      <c r="F65" s="2"/>
      <c r="G65" s="2"/>
      <c r="H65" s="3"/>
    </row>
    <row r="66" spans="2:8">
      <c r="B66" s="2"/>
      <c r="C66" s="2"/>
      <c r="D66" s="2"/>
    </row>
  </sheetData>
  <mergeCells count="2">
    <mergeCell ref="A7:C7"/>
    <mergeCell ref="A8:B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 (2)</vt:lpstr>
    </vt:vector>
  </TitlesOfParts>
  <Company>Windows XP Titan Ultimate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2017-05-12T14:20:15Z</dcterms:created>
  <dcterms:modified xsi:type="dcterms:W3CDTF">2017-05-12T14:55:39Z</dcterms:modified>
</cp:coreProperties>
</file>