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K10" i="1"/>
  <c r="K11"/>
  <c r="K12"/>
  <c r="K13"/>
  <c r="K15"/>
  <c r="K16"/>
  <c r="K17"/>
  <c r="K18"/>
  <c r="K19"/>
  <c r="K20"/>
  <c r="K21"/>
  <c r="K22"/>
  <c r="K23"/>
  <c r="K24"/>
  <c r="K27"/>
  <c r="K28"/>
  <c r="K29"/>
  <c r="K30"/>
  <c r="K31"/>
  <c r="K33"/>
  <c r="K34"/>
  <c r="K37"/>
  <c r="K9"/>
  <c r="J10"/>
  <c r="J11"/>
  <c r="J12"/>
  <c r="J13"/>
  <c r="J15"/>
  <c r="J16"/>
  <c r="J17"/>
  <c r="J18"/>
  <c r="J19"/>
  <c r="J20"/>
  <c r="J21"/>
  <c r="J22"/>
  <c r="J23"/>
  <c r="J24"/>
  <c r="J27"/>
  <c r="J28"/>
  <c r="J29"/>
  <c r="J30"/>
  <c r="J31"/>
  <c r="J33"/>
  <c r="J34"/>
  <c r="J37"/>
  <c r="J9"/>
  <c r="I24"/>
  <c r="H24"/>
  <c r="I10"/>
  <c r="I11"/>
  <c r="I12"/>
  <c r="I13"/>
  <c r="I15"/>
  <c r="I16"/>
  <c r="I17"/>
  <c r="I18"/>
  <c r="I19"/>
  <c r="I20"/>
  <c r="I21"/>
  <c r="I22"/>
  <c r="I23"/>
  <c r="I27"/>
  <c r="I28"/>
  <c r="I29"/>
  <c r="I30"/>
  <c r="I33"/>
  <c r="I34"/>
  <c r="I9"/>
  <c r="H37"/>
  <c r="H34"/>
  <c r="H33"/>
  <c r="H30"/>
  <c r="H29"/>
  <c r="H28"/>
  <c r="H27"/>
  <c r="H31" s="1"/>
  <c r="I31" s="1"/>
  <c r="I37" s="1"/>
  <c r="H23"/>
  <c r="H22"/>
  <c r="H21"/>
  <c r="H20"/>
  <c r="H19"/>
  <c r="H18"/>
  <c r="H17"/>
  <c r="H16"/>
  <c r="H15"/>
  <c r="H12"/>
  <c r="H11"/>
  <c r="H10"/>
  <c r="H9"/>
  <c r="H13" s="1"/>
  <c r="D34"/>
  <c r="D37" s="1"/>
  <c r="E37" s="1"/>
  <c r="F37" s="1"/>
  <c r="G37" s="1"/>
  <c r="F33"/>
  <c r="G33" s="1"/>
  <c r="E33"/>
  <c r="E31"/>
  <c r="F31" s="1"/>
  <c r="G31" s="1"/>
  <c r="D31"/>
  <c r="E30"/>
  <c r="F30" s="1"/>
  <c r="G30" s="1"/>
  <c r="E29"/>
  <c r="F29" s="1"/>
  <c r="G29" s="1"/>
  <c r="G28"/>
  <c r="F28"/>
  <c r="E28"/>
  <c r="E27"/>
  <c r="F27" s="1"/>
  <c r="G27" s="1"/>
  <c r="E24"/>
  <c r="F24" s="1"/>
  <c r="G24" s="1"/>
  <c r="D24"/>
  <c r="E23"/>
  <c r="F23" s="1"/>
  <c r="G23" s="1"/>
  <c r="E22"/>
  <c r="F22" s="1"/>
  <c r="G22" s="1"/>
  <c r="G21"/>
  <c r="F21"/>
  <c r="E21"/>
  <c r="F20"/>
  <c r="G20" s="1"/>
  <c r="E20"/>
  <c r="E19"/>
  <c r="F19" s="1"/>
  <c r="G19" s="1"/>
  <c r="E18"/>
  <c r="F18" s="1"/>
  <c r="G18" s="1"/>
  <c r="G17"/>
  <c r="F17"/>
  <c r="E17"/>
  <c r="E16"/>
  <c r="F16" s="1"/>
  <c r="G16" s="1"/>
  <c r="E15"/>
  <c r="F15" s="1"/>
  <c r="G15" s="1"/>
  <c r="D13"/>
  <c r="E13" s="1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34" l="1"/>
  <c r="F34" s="1"/>
  <c r="G34" s="1"/>
</calcChain>
</file>

<file path=xl/sharedStrings.xml><?xml version="1.0" encoding="utf-8"?>
<sst xmlns="http://schemas.openxmlformats.org/spreadsheetml/2006/main" count="40" uniqueCount="35">
  <si>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</si>
  <si>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</si>
  <si>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</si>
  <si>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</si>
  <si>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</si>
  <si>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</si>
  <si>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</si>
  <si>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</si>
  <si>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</si>
  <si>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</si>
  <si>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</si>
  <si>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</si>
  <si>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</si>
  <si>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</si>
  <si>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</si>
  <si>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</si>
  <si>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</si>
  <si>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</si>
  <si>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</si>
  <si>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</si>
  <si>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</si>
  <si>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</si>
  <si>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</si>
  <si>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</si>
  <si>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</si>
  <si>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</si>
  <si>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</si>
  <si>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</si>
  <si>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</si>
  <si>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</si>
  <si>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</si>
  <si>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</si>
  <si>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</si>
  <si>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</si>
  <si>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TOTAL AL 31/05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</si>
</sst>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4" fontId="0" fillId="2" borderId="1" xfId="0" applyNumberForma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3" fillId="2" borderId="1" xfId="0" applyNumberFormat="1" applyFont="1" applyFill="1" applyBorder="1"/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0</xdr:rowOff>
    </xdr:from>
    <xdr:to>
      <xdr:col>3</xdr:col>
      <xdr:colOff>466725</xdr:colOff>
      <xdr:row>5</xdr:row>
      <xdr:rowOff>104775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9"/>
  <sheetViews>
    <sheetView showGridLines="0" tabSelected="1" topLeftCell="A26" workbookViewId="0">
      <selection activeCell="K42" sqref="K42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0" width="15.42578125" customWidth="1"/>
    <col min="11" max="11" width="15.42578125" bestFit="1" customWidth="1"/>
    <col min="12" max="13" width="13.85546875" bestFit="1" customWidth="1"/>
  </cols>
  <sheetData>
    <row r="1" spans="2:13" s="1" customFormat="1" ht="10.5" customHeight="1"/>
    <row r="2" spans="2:13" s="1" customFormat="1" ht="10.5" customHeight="1"/>
    <row r="3" spans="2:13" s="1" customFormat="1" ht="10.5" customHeight="1"/>
    <row r="4" spans="2:13" s="1" customFormat="1" ht="10.5" customHeight="1"/>
    <row r="5" spans="2:13" s="1" customFormat="1" ht="10.5" customHeight="1"/>
    <row r="6" spans="2:13" s="2" customFormat="1" ht="9" customHeight="1"/>
    <row r="7" spans="2:13" s="3" customFormat="1" ht="6" customHeight="1"/>
    <row r="8" spans="2:13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5" t="s">
        <v>31</v>
      </c>
      <c r="J8" s="35" t="s">
        <v>33</v>
      </c>
      <c r="K8" s="35" t="s">
        <v>34</v>
      </c>
    </row>
    <row r="9" spans="2:13" s="4" customFormat="1">
      <c r="B9" s="39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1">
        <f>H9</f>
        <v>82986.399999999994</v>
      </c>
      <c r="J9" s="31">
        <f>E9*2</f>
        <v>165972.79999999999</v>
      </c>
      <c r="K9" s="31">
        <f>SUM(F9:J9)</f>
        <v>497918.39999999997</v>
      </c>
      <c r="L9" s="34"/>
      <c r="M9" s="34"/>
    </row>
    <row r="10" spans="2:13">
      <c r="B10" s="39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1">
        <f t="shared" ref="I10:I34" si="2">H10</f>
        <v>124000</v>
      </c>
      <c r="J10" s="31">
        <f t="shared" ref="J10:J37" si="3">E10*2</f>
        <v>248000</v>
      </c>
      <c r="K10" s="31">
        <f t="shared" ref="K10:K37" si="4">SUM(F10:J10)</f>
        <v>744000</v>
      </c>
      <c r="L10" s="34"/>
      <c r="M10" s="34"/>
    </row>
    <row r="11" spans="2:13">
      <c r="B11" s="39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1">
        <f t="shared" si="2"/>
        <v>95000</v>
      </c>
      <c r="J11" s="31">
        <f t="shared" si="3"/>
        <v>190000</v>
      </c>
      <c r="K11" s="31">
        <f t="shared" si="4"/>
        <v>570000</v>
      </c>
      <c r="L11" s="34"/>
      <c r="M11" s="34"/>
    </row>
    <row r="12" spans="2:13">
      <c r="B12" s="39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1">
        <f t="shared" si="2"/>
        <v>80139.8</v>
      </c>
      <c r="J12" s="31">
        <f t="shared" si="3"/>
        <v>160279.6</v>
      </c>
      <c r="K12" s="31">
        <f t="shared" si="4"/>
        <v>480838.80000000005</v>
      </c>
      <c r="L12" s="34"/>
      <c r="M12" s="34"/>
    </row>
    <row r="13" spans="2:13" ht="15">
      <c r="C13" s="27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2">
        <f t="shared" si="2"/>
        <v>382126.2</v>
      </c>
      <c r="J13" s="32">
        <f t="shared" si="3"/>
        <v>764252.4</v>
      </c>
      <c r="K13" s="32">
        <f t="shared" si="4"/>
        <v>2292757.2000000002</v>
      </c>
      <c r="L13" s="34"/>
      <c r="M13" s="34"/>
    </row>
    <row r="14" spans="2:13">
      <c r="E14" s="5"/>
      <c r="F14" s="5"/>
      <c r="G14" s="5"/>
      <c r="I14" s="36"/>
      <c r="J14" s="36"/>
      <c r="K14" s="36"/>
      <c r="L14" s="36"/>
      <c r="M14" s="34"/>
    </row>
    <row r="15" spans="2:13">
      <c r="B15" s="40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1">
        <f t="shared" si="2"/>
        <v>2896613.8</v>
      </c>
      <c r="J15" s="31">
        <f t="shared" si="3"/>
        <v>5793227.5999999996</v>
      </c>
      <c r="K15" s="31">
        <f t="shared" si="4"/>
        <v>17379682.799999997</v>
      </c>
      <c r="L15" s="34"/>
      <c r="M15" s="34"/>
    </row>
    <row r="16" spans="2:13" ht="15">
      <c r="B16" s="41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1">
        <f t="shared" si="2"/>
        <v>5000</v>
      </c>
      <c r="J16" s="31">
        <f t="shared" si="3"/>
        <v>10000</v>
      </c>
      <c r="K16" s="31">
        <f t="shared" si="4"/>
        <v>30000</v>
      </c>
      <c r="L16" s="34"/>
      <c r="M16" s="34"/>
    </row>
    <row r="17" spans="2:13" ht="12.75" customHeight="1">
      <c r="B17" s="41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1">
        <f t="shared" si="2"/>
        <v>25000</v>
      </c>
      <c r="J17" s="31">
        <f t="shared" si="3"/>
        <v>50000</v>
      </c>
      <c r="K17" s="31">
        <f t="shared" si="4"/>
        <v>150000</v>
      </c>
      <c r="L17" s="34"/>
      <c r="M17" s="34"/>
    </row>
    <row r="18" spans="2:13" ht="15">
      <c r="B18" s="41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1">
        <f t="shared" si="2"/>
        <v>20000</v>
      </c>
      <c r="J18" s="31">
        <f t="shared" si="3"/>
        <v>40000</v>
      </c>
      <c r="K18" s="31">
        <f t="shared" si="4"/>
        <v>120000</v>
      </c>
      <c r="L18" s="34"/>
      <c r="M18" s="34"/>
    </row>
    <row r="19" spans="2:13" ht="15">
      <c r="B19" s="41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1">
        <f t="shared" si="2"/>
        <v>15000</v>
      </c>
      <c r="J19" s="31">
        <f t="shared" si="3"/>
        <v>30000</v>
      </c>
      <c r="K19" s="31">
        <f t="shared" si="4"/>
        <v>90000</v>
      </c>
      <c r="L19" s="34"/>
      <c r="M19" s="34"/>
    </row>
    <row r="20" spans="2:13" ht="15">
      <c r="B20" s="41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1">
        <f t="shared" si="2"/>
        <v>150000</v>
      </c>
      <c r="J20" s="31">
        <f t="shared" si="3"/>
        <v>300000</v>
      </c>
      <c r="K20" s="31">
        <f t="shared" si="4"/>
        <v>900000</v>
      </c>
      <c r="L20" s="34"/>
      <c r="M20" s="34"/>
    </row>
    <row r="21" spans="2:13" ht="15">
      <c r="B21" s="41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1">
        <f t="shared" si="2"/>
        <v>1500</v>
      </c>
      <c r="J21" s="31">
        <f t="shared" si="3"/>
        <v>3000</v>
      </c>
      <c r="K21" s="31">
        <f t="shared" si="4"/>
        <v>9000</v>
      </c>
      <c r="L21" s="34"/>
      <c r="M21" s="34"/>
    </row>
    <row r="22" spans="2:13" ht="15">
      <c r="B22" s="41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1">
        <f t="shared" si="2"/>
        <v>100000</v>
      </c>
      <c r="J22" s="31">
        <f t="shared" si="3"/>
        <v>200000</v>
      </c>
      <c r="K22" s="31">
        <f t="shared" si="4"/>
        <v>600000</v>
      </c>
      <c r="L22" s="34"/>
      <c r="M22" s="34"/>
    </row>
    <row r="23" spans="2:13">
      <c r="B23" s="41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1">
        <f t="shared" si="2"/>
        <v>70000</v>
      </c>
      <c r="J23" s="31">
        <f t="shared" si="3"/>
        <v>140000</v>
      </c>
      <c r="K23" s="31">
        <f t="shared" si="4"/>
        <v>420000</v>
      </c>
      <c r="L23" s="34"/>
      <c r="M23" s="34"/>
    </row>
    <row r="24" spans="2:13" ht="15">
      <c r="B24" s="42"/>
      <c r="C24" s="28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2">
        <f>H24</f>
        <v>3283113.8</v>
      </c>
      <c r="J24" s="32">
        <f t="shared" si="3"/>
        <v>6566227.5999999996</v>
      </c>
      <c r="K24" s="32">
        <f t="shared" si="4"/>
        <v>19698682.799999997</v>
      </c>
      <c r="L24" s="34"/>
      <c r="M24" s="34"/>
    </row>
    <row r="25" spans="2:13" ht="15">
      <c r="B25" s="4"/>
      <c r="C25" s="17"/>
      <c r="D25" s="4"/>
      <c r="E25" s="5"/>
      <c r="F25" s="5"/>
      <c r="G25" s="5"/>
      <c r="I25" s="30"/>
      <c r="J25" s="30"/>
      <c r="K25" s="30"/>
      <c r="L25" s="34"/>
      <c r="M25" s="34"/>
    </row>
    <row r="26" spans="2:13" ht="15">
      <c r="B26" s="4"/>
      <c r="C26" s="29"/>
      <c r="E26" s="5"/>
      <c r="F26" s="5"/>
      <c r="G26" s="5"/>
      <c r="I26" s="30"/>
      <c r="J26" s="30"/>
      <c r="K26" s="30"/>
      <c r="L26" s="34"/>
      <c r="M26" s="34"/>
    </row>
    <row r="27" spans="2:13">
      <c r="B27" s="43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1">
        <f t="shared" si="2"/>
        <v>5000000</v>
      </c>
      <c r="J27" s="31">
        <f t="shared" si="3"/>
        <v>10000000</v>
      </c>
      <c r="K27" s="31">
        <f t="shared" si="4"/>
        <v>30000000</v>
      </c>
      <c r="L27" s="34"/>
      <c r="M27" s="34"/>
    </row>
    <row r="28" spans="2:13">
      <c r="B28" s="43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1">
        <f t="shared" si="1"/>
        <v>1400000</v>
      </c>
      <c r="I28" s="31">
        <f t="shared" si="2"/>
        <v>1400000</v>
      </c>
      <c r="J28" s="31">
        <f t="shared" si="3"/>
        <v>2800000</v>
      </c>
      <c r="K28" s="31">
        <f t="shared" si="4"/>
        <v>8400000</v>
      </c>
      <c r="L28" s="34"/>
      <c r="M28" s="34"/>
    </row>
    <row r="29" spans="2:13" ht="12.75" customHeight="1">
      <c r="B29" s="43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1">
        <f t="shared" si="2"/>
        <v>500000</v>
      </c>
      <c r="J29" s="31">
        <f t="shared" si="3"/>
        <v>1000000</v>
      </c>
      <c r="K29" s="31">
        <f t="shared" si="4"/>
        <v>3000000</v>
      </c>
      <c r="L29" s="34"/>
      <c r="M29" s="34"/>
    </row>
    <row r="30" spans="2:13">
      <c r="B30" s="43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1">
        <f t="shared" si="2"/>
        <v>1500</v>
      </c>
      <c r="J30" s="31">
        <f t="shared" si="3"/>
        <v>3000</v>
      </c>
      <c r="K30" s="31">
        <f t="shared" si="4"/>
        <v>9000</v>
      </c>
      <c r="L30" s="34"/>
      <c r="M30" s="34"/>
    </row>
    <row r="31" spans="2:13" ht="15">
      <c r="B31" s="43"/>
      <c r="C31" s="27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2">
        <f t="shared" si="3"/>
        <v>13803000</v>
      </c>
      <c r="K31" s="32">
        <f t="shared" si="4"/>
        <v>41409000</v>
      </c>
      <c r="L31" s="34"/>
      <c r="M31" s="34"/>
    </row>
    <row r="32" spans="2:13" ht="15">
      <c r="B32" s="4"/>
      <c r="C32" s="17"/>
      <c r="D32" s="4"/>
      <c r="E32" s="5"/>
      <c r="I32" s="30"/>
      <c r="J32" s="30"/>
      <c r="K32" s="30"/>
      <c r="L32" s="34"/>
      <c r="M32" s="34"/>
    </row>
    <row r="33" spans="2:13" ht="15">
      <c r="B33" s="39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1">
        <f t="shared" si="2"/>
        <v>100000</v>
      </c>
      <c r="J33" s="31">
        <f t="shared" si="3"/>
        <v>200000</v>
      </c>
      <c r="K33" s="31">
        <f t="shared" si="4"/>
        <v>600000</v>
      </c>
      <c r="L33" s="34"/>
      <c r="M33" s="34"/>
    </row>
    <row r="34" spans="2:13" ht="15">
      <c r="B34" s="39"/>
      <c r="C34" s="27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2">
        <f t="shared" si="2"/>
        <v>100000</v>
      </c>
      <c r="J34" s="32">
        <f t="shared" si="3"/>
        <v>200000</v>
      </c>
      <c r="K34" s="32">
        <f t="shared" si="4"/>
        <v>600000</v>
      </c>
      <c r="L34" s="34"/>
      <c r="M34" s="34"/>
    </row>
    <row r="35" spans="2:13" ht="15">
      <c r="B35" s="4"/>
      <c r="C35" s="17"/>
      <c r="D35" s="4"/>
      <c r="E35" s="5"/>
      <c r="F35" s="5"/>
      <c r="G35" s="5"/>
      <c r="L35" s="34"/>
    </row>
    <row r="36" spans="2:13">
      <c r="E36" s="5"/>
      <c r="F36" s="5"/>
      <c r="G36" s="5"/>
      <c r="L36" s="34"/>
    </row>
    <row r="37" spans="2:13" ht="15">
      <c r="B37" s="44" t="s">
        <v>22</v>
      </c>
      <c r="C37" s="44"/>
      <c r="D37" s="23">
        <f>D34+D31+D24+D13</f>
        <v>106667400</v>
      </c>
      <c r="E37" s="11">
        <f t="shared" si="0"/>
        <v>10666740</v>
      </c>
      <c r="F37" s="24">
        <f t="shared" si="1"/>
        <v>10666740</v>
      </c>
      <c r="G37" s="24">
        <f t="shared" si="1"/>
        <v>10666740</v>
      </c>
      <c r="H37" s="24">
        <f>G37</f>
        <v>10666740</v>
      </c>
      <c r="I37" s="24">
        <f>I34+I31+I24+I13</f>
        <v>10666740</v>
      </c>
      <c r="J37" s="45">
        <f t="shared" si="3"/>
        <v>21333480</v>
      </c>
      <c r="K37" s="31">
        <f t="shared" si="4"/>
        <v>64000440</v>
      </c>
      <c r="L37" s="34"/>
      <c r="M37" s="33"/>
    </row>
    <row r="38" spans="2:13" ht="15">
      <c r="C38" s="27" t="s">
        <v>23</v>
      </c>
      <c r="F38" s="25">
        <v>43187</v>
      </c>
      <c r="G38" s="25">
        <v>43187</v>
      </c>
      <c r="H38" s="25" t="s">
        <v>32</v>
      </c>
      <c r="I38" s="37">
        <v>43217</v>
      </c>
      <c r="J38" s="37">
        <v>43251</v>
      </c>
    </row>
    <row r="39" spans="2:13" ht="15">
      <c r="C39" s="27" t="s">
        <v>24</v>
      </c>
      <c r="E39" s="5"/>
      <c r="F39" s="26">
        <v>2753</v>
      </c>
      <c r="G39" s="26">
        <v>2753</v>
      </c>
      <c r="H39" s="26">
        <v>3208</v>
      </c>
      <c r="I39" s="38">
        <v>3637</v>
      </c>
      <c r="J39" s="38">
        <v>4825</v>
      </c>
    </row>
  </sheetData>
  <mergeCells count="5">
    <mergeCell ref="B9:B12"/>
    <mergeCell ref="B15:B24"/>
    <mergeCell ref="B27:B31"/>
    <mergeCell ref="B33:B34"/>
    <mergeCell ref="B37:C37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2018-05-31T11:39:35Z</dcterms:modified>
</cp:coreProperties>
</file>