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O13" i="1"/>
  <c r="O15"/>
  <c r="O16"/>
  <c r="O17"/>
  <c r="O18"/>
  <c r="O19"/>
  <c r="O20"/>
  <c r="O21"/>
  <c r="O22"/>
  <c r="O23"/>
  <c r="O24"/>
  <c r="O27"/>
  <c r="O28"/>
  <c r="O29"/>
  <c r="O30"/>
  <c r="O31"/>
  <c r="O33"/>
  <c r="O34"/>
  <c r="O37"/>
  <c r="O10"/>
  <c r="O11"/>
  <c r="O12"/>
  <c r="O9"/>
  <c r="N10"/>
  <c r="N11"/>
  <c r="N12"/>
  <c r="N13"/>
  <c r="N15"/>
  <c r="N16"/>
  <c r="N17"/>
  <c r="N18"/>
  <c r="N19"/>
  <c r="N20"/>
  <c r="N21"/>
  <c r="N22"/>
  <c r="N23"/>
  <c r="N24"/>
  <c r="N27"/>
  <c r="N28"/>
  <c r="N29"/>
  <c r="N30"/>
  <c r="N31"/>
  <c r="N33"/>
  <c r="N34"/>
  <c r="N37"/>
  <c r="N9"/>
  <c r="M37"/>
  <c r="L37"/>
  <c r="K13"/>
  <c r="K15"/>
  <c r="K16"/>
  <c r="K17"/>
  <c r="K18"/>
  <c r="K19"/>
  <c r="K20"/>
  <c r="K21"/>
  <c r="K22"/>
  <c r="K23"/>
  <c r="K24"/>
  <c r="K27"/>
  <c r="K28"/>
  <c r="K29"/>
  <c r="K30"/>
  <c r="K31"/>
  <c r="K33"/>
  <c r="K34"/>
  <c r="K37"/>
  <c r="K10"/>
  <c r="K11"/>
  <c r="K12"/>
  <c r="K9"/>
  <c r="J10"/>
  <c r="J11"/>
  <c r="J12"/>
  <c r="J13"/>
  <c r="J15"/>
  <c r="J16"/>
  <c r="J17"/>
  <c r="J18"/>
  <c r="J19"/>
  <c r="J20"/>
  <c r="J21"/>
  <c r="J22"/>
  <c r="J23"/>
  <c r="J24"/>
  <c r="J27"/>
  <c r="J28"/>
  <c r="J29"/>
  <c r="J30"/>
  <c r="J31"/>
  <c r="J33"/>
  <c r="J34"/>
  <c r="J37"/>
  <c r="J9"/>
  <c r="I24"/>
  <c r="H24"/>
  <c r="I10"/>
  <c r="I11"/>
  <c r="I12"/>
  <c r="I13"/>
  <c r="I15"/>
  <c r="I16"/>
  <c r="I17"/>
  <c r="I18"/>
  <c r="I19"/>
  <c r="I20"/>
  <c r="I21"/>
  <c r="I22"/>
  <c r="I23"/>
  <c r="I27"/>
  <c r="I28"/>
  <c r="I29"/>
  <c r="I30"/>
  <c r="I33"/>
  <c r="I34"/>
  <c r="I9"/>
  <c r="H37"/>
  <c r="H34"/>
  <c r="H33"/>
  <c r="H30"/>
  <c r="H29"/>
  <c r="H28"/>
  <c r="H27"/>
  <c r="H31" s="1"/>
  <c r="I31" s="1"/>
  <c r="I37" s="1"/>
  <c r="H23"/>
  <c r="H22"/>
  <c r="H21"/>
  <c r="H20"/>
  <c r="H19"/>
  <c r="H18"/>
  <c r="H17"/>
  <c r="H16"/>
  <c r="H15"/>
  <c r="H12"/>
  <c r="H11"/>
  <c r="H10"/>
  <c r="H9"/>
  <c r="H13" s="1"/>
  <c r="D34"/>
  <c r="D37" s="1"/>
  <c r="E37" s="1"/>
  <c r="F37" s="1"/>
  <c r="G37" s="1"/>
  <c r="F33"/>
  <c r="G33" s="1"/>
  <c r="E33"/>
  <c r="E31"/>
  <c r="F31" s="1"/>
  <c r="G31" s="1"/>
  <c r="D31"/>
  <c r="E30"/>
  <c r="F30" s="1"/>
  <c r="G30" s="1"/>
  <c r="E29"/>
  <c r="F29" s="1"/>
  <c r="G29" s="1"/>
  <c r="G28"/>
  <c r="F28"/>
  <c r="E28"/>
  <c r="E27"/>
  <c r="F27" s="1"/>
  <c r="G27" s="1"/>
  <c r="E24"/>
  <c r="F24" s="1"/>
  <c r="G24" s="1"/>
  <c r="D24"/>
  <c r="E23"/>
  <c r="F23" s="1"/>
  <c r="G23" s="1"/>
  <c r="E22"/>
  <c r="F22" s="1"/>
  <c r="G22" s="1"/>
  <c r="G21"/>
  <c r="F21"/>
  <c r="E21"/>
  <c r="F20"/>
  <c r="G20" s="1"/>
  <c r="E20"/>
  <c r="E19"/>
  <c r="F19" s="1"/>
  <c r="G19" s="1"/>
  <c r="E18"/>
  <c r="F18" s="1"/>
  <c r="G18" s="1"/>
  <c r="G17"/>
  <c r="F17"/>
  <c r="E17"/>
  <c r="E16"/>
  <c r="F16" s="1"/>
  <c r="G16" s="1"/>
  <c r="E15"/>
  <c r="F15" s="1"/>
  <c r="G15" s="1"/>
  <c r="D13"/>
  <c r="E13" s="1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34" l="1"/>
  <c r="F34" s="1"/>
  <c r="G34" s="1"/>
</calcChain>
</file>

<file path=xl/sharedStrings.xml><?xml version="1.0" encoding="utf-8"?>
<sst xmlns="http://schemas.openxmlformats.org/spreadsheetml/2006/main" count="44" uniqueCount="37">
  <si>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</si>
  <si>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</si>
  <si>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</si>
  <si>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</si>
  <si>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</si>
  <si>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</si>
  <si>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</si>
  <si>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</si>
  <si>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</si>
  <si>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</si>
  <si>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</si>
  <si>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</si>
  <si>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</si>
  <si>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</si>
  <si>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</si>
  <si>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</si>
  <si>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</si>
  <si>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</si>
  <si>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</si>
  <si>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</si>
  <si>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</si>
  <si>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</si>
  <si>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</si>
  <si>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</si>
  <si>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</si>
  <si>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</si>
  <si>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</si>
  <si>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</si>
  <si>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</si>
  <si>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</si>
  <si>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</si>
  <si>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</si>
  <si>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</si>
  <si>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</si>
  <si>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JUNIO</t>
  </si>
  <si>
    <t>JULIO</t>
  </si>
  <si>
    <t>TOTAL AL 20/07/18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</si>
</sst>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9"/>
  <sheetViews>
    <sheetView showGridLines="0" tabSelected="1" workbookViewId="0">
      <selection activeCell="A8" sqref="A8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4" width="15.42578125" customWidth="1"/>
    <col min="15" max="15" width="17.42578125" bestFit="1" customWidth="1"/>
    <col min="16" max="16" width="13.85546875" bestFit="1" customWidth="1"/>
  </cols>
  <sheetData>
    <row r="1" spans="2:16" s="1" customFormat="1" ht="10.5" customHeight="1"/>
    <row r="2" spans="2:16" s="1" customFormat="1" ht="10.5" customHeight="1"/>
    <row r="3" spans="2:16" s="1" customFormat="1" ht="10.5" customHeight="1"/>
    <row r="4" spans="2:16" s="1" customFormat="1" ht="10.5" customHeight="1"/>
    <row r="5" spans="2:16" s="1" customFormat="1" ht="10.5" customHeight="1"/>
    <row r="6" spans="2:16" s="2" customFormat="1" ht="9" customHeight="1"/>
    <row r="7" spans="2:16" s="3" customFormat="1" ht="6" customHeight="1"/>
    <row r="8" spans="2:16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3" t="s">
        <v>31</v>
      </c>
      <c r="J8" s="33" t="s">
        <v>33</v>
      </c>
      <c r="K8" s="33" t="s">
        <v>34</v>
      </c>
      <c r="L8" s="33" t="s">
        <v>34</v>
      </c>
      <c r="M8" s="33" t="s">
        <v>35</v>
      </c>
      <c r="N8" s="33" t="s">
        <v>35</v>
      </c>
      <c r="O8" s="33" t="s">
        <v>36</v>
      </c>
    </row>
    <row r="9" spans="2:16" s="4" customFormat="1">
      <c r="B9" s="38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0">
        <f>H9</f>
        <v>82986.399999999994</v>
      </c>
      <c r="J9" s="30">
        <f>E9*2</f>
        <v>165972.79999999999</v>
      </c>
      <c r="K9" s="30">
        <f>I9</f>
        <v>82986.399999999994</v>
      </c>
      <c r="L9" s="30">
        <v>82986.399999999994</v>
      </c>
      <c r="M9" s="30">
        <v>82986.399999999994</v>
      </c>
      <c r="N9" s="30">
        <f>M9</f>
        <v>82986.399999999994</v>
      </c>
      <c r="O9" s="30">
        <f>SUM(F9:N9)</f>
        <v>829864</v>
      </c>
      <c r="P9" s="32"/>
    </row>
    <row r="10" spans="2:16">
      <c r="B10" s="38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0">
        <f t="shared" ref="I10:I34" si="2">H10</f>
        <v>124000</v>
      </c>
      <c r="J10" s="30">
        <f t="shared" ref="J10:J37" si="3">E10*2</f>
        <v>248000</v>
      </c>
      <c r="K10" s="30">
        <f t="shared" ref="K10:K37" si="4">I10</f>
        <v>124000</v>
      </c>
      <c r="L10" s="30">
        <v>124000</v>
      </c>
      <c r="M10" s="30">
        <v>124000</v>
      </c>
      <c r="N10" s="30">
        <f t="shared" ref="N10:N37" si="5">M10</f>
        <v>124000</v>
      </c>
      <c r="O10" s="30">
        <f t="shared" ref="O10:O37" si="6">SUM(F10:N10)</f>
        <v>1240000</v>
      </c>
      <c r="P10" s="32"/>
    </row>
    <row r="11" spans="2:16">
      <c r="B11" s="38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0">
        <f t="shared" si="2"/>
        <v>95000</v>
      </c>
      <c r="J11" s="30">
        <f t="shared" si="3"/>
        <v>190000</v>
      </c>
      <c r="K11" s="30">
        <f t="shared" si="4"/>
        <v>95000</v>
      </c>
      <c r="L11" s="30">
        <v>95000</v>
      </c>
      <c r="M11" s="30">
        <v>95000</v>
      </c>
      <c r="N11" s="30">
        <f t="shared" si="5"/>
        <v>95000</v>
      </c>
      <c r="O11" s="30">
        <f t="shared" si="6"/>
        <v>950000</v>
      </c>
      <c r="P11" s="32"/>
    </row>
    <row r="12" spans="2:16">
      <c r="B12" s="38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0">
        <f t="shared" si="2"/>
        <v>80139.8</v>
      </c>
      <c r="J12" s="30">
        <f t="shared" si="3"/>
        <v>160279.6</v>
      </c>
      <c r="K12" s="30">
        <f t="shared" si="4"/>
        <v>80139.8</v>
      </c>
      <c r="L12" s="30">
        <v>80139.8</v>
      </c>
      <c r="M12" s="30">
        <v>80139.8</v>
      </c>
      <c r="N12" s="30">
        <f t="shared" si="5"/>
        <v>80139.8</v>
      </c>
      <c r="O12" s="30">
        <f t="shared" si="6"/>
        <v>801398.00000000023</v>
      </c>
      <c r="P12" s="32"/>
    </row>
    <row r="13" spans="2:16" ht="15">
      <c r="C13" s="26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1">
        <f t="shared" si="2"/>
        <v>382126.2</v>
      </c>
      <c r="J13" s="31">
        <f t="shared" si="3"/>
        <v>764252.4</v>
      </c>
      <c r="K13" s="31">
        <f t="shared" si="4"/>
        <v>382126.2</v>
      </c>
      <c r="L13" s="31">
        <v>382126.2</v>
      </c>
      <c r="M13" s="31">
        <v>382126.2</v>
      </c>
      <c r="N13" s="31">
        <f t="shared" si="5"/>
        <v>382126.2</v>
      </c>
      <c r="O13" s="31">
        <f t="shared" si="6"/>
        <v>3821262.0000000009</v>
      </c>
      <c r="P13" s="32"/>
    </row>
    <row r="14" spans="2:16">
      <c r="E14" s="5"/>
      <c r="F14" s="5"/>
      <c r="G14" s="5"/>
      <c r="I14" s="34"/>
      <c r="J14" s="34"/>
      <c r="K14" s="34"/>
      <c r="L14" s="34"/>
      <c r="M14" s="34"/>
      <c r="N14" s="34"/>
      <c r="O14" s="34"/>
      <c r="P14" s="34"/>
    </row>
    <row r="15" spans="2:16">
      <c r="B15" s="39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0">
        <f t="shared" si="2"/>
        <v>2896613.8</v>
      </c>
      <c r="J15" s="30">
        <f t="shared" si="3"/>
        <v>5793227.5999999996</v>
      </c>
      <c r="K15" s="30">
        <f t="shared" si="4"/>
        <v>2896613.8</v>
      </c>
      <c r="L15" s="30">
        <v>2896613.8</v>
      </c>
      <c r="M15" s="30">
        <v>2896613.8</v>
      </c>
      <c r="N15" s="30">
        <f t="shared" si="5"/>
        <v>2896613.8</v>
      </c>
      <c r="O15" s="30">
        <f t="shared" si="6"/>
        <v>28966138</v>
      </c>
      <c r="P15" s="32"/>
    </row>
    <row r="16" spans="2:16" ht="15">
      <c r="B16" s="40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0">
        <f t="shared" si="2"/>
        <v>5000</v>
      </c>
      <c r="J16" s="30">
        <f t="shared" si="3"/>
        <v>10000</v>
      </c>
      <c r="K16" s="30">
        <f t="shared" si="4"/>
        <v>5000</v>
      </c>
      <c r="L16" s="30">
        <v>5000</v>
      </c>
      <c r="M16" s="30">
        <v>5000</v>
      </c>
      <c r="N16" s="30">
        <f t="shared" si="5"/>
        <v>5000</v>
      </c>
      <c r="O16" s="30">
        <f t="shared" si="6"/>
        <v>50000</v>
      </c>
      <c r="P16" s="32"/>
    </row>
    <row r="17" spans="2:16" ht="12.75" customHeight="1">
      <c r="B17" s="40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0">
        <f t="shared" si="2"/>
        <v>25000</v>
      </c>
      <c r="J17" s="30">
        <f t="shared" si="3"/>
        <v>50000</v>
      </c>
      <c r="K17" s="30">
        <f t="shared" si="4"/>
        <v>25000</v>
      </c>
      <c r="L17" s="30">
        <v>25000</v>
      </c>
      <c r="M17" s="30">
        <v>25000</v>
      </c>
      <c r="N17" s="30">
        <f t="shared" si="5"/>
        <v>25000</v>
      </c>
      <c r="O17" s="30">
        <f t="shared" si="6"/>
        <v>250000</v>
      </c>
      <c r="P17" s="32"/>
    </row>
    <row r="18" spans="2:16" ht="15">
      <c r="B18" s="40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0">
        <f t="shared" si="2"/>
        <v>20000</v>
      </c>
      <c r="J18" s="30">
        <f t="shared" si="3"/>
        <v>40000</v>
      </c>
      <c r="K18" s="30">
        <f t="shared" si="4"/>
        <v>20000</v>
      </c>
      <c r="L18" s="30">
        <v>20000</v>
      </c>
      <c r="M18" s="30">
        <v>20000</v>
      </c>
      <c r="N18" s="30">
        <f t="shared" si="5"/>
        <v>20000</v>
      </c>
      <c r="O18" s="30">
        <f t="shared" si="6"/>
        <v>200000</v>
      </c>
      <c r="P18" s="32"/>
    </row>
    <row r="19" spans="2:16" ht="15">
      <c r="B19" s="40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0">
        <f t="shared" si="2"/>
        <v>15000</v>
      </c>
      <c r="J19" s="30">
        <f t="shared" si="3"/>
        <v>30000</v>
      </c>
      <c r="K19" s="30">
        <f t="shared" si="4"/>
        <v>15000</v>
      </c>
      <c r="L19" s="30">
        <v>15000</v>
      </c>
      <c r="M19" s="30">
        <v>15000</v>
      </c>
      <c r="N19" s="30">
        <f t="shared" si="5"/>
        <v>15000</v>
      </c>
      <c r="O19" s="30">
        <f t="shared" si="6"/>
        <v>150000</v>
      </c>
      <c r="P19" s="32"/>
    </row>
    <row r="20" spans="2:16" ht="15">
      <c r="B20" s="40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0">
        <f t="shared" si="2"/>
        <v>150000</v>
      </c>
      <c r="J20" s="30">
        <f t="shared" si="3"/>
        <v>300000</v>
      </c>
      <c r="K20" s="30">
        <f t="shared" si="4"/>
        <v>150000</v>
      </c>
      <c r="L20" s="30">
        <v>150000</v>
      </c>
      <c r="M20" s="30">
        <v>150000</v>
      </c>
      <c r="N20" s="30">
        <f t="shared" si="5"/>
        <v>150000</v>
      </c>
      <c r="O20" s="30">
        <f t="shared" si="6"/>
        <v>1500000</v>
      </c>
      <c r="P20" s="32"/>
    </row>
    <row r="21" spans="2:16" ht="15">
      <c r="B21" s="40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0">
        <f t="shared" si="2"/>
        <v>1500</v>
      </c>
      <c r="J21" s="30">
        <f t="shared" si="3"/>
        <v>3000</v>
      </c>
      <c r="K21" s="30">
        <f t="shared" si="4"/>
        <v>1500</v>
      </c>
      <c r="L21" s="30">
        <v>1500</v>
      </c>
      <c r="M21" s="30">
        <v>1500</v>
      </c>
      <c r="N21" s="30">
        <f t="shared" si="5"/>
        <v>1500</v>
      </c>
      <c r="O21" s="30">
        <f t="shared" si="6"/>
        <v>15000</v>
      </c>
      <c r="P21" s="32"/>
    </row>
    <row r="22" spans="2:16" ht="15">
      <c r="B22" s="40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0">
        <f t="shared" si="2"/>
        <v>100000</v>
      </c>
      <c r="J22" s="30">
        <f t="shared" si="3"/>
        <v>200000</v>
      </c>
      <c r="K22" s="30">
        <f t="shared" si="4"/>
        <v>100000</v>
      </c>
      <c r="L22" s="30">
        <v>100000</v>
      </c>
      <c r="M22" s="30">
        <v>100000</v>
      </c>
      <c r="N22" s="30">
        <f t="shared" si="5"/>
        <v>100000</v>
      </c>
      <c r="O22" s="30">
        <f t="shared" si="6"/>
        <v>1000000</v>
      </c>
      <c r="P22" s="32"/>
    </row>
    <row r="23" spans="2:16">
      <c r="B23" s="40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0">
        <f t="shared" si="2"/>
        <v>70000</v>
      </c>
      <c r="J23" s="30">
        <f t="shared" si="3"/>
        <v>140000</v>
      </c>
      <c r="K23" s="30">
        <f t="shared" si="4"/>
        <v>70000</v>
      </c>
      <c r="L23" s="30">
        <v>70000</v>
      </c>
      <c r="M23" s="30">
        <v>70000</v>
      </c>
      <c r="N23" s="30">
        <f t="shared" si="5"/>
        <v>70000</v>
      </c>
      <c r="O23" s="30">
        <f t="shared" si="6"/>
        <v>700000</v>
      </c>
      <c r="P23" s="32"/>
    </row>
    <row r="24" spans="2:16" ht="15">
      <c r="B24" s="41"/>
      <c r="C24" s="27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1">
        <f>H24</f>
        <v>3283113.8</v>
      </c>
      <c r="J24" s="31">
        <f t="shared" si="3"/>
        <v>6566227.5999999996</v>
      </c>
      <c r="K24" s="31">
        <f t="shared" si="4"/>
        <v>3283113.8</v>
      </c>
      <c r="L24" s="31">
        <v>3283113.8</v>
      </c>
      <c r="M24" s="31">
        <v>3283113.8</v>
      </c>
      <c r="N24" s="31">
        <f t="shared" si="5"/>
        <v>3283113.8</v>
      </c>
      <c r="O24" s="31">
        <f t="shared" si="6"/>
        <v>32831138</v>
      </c>
      <c r="P24" s="32"/>
    </row>
    <row r="25" spans="2:16" ht="15">
      <c r="B25" s="4"/>
      <c r="C25" s="17"/>
      <c r="D25" s="4"/>
      <c r="E25" s="5"/>
      <c r="F25" s="5"/>
      <c r="G25" s="5"/>
      <c r="I25" s="29"/>
      <c r="J25" s="29"/>
      <c r="K25" s="29"/>
      <c r="L25" s="29"/>
      <c r="M25" s="29"/>
      <c r="N25" s="29"/>
      <c r="O25" s="32"/>
      <c r="P25" s="32"/>
    </row>
    <row r="26" spans="2:16" ht="15">
      <c r="B26" s="4"/>
      <c r="C26" s="28"/>
      <c r="E26" s="5"/>
      <c r="F26" s="5"/>
      <c r="G26" s="5"/>
      <c r="I26" s="29"/>
      <c r="J26" s="29"/>
      <c r="K26" s="29"/>
      <c r="L26" s="29"/>
      <c r="M26" s="29"/>
      <c r="N26" s="29"/>
      <c r="O26" s="32"/>
      <c r="P26" s="32"/>
    </row>
    <row r="27" spans="2:16">
      <c r="B27" s="42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0">
        <f t="shared" si="2"/>
        <v>5000000</v>
      </c>
      <c r="J27" s="30">
        <f t="shared" si="3"/>
        <v>10000000</v>
      </c>
      <c r="K27" s="30">
        <f t="shared" si="4"/>
        <v>5000000</v>
      </c>
      <c r="L27" s="30">
        <v>5000000</v>
      </c>
      <c r="M27" s="30">
        <v>5000000</v>
      </c>
      <c r="N27" s="30">
        <f t="shared" si="5"/>
        <v>5000000</v>
      </c>
      <c r="O27" s="30">
        <f t="shared" si="6"/>
        <v>50000000</v>
      </c>
      <c r="P27" s="32"/>
    </row>
    <row r="28" spans="2:16">
      <c r="B28" s="42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0">
        <f t="shared" si="1"/>
        <v>1400000</v>
      </c>
      <c r="I28" s="30">
        <f t="shared" si="2"/>
        <v>1400000</v>
      </c>
      <c r="J28" s="30">
        <f t="shared" si="3"/>
        <v>2800000</v>
      </c>
      <c r="K28" s="30">
        <f t="shared" si="4"/>
        <v>1400000</v>
      </c>
      <c r="L28" s="30">
        <v>1400000</v>
      </c>
      <c r="M28" s="30">
        <v>1400000</v>
      </c>
      <c r="N28" s="30">
        <f t="shared" si="5"/>
        <v>1400000</v>
      </c>
      <c r="O28" s="30">
        <f t="shared" si="6"/>
        <v>14000000</v>
      </c>
      <c r="P28" s="32"/>
    </row>
    <row r="29" spans="2:16" ht="12.75" customHeight="1">
      <c r="B29" s="42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0">
        <f t="shared" si="2"/>
        <v>500000</v>
      </c>
      <c r="J29" s="30">
        <f t="shared" si="3"/>
        <v>1000000</v>
      </c>
      <c r="K29" s="30">
        <f t="shared" si="4"/>
        <v>500000</v>
      </c>
      <c r="L29" s="30">
        <v>500000</v>
      </c>
      <c r="M29" s="30">
        <v>500000</v>
      </c>
      <c r="N29" s="30">
        <f t="shared" si="5"/>
        <v>500000</v>
      </c>
      <c r="O29" s="30">
        <f t="shared" si="6"/>
        <v>5000000</v>
      </c>
      <c r="P29" s="32"/>
    </row>
    <row r="30" spans="2:16">
      <c r="B30" s="42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0">
        <f t="shared" si="2"/>
        <v>1500</v>
      </c>
      <c r="J30" s="30">
        <f t="shared" si="3"/>
        <v>3000</v>
      </c>
      <c r="K30" s="30">
        <f t="shared" si="4"/>
        <v>1500</v>
      </c>
      <c r="L30" s="30">
        <v>1500</v>
      </c>
      <c r="M30" s="30">
        <v>1500</v>
      </c>
      <c r="N30" s="30">
        <f t="shared" si="5"/>
        <v>1500</v>
      </c>
      <c r="O30" s="30">
        <f t="shared" si="6"/>
        <v>15000</v>
      </c>
      <c r="P30" s="32"/>
    </row>
    <row r="31" spans="2:16" ht="15">
      <c r="B31" s="42"/>
      <c r="C31" s="26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1">
        <f t="shared" si="3"/>
        <v>13803000</v>
      </c>
      <c r="K31" s="31">
        <f t="shared" si="4"/>
        <v>6901500</v>
      </c>
      <c r="L31" s="31">
        <v>6901500</v>
      </c>
      <c r="M31" s="31">
        <v>6901500</v>
      </c>
      <c r="N31" s="31">
        <f t="shared" si="5"/>
        <v>6901500</v>
      </c>
      <c r="O31" s="31">
        <f t="shared" si="6"/>
        <v>69015000</v>
      </c>
      <c r="P31" s="32"/>
    </row>
    <row r="32" spans="2:16" ht="15">
      <c r="B32" s="4"/>
      <c r="C32" s="17"/>
      <c r="D32" s="4"/>
      <c r="E32" s="5"/>
      <c r="I32" s="29"/>
      <c r="J32" s="29"/>
      <c r="K32" s="29"/>
      <c r="L32" s="29"/>
      <c r="M32" s="29"/>
      <c r="N32" s="29"/>
      <c r="O32" s="29"/>
      <c r="P32" s="29"/>
    </row>
    <row r="33" spans="2:16" ht="15">
      <c r="B33" s="38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0">
        <f t="shared" si="2"/>
        <v>100000</v>
      </c>
      <c r="J33" s="30">
        <f t="shared" si="3"/>
        <v>200000</v>
      </c>
      <c r="K33" s="30">
        <f t="shared" si="4"/>
        <v>100000</v>
      </c>
      <c r="L33" s="30">
        <v>100000</v>
      </c>
      <c r="M33" s="30">
        <v>100000</v>
      </c>
      <c r="N33" s="30">
        <f t="shared" si="5"/>
        <v>100000</v>
      </c>
      <c r="O33" s="30">
        <f t="shared" si="6"/>
        <v>1000000</v>
      </c>
      <c r="P33" s="32"/>
    </row>
    <row r="34" spans="2:16" ht="15">
      <c r="B34" s="38"/>
      <c r="C34" s="26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1">
        <f t="shared" si="2"/>
        <v>100000</v>
      </c>
      <c r="J34" s="31">
        <f t="shared" si="3"/>
        <v>200000</v>
      </c>
      <c r="K34" s="31">
        <f t="shared" si="4"/>
        <v>100000</v>
      </c>
      <c r="L34" s="31">
        <v>100000</v>
      </c>
      <c r="M34" s="31">
        <v>100000</v>
      </c>
      <c r="N34" s="31">
        <f t="shared" si="5"/>
        <v>100000</v>
      </c>
      <c r="O34" s="31">
        <f t="shared" si="6"/>
        <v>1000000</v>
      </c>
      <c r="P34" s="32"/>
    </row>
    <row r="35" spans="2:16" ht="15">
      <c r="B35" s="4"/>
      <c r="C35" s="17"/>
      <c r="D35" s="4"/>
      <c r="E35" s="5"/>
      <c r="F35" s="5"/>
      <c r="G35" s="5"/>
      <c r="P35" s="32"/>
    </row>
    <row r="36" spans="2:16">
      <c r="E36" s="5"/>
      <c r="F36" s="5"/>
      <c r="G36" s="5"/>
      <c r="P36" s="32"/>
    </row>
    <row r="37" spans="2:16" ht="15">
      <c r="B37" s="43" t="s">
        <v>22</v>
      </c>
      <c r="C37" s="43"/>
      <c r="D37" s="23">
        <f>D34+D31+D24+D13</f>
        <v>106667400</v>
      </c>
      <c r="E37" s="11">
        <f t="shared" si="0"/>
        <v>10666740</v>
      </c>
      <c r="F37" s="37">
        <f t="shared" si="1"/>
        <v>10666740</v>
      </c>
      <c r="G37" s="37">
        <f t="shared" si="1"/>
        <v>10666740</v>
      </c>
      <c r="H37" s="37">
        <f>G37</f>
        <v>10666740</v>
      </c>
      <c r="I37" s="37">
        <f>I34+I31+I24+I13</f>
        <v>10666740</v>
      </c>
      <c r="J37" s="37">
        <f t="shared" si="3"/>
        <v>21333480</v>
      </c>
      <c r="K37" s="37">
        <f t="shared" si="4"/>
        <v>10666740</v>
      </c>
      <c r="L37" s="37">
        <f>K37</f>
        <v>10666740</v>
      </c>
      <c r="M37" s="37">
        <f>L37</f>
        <v>10666740</v>
      </c>
      <c r="N37" s="37">
        <f t="shared" si="5"/>
        <v>10666740</v>
      </c>
      <c r="O37" s="37">
        <f t="shared" si="6"/>
        <v>106667400</v>
      </c>
      <c r="P37" s="32"/>
    </row>
    <row r="38" spans="2:16" ht="15">
      <c r="C38" s="26" t="s">
        <v>23</v>
      </c>
      <c r="F38" s="24">
        <v>43187</v>
      </c>
      <c r="G38" s="24">
        <v>43187</v>
      </c>
      <c r="H38" s="24" t="s">
        <v>32</v>
      </c>
      <c r="I38" s="35">
        <v>43217</v>
      </c>
      <c r="J38" s="35">
        <v>43251</v>
      </c>
      <c r="K38" s="35">
        <v>43277</v>
      </c>
      <c r="L38" s="35">
        <v>43279</v>
      </c>
      <c r="M38" s="35">
        <v>43292</v>
      </c>
      <c r="N38" s="35">
        <v>43301</v>
      </c>
    </row>
    <row r="39" spans="2:16" ht="15">
      <c r="C39" s="26" t="s">
        <v>24</v>
      </c>
      <c r="E39" s="5"/>
      <c r="F39" s="25">
        <v>2753</v>
      </c>
      <c r="G39" s="25">
        <v>2753</v>
      </c>
      <c r="H39" s="25">
        <v>3208</v>
      </c>
      <c r="I39" s="36">
        <v>3637</v>
      </c>
      <c r="J39" s="36">
        <v>4825</v>
      </c>
      <c r="K39" s="36">
        <v>5309</v>
      </c>
      <c r="L39" s="36">
        <v>5510</v>
      </c>
      <c r="M39" s="36">
        <v>5845</v>
      </c>
      <c r="N39" s="36">
        <v>6208</v>
      </c>
    </row>
  </sheetData>
  <mergeCells count="5">
    <mergeCell ref="B9:B12"/>
    <mergeCell ref="B15:B24"/>
    <mergeCell ref="B27:B31"/>
    <mergeCell ref="B33:B34"/>
    <mergeCell ref="B37:C37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2018-07-20T12:21:55Z</dcterms:modified>
</cp:coreProperties>
</file>