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AD37" i="1"/>
  <c r="AD39" l="1"/>
  <c r="AB37" l="1"/>
  <c r="AD38"/>
  <c r="AA37"/>
  <c r="Z37"/>
  <c r="Y37" l="1"/>
  <c r="X37"/>
  <c r="T37" l="1"/>
  <c r="U37" s="1"/>
  <c r="V37" s="1"/>
  <c r="Q37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N16" l="1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<sst xmlns="http://schemas.openxmlformats.org/spreadsheetml/2006/main" count="76" uniqueCount="50">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</sst>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45"/>
  <sheetViews>
    <sheetView showGridLines="0" tabSelected="1" topLeftCell="T21" workbookViewId="0">
      <selection activeCell="AD38" sqref="AD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9" width="15.42578125" customWidth="1"/>
    <col min="30" max="30" width="21" bestFit="1" customWidth="1"/>
    <col min="31" max="31" width="14.85546875" bestFit="1" customWidth="1"/>
  </cols>
  <sheetData>
    <row r="1" spans="2:30" s="1" customFormat="1" ht="10.5" customHeight="1"/>
    <row r="2" spans="2:30" s="1" customFormat="1" ht="10.5" customHeight="1"/>
    <row r="3" spans="2:30" s="1" customFormat="1" ht="10.5" customHeight="1"/>
    <row r="4" spans="2:30" s="1" customFormat="1" ht="10.5" customHeight="1"/>
    <row r="5" spans="2:30" s="1" customFormat="1" ht="10.5" customHeight="1"/>
    <row r="6" spans="2:30" s="2" customFormat="1" ht="9" customHeight="1"/>
    <row r="7" spans="2:30" s="3" customFormat="1" ht="6" customHeight="1"/>
    <row r="8" spans="2:30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46</v>
      </c>
      <c r="V8" s="29" t="s">
        <v>46</v>
      </c>
      <c r="W8" s="29" t="s">
        <v>46</v>
      </c>
      <c r="X8" s="29" t="s">
        <v>47</v>
      </c>
      <c r="Y8" s="29" t="s">
        <v>47</v>
      </c>
      <c r="Z8" s="29" t="s">
        <v>48</v>
      </c>
      <c r="AA8" s="29" t="s">
        <v>48</v>
      </c>
      <c r="AB8" s="29" t="s">
        <v>49</v>
      </c>
      <c r="AC8" s="29" t="s">
        <v>49</v>
      </c>
      <c r="AD8" s="29" t="s">
        <v>30</v>
      </c>
    </row>
    <row r="9" spans="2:30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8" t="s">
        <v>42</v>
      </c>
      <c r="P9" s="48" t="s">
        <v>42</v>
      </c>
      <c r="Q9" s="48" t="s">
        <v>42</v>
      </c>
      <c r="R9" s="45" t="s">
        <v>42</v>
      </c>
      <c r="S9" s="45" t="s">
        <v>42</v>
      </c>
      <c r="T9" s="45" t="s">
        <v>42</v>
      </c>
      <c r="U9" s="45" t="s">
        <v>42</v>
      </c>
      <c r="V9" s="45" t="s">
        <v>42</v>
      </c>
      <c r="W9" s="45" t="s">
        <v>42</v>
      </c>
      <c r="X9" s="45" t="s">
        <v>42</v>
      </c>
      <c r="Y9" s="45" t="s">
        <v>42</v>
      </c>
      <c r="Z9" s="45" t="s">
        <v>42</v>
      </c>
      <c r="AA9" s="45" t="s">
        <v>42</v>
      </c>
      <c r="AB9" s="45" t="s">
        <v>42</v>
      </c>
      <c r="AC9" s="45" t="s">
        <v>42</v>
      </c>
    </row>
    <row r="10" spans="2:30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9"/>
      <c r="P10" s="49"/>
      <c r="Q10" s="49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2:30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9"/>
      <c r="P11" s="49"/>
      <c r="Q11" s="49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2:30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9"/>
      <c r="P12" s="49"/>
      <c r="Q12" s="49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2:30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9"/>
      <c r="P13" s="49"/>
      <c r="Q13" s="49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2:30">
      <c r="E14" s="5"/>
      <c r="F14" s="5"/>
      <c r="G14" s="5"/>
      <c r="K14" s="39"/>
      <c r="L14" s="39"/>
      <c r="M14" s="39"/>
      <c r="N14" s="39"/>
      <c r="O14" s="49"/>
      <c r="P14" s="49"/>
      <c r="Q14" s="49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</row>
    <row r="15" spans="2:30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9"/>
      <c r="P15" s="49"/>
      <c r="Q15" s="49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2:30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9"/>
      <c r="P16" s="49"/>
      <c r="Q16" s="49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2:30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9"/>
      <c r="P17" s="49"/>
      <c r="Q17" s="49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2:30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9"/>
      <c r="P18" s="49"/>
      <c r="Q18" s="49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2:30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9"/>
      <c r="P19" s="49"/>
      <c r="Q19" s="49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2:30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9"/>
      <c r="P20" s="49"/>
      <c r="Q20" s="49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2:30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9"/>
      <c r="P21" s="49"/>
      <c r="Q21" s="49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2:30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9"/>
      <c r="P22" s="49"/>
      <c r="Q22" s="49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2:30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9"/>
      <c r="P23" s="49"/>
      <c r="Q23" s="49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2:30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9"/>
      <c r="P24" s="49"/>
      <c r="Q24" s="49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2:30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9"/>
      <c r="P25" s="49"/>
      <c r="Q25" s="49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2:30" ht="15">
      <c r="B26" s="4"/>
      <c r="C26" s="27"/>
      <c r="E26" s="5"/>
      <c r="F26" s="5"/>
      <c r="G26" s="5"/>
      <c r="K26" s="40"/>
      <c r="L26" s="40"/>
      <c r="M26" s="40"/>
      <c r="N26" s="40"/>
      <c r="O26" s="49"/>
      <c r="P26" s="49"/>
      <c r="Q26" s="49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2:30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9"/>
      <c r="P27" s="49"/>
      <c r="Q27" s="49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spans="2:30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9"/>
      <c r="P28" s="49"/>
      <c r="Q28" s="49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2:30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9"/>
      <c r="P29" s="49"/>
      <c r="Q29" s="49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2:30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9"/>
      <c r="P30" s="49"/>
      <c r="Q30" s="49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2:30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9"/>
      <c r="P31" s="49"/>
      <c r="Q31" s="49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38"/>
    </row>
    <row r="32" spans="2:30" ht="15">
      <c r="B32" s="4"/>
      <c r="C32" s="17"/>
      <c r="D32" s="4"/>
      <c r="E32" s="5"/>
      <c r="K32" s="40"/>
      <c r="L32" s="40"/>
      <c r="M32" s="40"/>
      <c r="N32" s="40"/>
      <c r="O32" s="49"/>
      <c r="P32" s="49"/>
      <c r="Q32" s="49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2:32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9"/>
      <c r="P33" s="49"/>
      <c r="Q33" s="49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2:32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0"/>
      <c r="P34" s="50"/>
      <c r="Q34" s="50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2:32" ht="15">
      <c r="B35" s="4"/>
      <c r="C35" s="17"/>
      <c r="D35" s="4"/>
      <c r="E35" s="5"/>
      <c r="F35" s="5"/>
      <c r="G35" s="5"/>
      <c r="H35" s="5"/>
      <c r="I35" s="5"/>
      <c r="J35" s="5"/>
      <c r="AD35" s="38"/>
      <c r="AE35" s="38"/>
    </row>
    <row r="36" spans="2:32">
      <c r="E36" s="5"/>
      <c r="F36" s="5"/>
      <c r="G36" s="5"/>
    </row>
    <row r="37" spans="2:32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0">
        <f>T37</f>
        <v>10000000</v>
      </c>
      <c r="V37" s="30">
        <f>U37</f>
        <v>10000000</v>
      </c>
      <c r="W37" s="30">
        <v>10000000</v>
      </c>
      <c r="X37" s="30">
        <f>W37</f>
        <v>10000000</v>
      </c>
      <c r="Y37" s="30">
        <f>X37</f>
        <v>10000000</v>
      </c>
      <c r="Z37" s="30">
        <f>Y37</f>
        <v>10000000</v>
      </c>
      <c r="AA37" s="30">
        <f>Z37</f>
        <v>10000000</v>
      </c>
      <c r="AB37" s="30">
        <f>AA37</f>
        <v>10000000</v>
      </c>
      <c r="AC37" s="30">
        <v>20000000</v>
      </c>
      <c r="AD37" s="31">
        <f>SUM(F37:AC37)</f>
        <v>280894475</v>
      </c>
      <c r="AE37" s="38"/>
    </row>
    <row r="38" spans="2:32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41">
        <v>43733</v>
      </c>
      <c r="V38" s="41">
        <v>43735</v>
      </c>
      <c r="W38" s="41">
        <v>43738</v>
      </c>
      <c r="X38" s="41">
        <v>43768</v>
      </c>
      <c r="Y38" s="41">
        <v>43769</v>
      </c>
      <c r="Z38" s="41">
        <v>43770</v>
      </c>
      <c r="AA38" s="41">
        <v>43798</v>
      </c>
      <c r="AB38" s="41">
        <v>43802</v>
      </c>
      <c r="AC38" s="41">
        <v>43829</v>
      </c>
      <c r="AD38" s="31">
        <f>750000+127500</f>
        <v>877500</v>
      </c>
      <c r="AE38" s="33" t="s">
        <v>29</v>
      </c>
      <c r="AF38" s="38"/>
    </row>
    <row r="39" spans="2:32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42">
        <v>8732</v>
      </c>
      <c r="V39" s="42">
        <v>8733</v>
      </c>
      <c r="W39" s="42">
        <v>9288</v>
      </c>
      <c r="X39" s="42">
        <v>10177</v>
      </c>
      <c r="Y39" s="42">
        <v>10178</v>
      </c>
      <c r="Z39" s="42">
        <v>10359</v>
      </c>
      <c r="AA39" s="42">
        <v>10998</v>
      </c>
      <c r="AB39" s="42">
        <v>11479</v>
      </c>
      <c r="AC39" s="42">
        <v>12460</v>
      </c>
      <c r="AD39" s="31">
        <f>AD37+AD38</f>
        <v>281771975</v>
      </c>
      <c r="AE39" s="38"/>
    </row>
    <row r="40" spans="2:32">
      <c r="N40" s="5"/>
      <c r="AD40" s="38"/>
    </row>
    <row r="41" spans="2:32">
      <c r="O41" s="38"/>
      <c r="AD41" s="38"/>
    </row>
    <row r="42" spans="2:32">
      <c r="B42" s="32"/>
      <c r="C42" s="37" t="s">
        <v>44</v>
      </c>
    </row>
    <row r="43" spans="2:32">
      <c r="C43" s="37" t="s">
        <v>43</v>
      </c>
      <c r="E43" s="38"/>
      <c r="O43" s="38"/>
      <c r="Q43" s="38"/>
      <c r="R43" s="38"/>
    </row>
    <row r="45" spans="2:32">
      <c r="R45" s="38"/>
    </row>
  </sheetData>
  <mergeCells count="20">
    <mergeCell ref="Z9:Z34"/>
    <mergeCell ref="Y9:Y34"/>
    <mergeCell ref="X9:X34"/>
    <mergeCell ref="W9:W34"/>
    <mergeCell ref="AC9:AC34"/>
    <mergeCell ref="O9:O34"/>
    <mergeCell ref="R9:R34"/>
    <mergeCell ref="Q9:Q34"/>
    <mergeCell ref="B37:C37"/>
    <mergeCell ref="B9:B12"/>
    <mergeCell ref="B15:B24"/>
    <mergeCell ref="B27:B31"/>
    <mergeCell ref="B33:B34"/>
    <mergeCell ref="P9:P34"/>
    <mergeCell ref="V9:V34"/>
    <mergeCell ref="U9:U34"/>
    <mergeCell ref="T9:T34"/>
    <mergeCell ref="S9:S34"/>
    <mergeCell ref="AB9:AB34"/>
    <mergeCell ref="AA9:AA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crombaspaulam</cp:lastModifiedBy>
  <dcterms:created xsi:type="dcterms:W3CDTF">2016-10-14T11:51:54Z</dcterms:created>
  <dcterms:modified xsi:type="dcterms:W3CDTF">2019-12-30T15:36:12Z</dcterms:modified>
</cp:coreProperties>
</file>