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24226"/>
  <xr:revisionPtr revIDLastSave="0" documentId="13_ncr:1_{7A5BF218-9CAB-485C-A273-5FC098B38D5B}" xr6:coauthVersionLast="47" xr6:coauthVersionMax="47" xr10:uidLastSave="{00000000-0000-0000-0000-000000000000}"/>
  <bookViews>
    <workbookView xWindow="-108" yWindow="-108" windowWidth="23256" windowHeight="12456" activeTab="5" xr2:uid="{00000000-000D-0000-FFFF-FFFF00000000}"/>
  </bookViews>
  <sheets>
    <sheet name="compara variedades con IDR" sheetId="8" r:id="rId1"/>
    <sheet name="compara gral con IDR" sheetId="11" r:id="rId2"/>
    <sheet name="variedades_zona" sheetId="2" r:id="rId3"/>
    <sheet name="sup_depto" sheetId="3" r:id="rId4"/>
    <sheet name="riego" sheetId="4" r:id="rId5"/>
    <sheet name="sist_cond" sheetId="9" r:id="rId6"/>
    <sheet name="heladas_malla" sheetId="6" r:id="rId7"/>
    <sheet name="edad" sheetId="7" r:id="rId8"/>
  </sheets>
  <calcPr calcId="181029"/>
</workbook>
</file>

<file path=xl/calcChain.xml><?xml version="1.0" encoding="utf-8"?>
<calcChain xmlns="http://schemas.openxmlformats.org/spreadsheetml/2006/main">
  <c r="C6" i="11" l="1"/>
</calcChain>
</file>

<file path=xl/sharedStrings.xml><?xml version="1.0" encoding="utf-8"?>
<sst xmlns="http://schemas.openxmlformats.org/spreadsheetml/2006/main" count="179" uniqueCount="117">
  <si>
    <t>Cultivoespecie</t>
  </si>
  <si>
    <t>Destino</t>
  </si>
  <si>
    <t>EnProduccion</t>
  </si>
  <si>
    <t>Tupungato</t>
  </si>
  <si>
    <t>2024</t>
  </si>
  <si>
    <t>Por Goteo</t>
  </si>
  <si>
    <t>true</t>
  </si>
  <si>
    <t>Pasiva (preparación de suelos y riego)</t>
  </si>
  <si>
    <t>Ninguna</t>
  </si>
  <si>
    <t>Luján de Cuyo</t>
  </si>
  <si>
    <t>San Carlos</t>
  </si>
  <si>
    <t>2006</t>
  </si>
  <si>
    <t>2007</t>
  </si>
  <si>
    <t>2019</t>
  </si>
  <si>
    <t>2021</t>
  </si>
  <si>
    <t>2023</t>
  </si>
  <si>
    <t>Otra</t>
  </si>
  <si>
    <t>1999</t>
  </si>
  <si>
    <t>Otro</t>
  </si>
  <si>
    <t>Por Surco</t>
  </si>
  <si>
    <t>2011</t>
  </si>
  <si>
    <t>2017</t>
  </si>
  <si>
    <t>2000</t>
  </si>
  <si>
    <t>1998</t>
  </si>
  <si>
    <t>2015</t>
  </si>
  <si>
    <t>1980</t>
  </si>
  <si>
    <t>2012</t>
  </si>
  <si>
    <t>Tunuyán</t>
  </si>
  <si>
    <t>2009</t>
  </si>
  <si>
    <t>1993</t>
  </si>
  <si>
    <t>2008</t>
  </si>
  <si>
    <t>No aplica</t>
  </si>
  <si>
    <t>Vaso (Frutal)</t>
  </si>
  <si>
    <t>2016</t>
  </si>
  <si>
    <t>Duraznero (Prunus persica)</t>
  </si>
  <si>
    <t>Pavie Catherine</t>
  </si>
  <si>
    <t>INDUSTRIA</t>
  </si>
  <si>
    <t>2014</t>
  </si>
  <si>
    <t>Espaldero (Sin sostén) (Frutal)</t>
  </si>
  <si>
    <t>2010</t>
  </si>
  <si>
    <t>2005</t>
  </si>
  <si>
    <t>2013</t>
  </si>
  <si>
    <t>2018</t>
  </si>
  <si>
    <t>2020</t>
  </si>
  <si>
    <t>2003</t>
  </si>
  <si>
    <t>Por Manto (Incluye Melga e Inundación)</t>
  </si>
  <si>
    <t>1989</t>
  </si>
  <si>
    <t>2004</t>
  </si>
  <si>
    <t>1997</t>
  </si>
  <si>
    <t>2002</t>
  </si>
  <si>
    <t>Eje central (Frutal)</t>
  </si>
  <si>
    <t>Activa (utilización de combustibles líquidos y sólidos)</t>
  </si>
  <si>
    <t>1995</t>
  </si>
  <si>
    <t>2001</t>
  </si>
  <si>
    <t>1990</t>
  </si>
  <si>
    <t>Por Aspersión</t>
  </si>
  <si>
    <t>2022</t>
  </si>
  <si>
    <t>1994</t>
  </si>
  <si>
    <t>1992</t>
  </si>
  <si>
    <t>Hesse</t>
  </si>
  <si>
    <t>Bowen</t>
  </si>
  <si>
    <t>Multiejes</t>
  </si>
  <si>
    <t>Dr, Davis</t>
  </si>
  <si>
    <t>Andross</t>
  </si>
  <si>
    <t>Ross</t>
  </si>
  <si>
    <t>Maipú</t>
  </si>
  <si>
    <t>Carson</t>
  </si>
  <si>
    <t>Loadel</t>
  </si>
  <si>
    <t>Por Microaspersión</t>
  </si>
  <si>
    <t>Subsuperficial</t>
  </si>
  <si>
    <t>Otro Presurizado</t>
  </si>
  <si>
    <t>1996</t>
  </si>
  <si>
    <t>1985</t>
  </si>
  <si>
    <t>Activa (riego por aspersión supra o sub arbóreo)</t>
  </si>
  <si>
    <t>1991</t>
  </si>
  <si>
    <t>Fortuna</t>
  </si>
  <si>
    <t>1982</t>
  </si>
  <si>
    <t>1986</t>
  </si>
  <si>
    <t>San Rafael</t>
  </si>
  <si>
    <t>San Martín</t>
  </si>
  <si>
    <t>Por Pulso</t>
  </si>
  <si>
    <t>Ypsilon (Frutal)</t>
  </si>
  <si>
    <t>Rizzi</t>
  </si>
  <si>
    <t>1983</t>
  </si>
  <si>
    <t>Riegels</t>
  </si>
  <si>
    <t>Everst</t>
  </si>
  <si>
    <t>Palmeta (Apoyado) (Frutal)</t>
  </si>
  <si>
    <t>Rivadavia</t>
  </si>
  <si>
    <t>Sullivan Late</t>
  </si>
  <si>
    <t>Junín</t>
  </si>
  <si>
    <t>Santa Rosa</t>
  </si>
  <si>
    <t>Lavalle</t>
  </si>
  <si>
    <t>General Alvear</t>
  </si>
  <si>
    <t>Total general</t>
  </si>
  <si>
    <t>SUR</t>
  </si>
  <si>
    <t>ESTE</t>
  </si>
  <si>
    <t>NORTE</t>
  </si>
  <si>
    <t>VALLE DE UCO</t>
  </si>
  <si>
    <t>Edad</t>
  </si>
  <si>
    <t>CENSO IDR</t>
  </si>
  <si>
    <t>RUT (Dic. 2024)</t>
  </si>
  <si>
    <t>ZONA</t>
  </si>
  <si>
    <t>Departamento</t>
  </si>
  <si>
    <t>Superficie (Ha.)</t>
  </si>
  <si>
    <t>Superficie (%)</t>
  </si>
  <si>
    <t>Superficie con Malla (Ha.)</t>
  </si>
  <si>
    <t>Tipo de Riego</t>
  </si>
  <si>
    <t>Tipo de Sistemas de Conducción</t>
  </si>
  <si>
    <t>Superficie con Malla (%)</t>
  </si>
  <si>
    <t>Superficie Total (%)</t>
  </si>
  <si>
    <t>Superficie Total (Ha.)</t>
  </si>
  <si>
    <t>Tipos de Defensa contra Heladas</t>
  </si>
  <si>
    <t>Año de Implantación</t>
  </si>
  <si>
    <t>Anteriores</t>
  </si>
  <si>
    <t>Variedades/Zona</t>
  </si>
  <si>
    <t>INDUSTIA</t>
  </si>
  <si>
    <t>4 a 30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</si>
</sst>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pivotButton="1"/>
    <xf numFmtId="164" fontId="0" fillId="0" borderId="0" xfId="0" applyNumberFormat="1"/>
    <xf numFmtId="164" fontId="2" fillId="0" borderId="6" xfId="0" applyNumberFormat="1" applyFont="1" applyBorder="1"/>
    <xf numFmtId="0" fontId="3" fillId="0" borderId="6" xfId="0" applyFont="1" applyBorder="1"/>
    <xf numFmtId="164" fontId="1" fillId="0" borderId="2" xfId="0" applyNumberFormat="1" applyFont="1" applyBorder="1"/>
    <xf numFmtId="164" fontId="1" fillId="0" borderId="4" xfId="0" applyNumberFormat="1" applyFont="1" applyBorder="1"/>
    <xf numFmtId="0" fontId="4" fillId="2" borderId="3" xfId="0" applyFont="1" applyFill="1" applyBorder="1"/>
    <xf numFmtId="164" fontId="1" fillId="0" borderId="8" xfId="0" applyNumberFormat="1" applyFont="1" applyBorder="1"/>
    <xf numFmtId="164" fontId="1" fillId="0" borderId="9" xfId="0" applyNumberFormat="1" applyFont="1" applyBorder="1"/>
    <xf numFmtId="0" fontId="4" fillId="2" borderId="1" xfId="0" applyFont="1" applyFill="1" applyBorder="1"/>
    <xf numFmtId="0" fontId="3" fillId="0" borderId="10" xfId="0" applyFont="1" applyBorder="1"/>
    <xf numFmtId="0" fontId="4" fillId="2" borderId="5" xfId="0" applyFont="1" applyFill="1" applyBorder="1"/>
    <xf numFmtId="164" fontId="2" fillId="0" borderId="10" xfId="0" applyNumberFormat="1" applyFont="1" applyBorder="1"/>
    <xf numFmtId="0" fontId="0" fillId="0" borderId="7" xfId="0" pivotButton="1" applyBorder="1"/>
    <xf numFmtId="0" fontId="0" fillId="0" borderId="7" xfId="0" applyBorder="1"/>
    <xf numFmtId="0" fontId="0" fillId="0" borderId="7" xfId="0" applyBorder="1" applyAlignment="1">
      <alignment horizontal="left"/>
    </xf>
    <xf numFmtId="164" fontId="0" fillId="0" borderId="7" xfId="0" applyNumberFormat="1" applyBorder="1"/>
    <xf numFmtId="9" fontId="0" fillId="0" borderId="7" xfId="0" applyNumberFormat="1" applyBorder="1"/>
    <xf numFmtId="0" fontId="0" fillId="0" borderId="7" xfId="0" pivotButton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" fontId="0" fillId="0" borderId="0" xfId="0" applyNumberFormat="1"/>
    <xf numFmtId="165" fontId="0" fillId="0" borderId="0" xfId="0" applyNumberFormat="1"/>
    <xf numFmtId="165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225045</xdr:colOff>
      <xdr:row>0</xdr:row>
      <xdr:rowOff>0</xdr:rowOff>
    </xdr:from>
    <xdr:to>
      <xdr:col>15</xdr:col>
      <xdr:colOff>303084</xdr:colOff>
      <xdr:row>22</xdr:row>
      <xdr:rowOff>13368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B6A5039-CD39-45E0-AEED-B17F1799886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26801" t="21499" r="5772" b="20505"/>
        <a:stretch/>
      </xdr:blipFill>
      <xdr:spPr>
        <a:xfrm>
          <a:off x="6915940" y="0"/>
          <a:ext cx="9288881" cy="41308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06AF8-0A26-42DD-B2E6-6E553669DB28}">
  <dimension ref="A1:F22"/>
  <sheetViews>
    <sheetView zoomScale="95" workbookViewId="0">
      <selection activeCell="C24" sqref="C24"/>
    </sheetView>
  </sheetViews>
  <sheetFormatPr baseColWidth="10" defaultRowHeight="14.4" x14ac:dyDescent="0.3"/>
  <cols>
    <col min="1" max="1" width="20.33203125" bestFit="1" customWidth="1"/>
    <col min="2" max="2" width="13.33203125" customWidth="1"/>
    <col min="3" max="3" width="11.88671875" customWidth="1"/>
    <col min="4" max="4" width="13.109375" customWidth="1"/>
    <col min="5" max="5" width="12.77734375" bestFit="1" customWidth="1"/>
    <col min="6" max="6" width="11.77734375" bestFit="1" customWidth="1"/>
    <col min="7" max="7" width="12.6640625" bestFit="1" customWidth="1"/>
    <col min="8" max="8" width="20.33203125" bestFit="1" customWidth="1"/>
    <col min="9" max="9" width="12.6640625" bestFit="1" customWidth="1"/>
    <col min="10" max="10" width="25.21875" bestFit="1" customWidth="1"/>
    <col min="11" max="11" width="17.44140625" bestFit="1" customWidth="1"/>
  </cols>
  <sheetData>
    <row r="1" spans="1:6" x14ac:dyDescent="0.3">
      <c r="A1" s="1" t="s">
        <v>0</v>
      </c>
      <c r="B1" t="s">
        <v>34</v>
      </c>
    </row>
    <row r="2" spans="1:6" x14ac:dyDescent="0.3">
      <c r="A2" s="1" t="s">
        <v>1</v>
      </c>
      <c r="B2" t="s">
        <v>115</v>
      </c>
    </row>
    <row r="3" spans="1:6" x14ac:dyDescent="0.3">
      <c r="A3" s="1" t="s">
        <v>98</v>
      </c>
      <c r="B3" t="s">
        <v>116</v>
      </c>
    </row>
    <row r="4" spans="1:6" x14ac:dyDescent="0.3">
      <c r="A4" s="1" t="s">
        <v>2</v>
      </c>
      <c r="B4" t="s">
        <v>6</v>
      </c>
    </row>
    <row r="7" spans="1:6" x14ac:dyDescent="0.3">
      <c r="A7" s="15" t="s">
        <v>114</v>
      </c>
      <c r="B7" s="15" t="s">
        <v>95</v>
      </c>
      <c r="C7" s="15" t="s">
        <v>96</v>
      </c>
      <c r="D7" s="15" t="s">
        <v>94</v>
      </c>
      <c r="E7" s="15" t="s">
        <v>97</v>
      </c>
      <c r="F7" s="15" t="s">
        <v>93</v>
      </c>
    </row>
    <row r="8" spans="1:6" x14ac:dyDescent="0.3">
      <c r="A8" s="16" t="s">
        <v>63</v>
      </c>
      <c r="B8" s="17">
        <v>14.750000007450582</v>
      </c>
      <c r="C8" s="17">
        <v>1</v>
      </c>
      <c r="D8" s="17">
        <v>83.159999795258045</v>
      </c>
      <c r="E8" s="17">
        <v>180.54000024497509</v>
      </c>
      <c r="F8" s="17">
        <v>279.45000004768372</v>
      </c>
    </row>
    <row r="9" spans="1:6" x14ac:dyDescent="0.3">
      <c r="A9" s="16" t="s">
        <v>60</v>
      </c>
      <c r="B9" s="17">
        <v>24.264999713748704</v>
      </c>
      <c r="C9" s="17">
        <v>5.5</v>
      </c>
      <c r="D9" s="17">
        <v>672.32500069029629</v>
      </c>
      <c r="E9" s="17">
        <v>254.06000149250042</v>
      </c>
      <c r="F9" s="17">
        <v>956.1500018965454</v>
      </c>
    </row>
    <row r="10" spans="1:6" x14ac:dyDescent="0.3">
      <c r="A10" s="16" t="s">
        <v>66</v>
      </c>
      <c r="B10" s="17">
        <v>22.045000359416001</v>
      </c>
      <c r="C10" s="17"/>
      <c r="D10" s="17">
        <v>20.979999840259566</v>
      </c>
      <c r="E10" s="17">
        <v>194.90000247955331</v>
      </c>
      <c r="F10" s="17">
        <v>237.92500267922887</v>
      </c>
    </row>
    <row r="11" spans="1:6" x14ac:dyDescent="0.3">
      <c r="A11" s="16" t="s">
        <v>62</v>
      </c>
      <c r="B11" s="17">
        <v>15.279999727383265</v>
      </c>
      <c r="C11" s="17">
        <v>4.8720000088214874</v>
      </c>
      <c r="D11" s="17">
        <v>245.03299975581467</v>
      </c>
      <c r="E11" s="17">
        <v>133.25099968910217</v>
      </c>
      <c r="F11" s="17">
        <v>398.43599918112159</v>
      </c>
    </row>
    <row r="12" spans="1:6" x14ac:dyDescent="0.3">
      <c r="A12" s="16" t="s">
        <v>85</v>
      </c>
      <c r="B12" s="17">
        <v>6.5</v>
      </c>
      <c r="C12" s="17"/>
      <c r="D12" s="17"/>
      <c r="E12" s="17">
        <v>1</v>
      </c>
      <c r="F12" s="17">
        <v>7.5</v>
      </c>
    </row>
    <row r="13" spans="1:6" x14ac:dyDescent="0.3">
      <c r="A13" s="16" t="s">
        <v>75</v>
      </c>
      <c r="B13" s="17">
        <v>2.1800000071525569</v>
      </c>
      <c r="C13" s="17"/>
      <c r="D13" s="17">
        <v>103.27699993550777</v>
      </c>
      <c r="E13" s="17">
        <v>8</v>
      </c>
      <c r="F13" s="17">
        <v>113.45699994266033</v>
      </c>
    </row>
    <row r="14" spans="1:6" x14ac:dyDescent="0.3">
      <c r="A14" s="16" t="s">
        <v>59</v>
      </c>
      <c r="B14" s="17">
        <v>0.625</v>
      </c>
      <c r="C14" s="17"/>
      <c r="D14" s="17">
        <v>26.092000186443308</v>
      </c>
      <c r="E14" s="17">
        <v>200.39199932664633</v>
      </c>
      <c r="F14" s="17">
        <v>227.10899951308963</v>
      </c>
    </row>
    <row r="15" spans="1:6" x14ac:dyDescent="0.3">
      <c r="A15" s="16" t="s">
        <v>67</v>
      </c>
      <c r="B15" s="17">
        <v>22.900000154972112</v>
      </c>
      <c r="C15" s="17">
        <v>0.25</v>
      </c>
      <c r="D15" s="17">
        <v>42.035000078380101</v>
      </c>
      <c r="E15" s="17">
        <v>143.16200029850009</v>
      </c>
      <c r="F15" s="17">
        <v>208.3470005318523</v>
      </c>
    </row>
    <row r="16" spans="1:6" x14ac:dyDescent="0.3">
      <c r="A16" s="16" t="s">
        <v>16</v>
      </c>
      <c r="B16" s="17">
        <v>70.110000036656899</v>
      </c>
      <c r="C16" s="17"/>
      <c r="D16" s="17">
        <v>170.22499986737967</v>
      </c>
      <c r="E16" s="17">
        <v>148.55999909341341</v>
      </c>
      <c r="F16" s="17">
        <v>388.89499899744999</v>
      </c>
    </row>
    <row r="17" spans="1:6" x14ac:dyDescent="0.3">
      <c r="A17" s="16" t="s">
        <v>35</v>
      </c>
      <c r="B17" s="17">
        <v>20.590000323951234</v>
      </c>
      <c r="C17" s="17">
        <v>4</v>
      </c>
      <c r="D17" s="17">
        <v>272.23699913918972</v>
      </c>
      <c r="E17" s="17">
        <v>456.89499884843838</v>
      </c>
      <c r="F17" s="17">
        <v>753.72199831157934</v>
      </c>
    </row>
    <row r="18" spans="1:6" x14ac:dyDescent="0.3">
      <c r="A18" s="16" t="s">
        <v>84</v>
      </c>
      <c r="B18" s="17"/>
      <c r="C18" s="17"/>
      <c r="D18" s="17">
        <v>22</v>
      </c>
      <c r="E18" s="17">
        <v>6</v>
      </c>
      <c r="F18" s="17">
        <v>28</v>
      </c>
    </row>
    <row r="19" spans="1:6" x14ac:dyDescent="0.3">
      <c r="A19" s="16" t="s">
        <v>82</v>
      </c>
      <c r="B19" s="17">
        <v>5.625</v>
      </c>
      <c r="C19" s="17"/>
      <c r="D19" s="17">
        <v>19.350000023841858</v>
      </c>
      <c r="E19" s="17">
        <v>97.130000114440918</v>
      </c>
      <c r="F19" s="17">
        <v>122.10500013828278</v>
      </c>
    </row>
    <row r="20" spans="1:6" x14ac:dyDescent="0.3">
      <c r="A20" s="16" t="s">
        <v>64</v>
      </c>
      <c r="B20" s="17">
        <v>11.300000011920929</v>
      </c>
      <c r="C20" s="17"/>
      <c r="D20" s="17">
        <v>29.812999874353398</v>
      </c>
      <c r="E20" s="17">
        <v>123.4499992132186</v>
      </c>
      <c r="F20" s="17">
        <v>164.56299909949291</v>
      </c>
    </row>
    <row r="21" spans="1:6" x14ac:dyDescent="0.3">
      <c r="A21" s="16" t="s">
        <v>88</v>
      </c>
      <c r="B21" s="17"/>
      <c r="C21" s="17"/>
      <c r="D21" s="17"/>
      <c r="E21" s="17">
        <v>5</v>
      </c>
      <c r="F21" s="17">
        <v>5</v>
      </c>
    </row>
    <row r="22" spans="1:6" x14ac:dyDescent="0.3">
      <c r="A22" s="16" t="s">
        <v>93</v>
      </c>
      <c r="B22" s="17">
        <v>216.17000034265232</v>
      </c>
      <c r="C22" s="17">
        <v>15.622000008821487</v>
      </c>
      <c r="D22" s="17">
        <v>1706.5269991867244</v>
      </c>
      <c r="E22" s="17">
        <v>1952.3400008007889</v>
      </c>
      <c r="F22" s="17">
        <v>3890.6590003389865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039D7-C7FF-40DC-AFA8-AB7C0AC22A99}">
  <dimension ref="A1:C6"/>
  <sheetViews>
    <sheetView workbookViewId="0">
      <selection activeCell="D10" sqref="D10"/>
    </sheetView>
  </sheetViews>
  <sheetFormatPr baseColWidth="10" defaultRowHeight="14.4" x14ac:dyDescent="0.3"/>
  <cols>
    <col min="1" max="1" width="38.44140625" customWidth="1"/>
    <col min="2" max="2" width="29.77734375" customWidth="1"/>
    <col min="3" max="3" width="31" customWidth="1"/>
  </cols>
  <sheetData>
    <row r="1" spans="1:3" ht="37.200000000000003" thickBot="1" x14ac:dyDescent="0.75">
      <c r="A1" s="10" t="s">
        <v>101</v>
      </c>
      <c r="B1" s="11" t="s">
        <v>100</v>
      </c>
      <c r="C1" s="4" t="s">
        <v>99</v>
      </c>
    </row>
    <row r="2" spans="1:3" ht="36.6" x14ac:dyDescent="0.7">
      <c r="A2" s="7" t="s">
        <v>95</v>
      </c>
      <c r="B2" s="8">
        <v>216.17000034265232</v>
      </c>
      <c r="C2" s="5">
        <v>328</v>
      </c>
    </row>
    <row r="3" spans="1:3" ht="36.6" x14ac:dyDescent="0.7">
      <c r="A3" s="7" t="s">
        <v>96</v>
      </c>
      <c r="B3" s="9">
        <v>15.622000008821487</v>
      </c>
      <c r="C3" s="6">
        <v>176</v>
      </c>
    </row>
    <row r="4" spans="1:3" ht="36.6" x14ac:dyDescent="0.7">
      <c r="A4" s="7" t="s">
        <v>94</v>
      </c>
      <c r="B4" s="9">
        <v>1706.5269991867244</v>
      </c>
      <c r="C4" s="6">
        <v>1493</v>
      </c>
    </row>
    <row r="5" spans="1:3" ht="37.200000000000003" thickBot="1" x14ac:dyDescent="0.75">
      <c r="A5" s="7" t="s">
        <v>97</v>
      </c>
      <c r="B5" s="9">
        <v>1952.3400008007889</v>
      </c>
      <c r="C5" s="6">
        <v>2915</v>
      </c>
    </row>
    <row r="6" spans="1:3" ht="37.200000000000003" thickBot="1" x14ac:dyDescent="0.75">
      <c r="A6" s="12" t="s">
        <v>93</v>
      </c>
      <c r="B6" s="13">
        <v>3890.6590003389865</v>
      </c>
      <c r="C6" s="3">
        <f>SUM(C2:C5)</f>
        <v>4912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8507-4F0B-4314-9E8C-E096240CAC1C}">
  <dimension ref="A1:F20"/>
  <sheetViews>
    <sheetView workbookViewId="0">
      <selection activeCell="A5" sqref="A5"/>
    </sheetView>
  </sheetViews>
  <sheetFormatPr baseColWidth="10" defaultRowHeight="14.4" x14ac:dyDescent="0.3"/>
  <cols>
    <col min="1" max="1" width="20.33203125" bestFit="1" customWidth="1"/>
    <col min="2" max="2" width="16.6640625" customWidth="1"/>
    <col min="3" max="3" width="11.6640625" customWidth="1"/>
    <col min="4" max="4" width="12.21875" customWidth="1"/>
    <col min="5" max="5" width="14" customWidth="1"/>
    <col min="6" max="6" width="11.77734375" bestFit="1" customWidth="1"/>
  </cols>
  <sheetData>
    <row r="1" spans="1:6" x14ac:dyDescent="0.3">
      <c r="A1" s="1" t="s">
        <v>0</v>
      </c>
      <c r="B1" t="s">
        <v>34</v>
      </c>
    </row>
    <row r="2" spans="1:6" x14ac:dyDescent="0.3">
      <c r="A2" s="1" t="s">
        <v>1</v>
      </c>
      <c r="B2" t="s">
        <v>36</v>
      </c>
    </row>
    <row r="5" spans="1:6" x14ac:dyDescent="0.3">
      <c r="A5" s="14" t="s">
        <v>114</v>
      </c>
      <c r="B5" s="15" t="s">
        <v>95</v>
      </c>
      <c r="C5" s="15" t="s">
        <v>96</v>
      </c>
      <c r="D5" s="15" t="s">
        <v>94</v>
      </c>
      <c r="E5" s="15" t="s">
        <v>97</v>
      </c>
      <c r="F5" s="15" t="s">
        <v>93</v>
      </c>
    </row>
    <row r="6" spans="1:6" x14ac:dyDescent="0.3">
      <c r="A6" s="16" t="s">
        <v>63</v>
      </c>
      <c r="B6" s="17">
        <v>16.169999994337559</v>
      </c>
      <c r="C6" s="17">
        <v>1</v>
      </c>
      <c r="D6" s="17">
        <v>98.659999676048741</v>
      </c>
      <c r="E6" s="17">
        <v>185.04000024497509</v>
      </c>
      <c r="F6" s="17">
        <v>300.8699999153614</v>
      </c>
    </row>
    <row r="7" spans="1:6" x14ac:dyDescent="0.3">
      <c r="A7" s="16" t="s">
        <v>60</v>
      </c>
      <c r="B7" s="17">
        <v>37.918999671936042</v>
      </c>
      <c r="C7" s="17">
        <v>5.5</v>
      </c>
      <c r="D7" s="17">
        <v>734.2930009458214</v>
      </c>
      <c r="E7" s="17">
        <v>256.62000143527996</v>
      </c>
      <c r="F7" s="17">
        <v>1034.3320020530373</v>
      </c>
    </row>
    <row r="8" spans="1:6" x14ac:dyDescent="0.3">
      <c r="A8" s="16" t="s">
        <v>66</v>
      </c>
      <c r="B8" s="17">
        <v>23.84500037133693</v>
      </c>
      <c r="C8" s="17"/>
      <c r="D8" s="17">
        <v>38.179999411106124</v>
      </c>
      <c r="E8" s="17">
        <v>219.56000208854684</v>
      </c>
      <c r="F8" s="17">
        <v>281.58500187098991</v>
      </c>
    </row>
    <row r="9" spans="1:6" x14ac:dyDescent="0.3">
      <c r="A9" s="16" t="s">
        <v>62</v>
      </c>
      <c r="B9" s="17">
        <v>15.879999743774542</v>
      </c>
      <c r="C9" s="17">
        <v>4.8720000088214874</v>
      </c>
      <c r="D9" s="17">
        <v>262.96599977649748</v>
      </c>
      <c r="E9" s="17">
        <v>204.1509997844696</v>
      </c>
      <c r="F9" s="17">
        <v>487.86899931356311</v>
      </c>
    </row>
    <row r="10" spans="1:6" x14ac:dyDescent="0.3">
      <c r="A10" s="16" t="s">
        <v>85</v>
      </c>
      <c r="B10" s="17">
        <v>6.5</v>
      </c>
      <c r="C10" s="17"/>
      <c r="D10" s="17">
        <v>5.0599999427795401</v>
      </c>
      <c r="E10" s="17">
        <v>11.199999809265099</v>
      </c>
      <c r="F10" s="17">
        <v>22.759999752044642</v>
      </c>
    </row>
    <row r="11" spans="1:6" x14ac:dyDescent="0.3">
      <c r="A11" s="16" t="s">
        <v>75</v>
      </c>
      <c r="B11" s="17">
        <v>3.3400000035762778</v>
      </c>
      <c r="C11" s="17"/>
      <c r="D11" s="17">
        <v>111.3099999576807</v>
      </c>
      <c r="E11" s="17">
        <v>8</v>
      </c>
      <c r="F11" s="17">
        <v>122.64999996125698</v>
      </c>
    </row>
    <row r="12" spans="1:6" x14ac:dyDescent="0.3">
      <c r="A12" s="16" t="s">
        <v>59</v>
      </c>
      <c r="B12" s="17">
        <v>0.625</v>
      </c>
      <c r="C12" s="17"/>
      <c r="D12" s="17">
        <v>43.092000186443308</v>
      </c>
      <c r="E12" s="17">
        <v>204.17199917882681</v>
      </c>
      <c r="F12" s="17">
        <v>247.88899936527011</v>
      </c>
    </row>
    <row r="13" spans="1:6" x14ac:dyDescent="0.3">
      <c r="A13" s="16" t="s">
        <v>67</v>
      </c>
      <c r="B13" s="17">
        <v>22.93000015430156</v>
      </c>
      <c r="C13" s="17">
        <v>0.25</v>
      </c>
      <c r="D13" s="17">
        <v>71.035000078380108</v>
      </c>
      <c r="E13" s="17">
        <v>155.16200029850009</v>
      </c>
      <c r="F13" s="17">
        <v>249.37700053118175</v>
      </c>
    </row>
    <row r="14" spans="1:6" x14ac:dyDescent="0.3">
      <c r="A14" s="16" t="s">
        <v>16</v>
      </c>
      <c r="B14" s="17">
        <v>76.580000016838355</v>
      </c>
      <c r="C14" s="17">
        <v>0.97999997437000264</v>
      </c>
      <c r="D14" s="17">
        <v>245.61499956995249</v>
      </c>
      <c r="E14" s="17">
        <v>158.92799924314028</v>
      </c>
      <c r="F14" s="17">
        <v>482.10299880430114</v>
      </c>
    </row>
    <row r="15" spans="1:6" x14ac:dyDescent="0.3">
      <c r="A15" s="16" t="s">
        <v>35</v>
      </c>
      <c r="B15" s="17">
        <v>21.890000276267514</v>
      </c>
      <c r="C15" s="17">
        <v>4</v>
      </c>
      <c r="D15" s="17">
        <v>312.42699909210205</v>
      </c>
      <c r="E15" s="17">
        <v>468.89499884843838</v>
      </c>
      <c r="F15" s="17">
        <v>807.21199821680796</v>
      </c>
    </row>
    <row r="16" spans="1:6" x14ac:dyDescent="0.3">
      <c r="A16" s="16" t="s">
        <v>84</v>
      </c>
      <c r="B16" s="17"/>
      <c r="C16" s="17"/>
      <c r="D16" s="17">
        <v>26.440000057220459</v>
      </c>
      <c r="E16" s="17">
        <v>19.939999580383301</v>
      </c>
      <c r="F16" s="17">
        <v>46.37999963760376</v>
      </c>
    </row>
    <row r="17" spans="1:6" x14ac:dyDescent="0.3">
      <c r="A17" s="16" t="s">
        <v>82</v>
      </c>
      <c r="B17" s="17">
        <v>5.625</v>
      </c>
      <c r="C17" s="17"/>
      <c r="D17" s="17">
        <v>46.349999785423279</v>
      </c>
      <c r="E17" s="17">
        <v>108.86999988555908</v>
      </c>
      <c r="F17" s="17">
        <v>160.84499967098236</v>
      </c>
    </row>
    <row r="18" spans="1:6" x14ac:dyDescent="0.3">
      <c r="A18" s="16" t="s">
        <v>64</v>
      </c>
      <c r="B18" s="17">
        <v>11.300000011920929</v>
      </c>
      <c r="C18" s="17"/>
      <c r="D18" s="17">
        <v>29.812999874353398</v>
      </c>
      <c r="E18" s="17">
        <v>125.27999925613395</v>
      </c>
      <c r="F18" s="17">
        <v>166.39299914240826</v>
      </c>
    </row>
    <row r="19" spans="1:6" x14ac:dyDescent="0.3">
      <c r="A19" s="16" t="s">
        <v>88</v>
      </c>
      <c r="B19" s="17"/>
      <c r="C19" s="17"/>
      <c r="D19" s="17"/>
      <c r="E19" s="17">
        <v>5</v>
      </c>
      <c r="F19" s="17">
        <v>5</v>
      </c>
    </row>
    <row r="20" spans="1:6" x14ac:dyDescent="0.3">
      <c r="A20" s="16" t="s">
        <v>93</v>
      </c>
      <c r="B20" s="17">
        <v>242.60400024428975</v>
      </c>
      <c r="C20" s="17">
        <v>16.60199998319149</v>
      </c>
      <c r="D20" s="17">
        <v>2025.2409983538091</v>
      </c>
      <c r="E20" s="17">
        <v>2130.8179996535187</v>
      </c>
      <c r="F20" s="17">
        <v>4415.2649982348084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FD0FA-18F3-4235-988B-727F0B134B5A}">
  <dimension ref="A1:D17"/>
  <sheetViews>
    <sheetView workbookViewId="0">
      <selection activeCell="B4" sqref="B4"/>
    </sheetView>
  </sheetViews>
  <sheetFormatPr baseColWidth="10" defaultRowHeight="14.4" x14ac:dyDescent="0.3"/>
  <cols>
    <col min="1" max="1" width="16.5546875" bestFit="1" customWidth="1"/>
    <col min="2" max="2" width="26" bestFit="1" customWidth="1"/>
    <col min="3" max="3" width="21.44140625" bestFit="1" customWidth="1"/>
    <col min="4" max="4" width="18.33203125" customWidth="1"/>
  </cols>
  <sheetData>
    <row r="1" spans="1:4" x14ac:dyDescent="0.3">
      <c r="A1" s="1" t="s">
        <v>0</v>
      </c>
      <c r="B1" t="s">
        <v>34</v>
      </c>
    </row>
    <row r="2" spans="1:4" x14ac:dyDescent="0.3">
      <c r="A2" s="1" t="s">
        <v>1</v>
      </c>
      <c r="B2" t="s">
        <v>36</v>
      </c>
    </row>
    <row r="4" spans="1:4" ht="28.8" x14ac:dyDescent="0.3">
      <c r="A4" s="19" t="s">
        <v>102</v>
      </c>
      <c r="B4" s="20" t="s">
        <v>103</v>
      </c>
      <c r="C4" s="20" t="s">
        <v>104</v>
      </c>
      <c r="D4" s="20" t="s">
        <v>105</v>
      </c>
    </row>
    <row r="5" spans="1:4" x14ac:dyDescent="0.3">
      <c r="A5" s="16" t="s">
        <v>92</v>
      </c>
      <c r="B5" s="17">
        <v>622.52400013431907</v>
      </c>
      <c r="C5" s="18">
        <v>0.1409935757838317</v>
      </c>
      <c r="D5" s="17">
        <v>102.34999959170817</v>
      </c>
    </row>
    <row r="6" spans="1:4" x14ac:dyDescent="0.3">
      <c r="A6" s="16" t="s">
        <v>89</v>
      </c>
      <c r="B6" s="17">
        <v>49.480000007897623</v>
      </c>
      <c r="C6" s="18">
        <v>1.1206575376037311E-2</v>
      </c>
      <c r="D6" s="17">
        <v>5.999999940395349</v>
      </c>
    </row>
    <row r="7" spans="1:4" x14ac:dyDescent="0.3">
      <c r="A7" s="16" t="s">
        <v>91</v>
      </c>
      <c r="B7" s="17">
        <v>0.37200000882148698</v>
      </c>
      <c r="C7" s="18">
        <v>8.4253155579610726E-5</v>
      </c>
      <c r="D7" s="17">
        <v>0</v>
      </c>
    </row>
    <row r="8" spans="1:4" x14ac:dyDescent="0.3">
      <c r="A8" s="16" t="s">
        <v>9</v>
      </c>
      <c r="B8" s="17">
        <v>6.5</v>
      </c>
      <c r="C8" s="18">
        <v>1.4721653179590928E-3</v>
      </c>
      <c r="D8" s="17">
        <v>0</v>
      </c>
    </row>
    <row r="9" spans="1:4" x14ac:dyDescent="0.3">
      <c r="A9" s="16" t="s">
        <v>65</v>
      </c>
      <c r="B9" s="17">
        <v>9.7299999743700027</v>
      </c>
      <c r="C9" s="18">
        <v>2.2037182316939044E-3</v>
      </c>
      <c r="D9" s="17">
        <v>0</v>
      </c>
    </row>
    <row r="10" spans="1:4" x14ac:dyDescent="0.3">
      <c r="A10" s="16" t="s">
        <v>87</v>
      </c>
      <c r="B10" s="17">
        <v>58.560000313445912</v>
      </c>
      <c r="C10" s="18">
        <v>1.3263077150942873E-2</v>
      </c>
      <c r="D10" s="17">
        <v>0.10000000149011599</v>
      </c>
    </row>
    <row r="11" spans="1:4" x14ac:dyDescent="0.3">
      <c r="A11" s="16" t="s">
        <v>10</v>
      </c>
      <c r="B11" s="17">
        <v>22.600000038743019</v>
      </c>
      <c r="C11" s="18">
        <v>5.1186055758325579E-3</v>
      </c>
      <c r="D11" s="17">
        <v>2.2000000029802322</v>
      </c>
    </row>
    <row r="12" spans="1:4" x14ac:dyDescent="0.3">
      <c r="A12" s="16" t="s">
        <v>79</v>
      </c>
      <c r="B12" s="17">
        <v>116.75400016456851</v>
      </c>
      <c r="C12" s="18">
        <v>2.644325996542584E-2</v>
      </c>
      <c r="D12" s="17">
        <v>0</v>
      </c>
    </row>
    <row r="13" spans="1:4" x14ac:dyDescent="0.3">
      <c r="A13" s="16" t="s">
        <v>78</v>
      </c>
      <c r="B13" s="17">
        <v>1402.7169982194901</v>
      </c>
      <c r="C13" s="18">
        <v>0.31769712549083379</v>
      </c>
      <c r="D13" s="17">
        <v>267.11299998313189</v>
      </c>
    </row>
    <row r="14" spans="1:4" x14ac:dyDescent="0.3">
      <c r="A14" s="16" t="s">
        <v>90</v>
      </c>
      <c r="B14" s="17">
        <v>17.809999758377678</v>
      </c>
      <c r="C14" s="18">
        <v>4.033732916483606E-3</v>
      </c>
      <c r="D14" s="17">
        <v>0</v>
      </c>
    </row>
    <row r="15" spans="1:4" x14ac:dyDescent="0.3">
      <c r="A15" s="16" t="s">
        <v>27</v>
      </c>
      <c r="B15" s="17">
        <v>1468.2019995227456</v>
      </c>
      <c r="C15" s="18">
        <v>0.33252862514701209</v>
      </c>
      <c r="D15" s="17">
        <v>63.225000262260458</v>
      </c>
    </row>
    <row r="16" spans="1:4" x14ac:dyDescent="0.3">
      <c r="A16" s="16" t="s">
        <v>3</v>
      </c>
      <c r="B16" s="17">
        <v>640.01600009202969</v>
      </c>
      <c r="C16" s="18">
        <v>0.14495528588836765</v>
      </c>
      <c r="D16" s="17">
        <v>5.4000000953674299</v>
      </c>
    </row>
    <row r="17" spans="1:4" x14ac:dyDescent="0.3">
      <c r="A17" s="16" t="s">
        <v>93</v>
      </c>
      <c r="B17" s="17">
        <v>4415.2649982348084</v>
      </c>
      <c r="C17" s="18">
        <v>1</v>
      </c>
      <c r="D17" s="17">
        <v>446.38799987733364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70458-EB49-45AF-8E6D-1A5C4BA0A168}">
  <dimension ref="A1:C13"/>
  <sheetViews>
    <sheetView workbookViewId="0">
      <selection activeCell="A4" sqref="A4:C4"/>
    </sheetView>
  </sheetViews>
  <sheetFormatPr baseColWidth="10" defaultRowHeight="14.4" x14ac:dyDescent="0.3"/>
  <cols>
    <col min="1" max="1" width="34.44140625" bestFit="1" customWidth="1"/>
    <col min="2" max="2" width="26" bestFit="1" customWidth="1"/>
    <col min="3" max="3" width="21.44140625" bestFit="1" customWidth="1"/>
  </cols>
  <sheetData>
    <row r="1" spans="1:3" x14ac:dyDescent="0.3">
      <c r="A1" s="1" t="s">
        <v>0</v>
      </c>
      <c r="B1" t="s">
        <v>34</v>
      </c>
    </row>
    <row r="2" spans="1:3" x14ac:dyDescent="0.3">
      <c r="A2" s="1" t="s">
        <v>1</v>
      </c>
      <c r="B2" t="s">
        <v>36</v>
      </c>
    </row>
    <row r="4" spans="1:3" x14ac:dyDescent="0.3">
      <c r="A4" s="14" t="s">
        <v>106</v>
      </c>
      <c r="B4" s="20" t="s">
        <v>103</v>
      </c>
      <c r="C4" s="20" t="s">
        <v>104</v>
      </c>
    </row>
    <row r="5" spans="1:3" x14ac:dyDescent="0.3">
      <c r="A5" s="16" t="s">
        <v>69</v>
      </c>
      <c r="B5" s="17">
        <v>59.56799994409085</v>
      </c>
      <c r="C5" s="18">
        <v>1.3491375935058419E-2</v>
      </c>
    </row>
    <row r="6" spans="1:3" x14ac:dyDescent="0.3">
      <c r="A6" s="16" t="s">
        <v>19</v>
      </c>
      <c r="B6" s="17">
        <v>1689.3979983776808</v>
      </c>
      <c r="C6" s="18">
        <v>0.38262663714478973</v>
      </c>
    </row>
    <row r="7" spans="1:3" x14ac:dyDescent="0.3">
      <c r="A7" s="16" t="s">
        <v>80</v>
      </c>
      <c r="B7" s="17">
        <v>0.15000000596046401</v>
      </c>
      <c r="C7" s="18">
        <v>3.3973047149023429E-5</v>
      </c>
    </row>
    <row r="8" spans="1:3" x14ac:dyDescent="0.3">
      <c r="A8" s="16" t="s">
        <v>68</v>
      </c>
      <c r="B8" s="17">
        <v>340.71999974548822</v>
      </c>
      <c r="C8" s="18">
        <v>7.7168641040052111E-2</v>
      </c>
    </row>
    <row r="9" spans="1:3" x14ac:dyDescent="0.3">
      <c r="A9" s="16" t="s">
        <v>45</v>
      </c>
      <c r="B9" s="17">
        <v>201.22200111299756</v>
      </c>
      <c r="C9" s="18">
        <v>4.5574161730597071E-2</v>
      </c>
    </row>
    <row r="10" spans="1:3" x14ac:dyDescent="0.3">
      <c r="A10" s="16" t="s">
        <v>5</v>
      </c>
      <c r="B10" s="17">
        <v>1850.1569987386465</v>
      </c>
      <c r="C10" s="18">
        <v>0.41903645635728004</v>
      </c>
    </row>
    <row r="11" spans="1:3" x14ac:dyDescent="0.3">
      <c r="A11" s="16" t="s">
        <v>55</v>
      </c>
      <c r="B11" s="17">
        <v>273.55000030994415</v>
      </c>
      <c r="C11" s="18">
        <v>6.1955511259076751E-2</v>
      </c>
    </row>
    <row r="12" spans="1:3" x14ac:dyDescent="0.3">
      <c r="A12" s="16" t="s">
        <v>70</v>
      </c>
      <c r="B12" s="17">
        <v>0.5</v>
      </c>
      <c r="C12" s="18">
        <v>1.1324348599685329E-4</v>
      </c>
    </row>
    <row r="13" spans="1:3" x14ac:dyDescent="0.3">
      <c r="A13" s="16" t="s">
        <v>93</v>
      </c>
      <c r="B13" s="17">
        <v>4415.2649982348084</v>
      </c>
      <c r="C13" s="18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DB1C6-912F-4CC4-BF68-C8A50FA3A5B4}">
  <dimension ref="A1:C15"/>
  <sheetViews>
    <sheetView tabSelected="1" workbookViewId="0">
      <selection activeCell="B21" sqref="B21"/>
    </sheetView>
  </sheetViews>
  <sheetFormatPr baseColWidth="10" defaultRowHeight="14.4" x14ac:dyDescent="0.3"/>
  <cols>
    <col min="1" max="1" width="25.88671875" bestFit="1" customWidth="1"/>
    <col min="2" max="2" width="26" bestFit="1" customWidth="1"/>
    <col min="3" max="3" width="21.44140625" bestFit="1" customWidth="1"/>
  </cols>
  <sheetData>
    <row r="1" spans="1:3" x14ac:dyDescent="0.3">
      <c r="A1" s="1" t="s">
        <v>0</v>
      </c>
      <c r="B1" t="s">
        <v>34</v>
      </c>
    </row>
    <row r="2" spans="1:3" x14ac:dyDescent="0.3">
      <c r="A2" s="1" t="s">
        <v>1</v>
      </c>
      <c r="B2" t="s">
        <v>36</v>
      </c>
    </row>
    <row r="4" spans="1:3" ht="28.8" x14ac:dyDescent="0.3">
      <c r="A4" s="20" t="s">
        <v>107</v>
      </c>
      <c r="B4" s="20" t="s">
        <v>103</v>
      </c>
      <c r="C4" s="20" t="s">
        <v>104</v>
      </c>
    </row>
    <row r="5" spans="1:3" x14ac:dyDescent="0.3">
      <c r="A5" s="16" t="s">
        <v>50</v>
      </c>
      <c r="B5" s="17">
        <v>617.58000145852577</v>
      </c>
      <c r="C5" s="18">
        <v>0.1398738244942104</v>
      </c>
    </row>
    <row r="6" spans="1:3" x14ac:dyDescent="0.3">
      <c r="A6" s="16" t="s">
        <v>38</v>
      </c>
      <c r="B6" s="17">
        <v>62.074999857693911</v>
      </c>
      <c r="C6" s="18">
        <v>1.405917875427886E-2</v>
      </c>
    </row>
    <row r="7" spans="1:3" x14ac:dyDescent="0.3">
      <c r="A7" s="16" t="s">
        <v>61</v>
      </c>
      <c r="B7" s="17">
        <v>111.24000015854838</v>
      </c>
      <c r="C7" s="18">
        <v>2.5194410800489064E-2</v>
      </c>
    </row>
    <row r="8" spans="1:3" x14ac:dyDescent="0.3">
      <c r="A8" s="16" t="s">
        <v>86</v>
      </c>
      <c r="B8" s="17">
        <v>44.599999845027924</v>
      </c>
      <c r="C8" s="18">
        <v>1.0101318915820157E-2</v>
      </c>
    </row>
    <row r="9" spans="1:3" x14ac:dyDescent="0.3">
      <c r="A9" s="16" t="s">
        <v>32</v>
      </c>
      <c r="B9" s="2">
        <v>2536.4739997498691</v>
      </c>
      <c r="C9" s="18">
        <v>0.57385547657113078</v>
      </c>
    </row>
    <row r="10" spans="1:3" x14ac:dyDescent="0.3">
      <c r="A10" s="16" t="s">
        <v>81</v>
      </c>
      <c r="B10" s="17">
        <v>232.20799834281203</v>
      </c>
      <c r="C10" s="18">
        <v>5.2592086417383131E-2</v>
      </c>
    </row>
    <row r="11" spans="1:3" x14ac:dyDescent="0.3">
      <c r="A11" s="16" t="s">
        <v>31</v>
      </c>
      <c r="B11" s="17">
        <v>542.67599893175066</v>
      </c>
      <c r="C11" s="18">
        <v>0.12290904377171215</v>
      </c>
    </row>
    <row r="12" spans="1:3" x14ac:dyDescent="0.3">
      <c r="A12" s="16" t="s">
        <v>18</v>
      </c>
      <c r="B12" s="17">
        <v>268.41199989058077</v>
      </c>
      <c r="C12" s="18">
        <v>6.0791821101992743E-2</v>
      </c>
    </row>
    <row r="13" spans="1:3" x14ac:dyDescent="0.3">
      <c r="A13" s="16" t="s">
        <v>93</v>
      </c>
      <c r="B13" s="17">
        <v>4415.2649982348084</v>
      </c>
      <c r="C13" s="18">
        <v>1</v>
      </c>
    </row>
    <row r="15" spans="1:3" x14ac:dyDescent="0.3">
      <c r="B15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711215-CF18-470A-874F-E341EB5C5DD8}">
  <dimension ref="A1:E9"/>
  <sheetViews>
    <sheetView workbookViewId="0">
      <selection activeCell="A9" sqref="A9:E9"/>
    </sheetView>
  </sheetViews>
  <sheetFormatPr baseColWidth="10" defaultRowHeight="14.4" x14ac:dyDescent="0.3"/>
  <cols>
    <col min="1" max="1" width="45.109375" bestFit="1" customWidth="1"/>
    <col min="2" max="2" width="26" bestFit="1" customWidth="1"/>
    <col min="3" max="3" width="26.21875" bestFit="1" customWidth="1"/>
    <col min="4" max="4" width="21.44140625" bestFit="1" customWidth="1"/>
    <col min="5" max="5" width="25.109375" bestFit="1" customWidth="1"/>
    <col min="6" max="6" width="26" bestFit="1" customWidth="1"/>
    <col min="7" max="7" width="25.21875" bestFit="1" customWidth="1"/>
    <col min="8" max="8" width="26.21875" bestFit="1" customWidth="1"/>
    <col min="9" max="9" width="29.88671875" bestFit="1" customWidth="1"/>
  </cols>
  <sheetData>
    <row r="1" spans="1:5" x14ac:dyDescent="0.3">
      <c r="A1" s="1" t="s">
        <v>0</v>
      </c>
      <c r="B1" t="s">
        <v>34</v>
      </c>
    </row>
    <row r="2" spans="1:5" x14ac:dyDescent="0.3">
      <c r="A2" s="1" t="s">
        <v>1</v>
      </c>
      <c r="B2" t="s">
        <v>36</v>
      </c>
    </row>
    <row r="4" spans="1:5" x14ac:dyDescent="0.3">
      <c r="A4" s="14" t="s">
        <v>111</v>
      </c>
      <c r="B4" s="20" t="s">
        <v>110</v>
      </c>
      <c r="C4" s="20" t="s">
        <v>105</v>
      </c>
      <c r="D4" s="20" t="s">
        <v>109</v>
      </c>
      <c r="E4" s="20" t="s">
        <v>108</v>
      </c>
    </row>
    <row r="5" spans="1:5" x14ac:dyDescent="0.3">
      <c r="A5" s="16" t="s">
        <v>73</v>
      </c>
      <c r="B5" s="17">
        <v>198.43000030517572</v>
      </c>
      <c r="C5" s="17">
        <v>51.840000271797173</v>
      </c>
      <c r="D5" s="18">
        <v>4.4941809921829522E-2</v>
      </c>
      <c r="E5" s="18">
        <v>0.11613215473095756</v>
      </c>
    </row>
    <row r="6" spans="1:5" x14ac:dyDescent="0.3">
      <c r="A6" s="16" t="s">
        <v>51</v>
      </c>
      <c r="B6" s="17">
        <v>955.33599957823753</v>
      </c>
      <c r="C6" s="17">
        <v>72.315999999642372</v>
      </c>
      <c r="D6" s="18">
        <v>0.21637115778105598</v>
      </c>
      <c r="E6" s="18">
        <v>0.16200256283662337</v>
      </c>
    </row>
    <row r="7" spans="1:5" x14ac:dyDescent="0.3">
      <c r="A7" s="16" t="s">
        <v>7</v>
      </c>
      <c r="B7" s="17">
        <v>1052.6460005156698</v>
      </c>
      <c r="C7" s="17">
        <v>162.00899932533503</v>
      </c>
      <c r="D7" s="18">
        <v>0.23841060523807975</v>
      </c>
      <c r="E7" s="18">
        <v>0.36293314195241522</v>
      </c>
    </row>
    <row r="8" spans="1:5" x14ac:dyDescent="0.3">
      <c r="A8" s="16" t="s">
        <v>8</v>
      </c>
      <c r="B8" s="17">
        <v>2208.8529978357255</v>
      </c>
      <c r="C8" s="17">
        <v>160.22300028055906</v>
      </c>
      <c r="D8" s="18">
        <v>0.50027642705903475</v>
      </c>
      <c r="E8" s="18">
        <v>0.35893214048000388</v>
      </c>
    </row>
    <row r="9" spans="1:5" x14ac:dyDescent="0.3">
      <c r="A9" s="16" t="s">
        <v>93</v>
      </c>
      <c r="B9" s="17">
        <v>4415.2649982348084</v>
      </c>
      <c r="C9" s="17">
        <v>446.38799987733364</v>
      </c>
      <c r="D9" s="18">
        <v>1</v>
      </c>
      <c r="E9" s="18">
        <v>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9F27F-71C4-4B3F-AB57-410B696108F0}">
  <dimension ref="A1:F47"/>
  <sheetViews>
    <sheetView topLeftCell="A3" workbookViewId="0">
      <selection activeCell="E7" sqref="E7"/>
    </sheetView>
  </sheetViews>
  <sheetFormatPr baseColWidth="10" defaultRowHeight="14.4" x14ac:dyDescent="0.3"/>
  <cols>
    <col min="1" max="1" width="16.5546875" bestFit="1" customWidth="1"/>
    <col min="2" max="2" width="26" bestFit="1" customWidth="1"/>
    <col min="3" max="4" width="21.44140625" bestFit="1" customWidth="1"/>
    <col min="5" max="5" width="25.109375" bestFit="1" customWidth="1"/>
    <col min="6" max="6" width="26" bestFit="1" customWidth="1"/>
    <col min="7" max="7" width="25.21875" bestFit="1" customWidth="1"/>
    <col min="8" max="8" width="26.21875" bestFit="1" customWidth="1"/>
    <col min="9" max="9" width="29.88671875" bestFit="1" customWidth="1"/>
  </cols>
  <sheetData>
    <row r="1" spans="1:3" x14ac:dyDescent="0.3">
      <c r="A1" s="1" t="s">
        <v>0</v>
      </c>
      <c r="B1" t="s">
        <v>34</v>
      </c>
    </row>
    <row r="2" spans="1:3" x14ac:dyDescent="0.3">
      <c r="A2" s="1" t="s">
        <v>1</v>
      </c>
      <c r="B2" t="s">
        <v>36</v>
      </c>
    </row>
    <row r="4" spans="1:3" ht="28.8" x14ac:dyDescent="0.3">
      <c r="A4" s="19" t="s">
        <v>112</v>
      </c>
      <c r="B4" s="20" t="s">
        <v>103</v>
      </c>
      <c r="C4" s="20" t="s">
        <v>104</v>
      </c>
    </row>
    <row r="5" spans="1:3" x14ac:dyDescent="0.3">
      <c r="A5" s="16" t="s">
        <v>4</v>
      </c>
      <c r="B5" s="17">
        <v>68.339999653398991</v>
      </c>
      <c r="C5" s="23">
        <v>1.5478119587549294E-2</v>
      </c>
    </row>
    <row r="6" spans="1:3" x14ac:dyDescent="0.3">
      <c r="A6" s="16" t="s">
        <v>15</v>
      </c>
      <c r="B6" s="17">
        <v>74.919999703764873</v>
      </c>
      <c r="C6" s="23">
        <v>1.69684038746751E-2</v>
      </c>
    </row>
    <row r="7" spans="1:3" x14ac:dyDescent="0.3">
      <c r="A7" s="16" t="s">
        <v>56</v>
      </c>
      <c r="B7" s="17">
        <v>115.09999874234197</v>
      </c>
      <c r="C7" s="23">
        <v>2.6068650191632469E-2</v>
      </c>
    </row>
    <row r="8" spans="1:3" x14ac:dyDescent="0.3">
      <c r="A8" s="16" t="s">
        <v>14</v>
      </c>
      <c r="B8" s="17">
        <v>58.45999982953073</v>
      </c>
      <c r="C8" s="23">
        <v>1.3240428344143018E-2</v>
      </c>
    </row>
    <row r="9" spans="1:3" x14ac:dyDescent="0.3">
      <c r="A9" s="16" t="s">
        <v>43</v>
      </c>
      <c r="B9" s="17">
        <v>69.502999939024448</v>
      </c>
      <c r="C9" s="23">
        <v>1.574152400066842E-2</v>
      </c>
    </row>
    <row r="10" spans="1:3" x14ac:dyDescent="0.3">
      <c r="A10" s="16" t="s">
        <v>13</v>
      </c>
      <c r="B10" s="17">
        <v>71.749999940395369</v>
      </c>
      <c r="C10" s="23">
        <v>1.6250440227048774E-2</v>
      </c>
    </row>
    <row r="11" spans="1:3" x14ac:dyDescent="0.3">
      <c r="A11" s="16" t="s">
        <v>42</v>
      </c>
      <c r="B11" s="17">
        <v>60.901999764144421</v>
      </c>
      <c r="C11" s="23">
        <v>1.3793509514942503E-2</v>
      </c>
    </row>
    <row r="12" spans="1:3" x14ac:dyDescent="0.3">
      <c r="A12" s="16" t="s">
        <v>21</v>
      </c>
      <c r="B12" s="17">
        <v>83.452000096440329</v>
      </c>
      <c r="C12" s="23">
        <v>1.8900790808661281E-2</v>
      </c>
    </row>
    <row r="13" spans="1:3" x14ac:dyDescent="0.3">
      <c r="A13" s="16" t="s">
        <v>33</v>
      </c>
      <c r="B13" s="17">
        <v>94.489999935030937</v>
      </c>
      <c r="C13" s="23">
        <v>2.140075396897069E-2</v>
      </c>
    </row>
    <row r="14" spans="1:3" x14ac:dyDescent="0.3">
      <c r="A14" s="16" t="s">
        <v>24</v>
      </c>
      <c r="B14" s="17">
        <v>222.9540002271533</v>
      </c>
      <c r="C14" s="23">
        <v>5.0496176405332119E-2</v>
      </c>
    </row>
    <row r="15" spans="1:3" x14ac:dyDescent="0.3">
      <c r="A15" s="16" t="s">
        <v>37</v>
      </c>
      <c r="B15" s="17">
        <v>116.84599911421537</v>
      </c>
      <c r="C15" s="23">
        <v>2.646409652895796E-2</v>
      </c>
    </row>
    <row r="16" spans="1:3" x14ac:dyDescent="0.3">
      <c r="A16" s="16" t="s">
        <v>41</v>
      </c>
      <c r="B16" s="17">
        <v>202.87500051409009</v>
      </c>
      <c r="C16" s="23">
        <v>4.5948544559657932E-2</v>
      </c>
    </row>
    <row r="17" spans="1:3" x14ac:dyDescent="0.3">
      <c r="A17" s="16" t="s">
        <v>26</v>
      </c>
      <c r="B17" s="17">
        <v>202.69299913942822</v>
      </c>
      <c r="C17" s="23">
        <v>4.590732361941207E-2</v>
      </c>
    </row>
    <row r="18" spans="1:3" x14ac:dyDescent="0.3">
      <c r="A18" s="16" t="s">
        <v>20</v>
      </c>
      <c r="B18" s="17">
        <v>78.915999665856361</v>
      </c>
      <c r="C18" s="23">
        <v>1.7873445806176169E-2</v>
      </c>
    </row>
    <row r="19" spans="1:3" x14ac:dyDescent="0.3">
      <c r="A19" s="16" t="s">
        <v>39</v>
      </c>
      <c r="B19" s="17">
        <v>527.73100009188067</v>
      </c>
      <c r="C19" s="23">
        <v>0.11952419623802055</v>
      </c>
    </row>
    <row r="20" spans="1:3" x14ac:dyDescent="0.3">
      <c r="A20" s="16" t="s">
        <v>28</v>
      </c>
      <c r="B20" s="17">
        <v>269.45200039446354</v>
      </c>
      <c r="C20" s="23">
        <v>6.1027367666989081E-2</v>
      </c>
    </row>
    <row r="21" spans="1:3" x14ac:dyDescent="0.3">
      <c r="A21" s="16" t="s">
        <v>30</v>
      </c>
      <c r="B21" s="17">
        <v>624.10100110806536</v>
      </c>
      <c r="C21" s="23">
        <v>0.14135074595920663</v>
      </c>
    </row>
    <row r="22" spans="1:3" x14ac:dyDescent="0.3">
      <c r="A22" s="16" t="s">
        <v>12</v>
      </c>
      <c r="B22" s="17">
        <v>195.54100046679375</v>
      </c>
      <c r="C22" s="23">
        <v>4.4287489096344078E-2</v>
      </c>
    </row>
    <row r="23" spans="1:3" x14ac:dyDescent="0.3">
      <c r="A23" s="16" t="s">
        <v>11</v>
      </c>
      <c r="B23" s="17">
        <v>94.819999814033537</v>
      </c>
      <c r="C23" s="23">
        <v>2.1475494642324278E-2</v>
      </c>
    </row>
    <row r="24" spans="1:3" x14ac:dyDescent="0.3">
      <c r="A24" s="16" t="s">
        <v>40</v>
      </c>
      <c r="B24" s="17">
        <v>208.28999931365252</v>
      </c>
      <c r="C24" s="23">
        <v>4.7174971241120384E-2</v>
      </c>
    </row>
    <row r="25" spans="1:3" x14ac:dyDescent="0.3">
      <c r="A25" s="16" t="s">
        <v>47</v>
      </c>
      <c r="B25" s="17">
        <v>103.66999973729254</v>
      </c>
      <c r="C25" s="23">
        <v>2.3479904327087745E-2</v>
      </c>
    </row>
    <row r="26" spans="1:3" x14ac:dyDescent="0.3">
      <c r="A26" s="16" t="s">
        <v>44</v>
      </c>
      <c r="B26" s="17">
        <v>99.929999932646751</v>
      </c>
      <c r="C26" s="23">
        <v>2.2632843096076466E-2</v>
      </c>
    </row>
    <row r="27" spans="1:3" x14ac:dyDescent="0.3">
      <c r="A27" s="16" t="s">
        <v>49</v>
      </c>
      <c r="B27" s="17">
        <v>55.66000010073185</v>
      </c>
      <c r="C27" s="23">
        <v>1.2606264883984159E-2</v>
      </c>
    </row>
    <row r="28" spans="1:3" x14ac:dyDescent="0.3">
      <c r="A28" s="16" t="s">
        <v>53</v>
      </c>
      <c r="B28" s="17">
        <v>48.629999786615386</v>
      </c>
      <c r="C28" s="23">
        <v>1.1014061399725116E-2</v>
      </c>
    </row>
    <row r="29" spans="1:3" x14ac:dyDescent="0.3">
      <c r="A29" s="16" t="s">
        <v>22</v>
      </c>
      <c r="B29" s="17">
        <v>242.90900109708309</v>
      </c>
      <c r="C29" s="23">
        <v>5.50157241284943E-2</v>
      </c>
    </row>
    <row r="30" spans="1:3" x14ac:dyDescent="0.3">
      <c r="A30" s="16" t="s">
        <v>17</v>
      </c>
      <c r="B30" s="17">
        <v>71.858000382781015</v>
      </c>
      <c r="C30" s="23">
        <v>1.6274900920218681E-2</v>
      </c>
    </row>
    <row r="31" spans="1:3" x14ac:dyDescent="0.3">
      <c r="A31" s="16" t="s">
        <v>23</v>
      </c>
      <c r="B31" s="17">
        <v>45.02999992296099</v>
      </c>
      <c r="C31" s="23">
        <v>1.0198708331428274E-2</v>
      </c>
    </row>
    <row r="32" spans="1:3" x14ac:dyDescent="0.3">
      <c r="A32" s="16" t="s">
        <v>48</v>
      </c>
      <c r="B32" s="17">
        <v>24.399999976158142</v>
      </c>
      <c r="C32" s="23">
        <v>5.5262821112465705E-3</v>
      </c>
    </row>
    <row r="33" spans="1:6" x14ac:dyDescent="0.3">
      <c r="A33" s="16" t="s">
        <v>71</v>
      </c>
      <c r="B33" s="17">
        <v>35.340000212192535</v>
      </c>
      <c r="C33" s="23">
        <v>8.0040496383164354E-3</v>
      </c>
    </row>
    <row r="34" spans="1:6" x14ac:dyDescent="0.3">
      <c r="A34" s="16" t="s">
        <v>52</v>
      </c>
      <c r="B34" s="17">
        <v>83.624999735504403</v>
      </c>
      <c r="C34" s="23">
        <v>1.8939972973068906E-2</v>
      </c>
    </row>
    <row r="35" spans="1:6" x14ac:dyDescent="0.3">
      <c r="A35" s="16" t="s">
        <v>57</v>
      </c>
      <c r="B35" s="17">
        <v>17.239999935030934</v>
      </c>
      <c r="C35" s="23">
        <v>3.9046353824568544E-3</v>
      </c>
    </row>
    <row r="36" spans="1:6" x14ac:dyDescent="0.3">
      <c r="A36" s="16" t="s">
        <v>29</v>
      </c>
      <c r="B36" s="17">
        <v>18.159999996423721</v>
      </c>
      <c r="C36" s="23">
        <v>4.1130034105957307E-3</v>
      </c>
    </row>
    <row r="37" spans="1:6" x14ac:dyDescent="0.3">
      <c r="A37" s="16" t="s">
        <v>58</v>
      </c>
      <c r="B37" s="17">
        <v>5.25</v>
      </c>
      <c r="C37" s="23">
        <v>1.1890566029669595E-3</v>
      </c>
    </row>
    <row r="38" spans="1:6" x14ac:dyDescent="0.3">
      <c r="A38" s="16" t="s">
        <v>74</v>
      </c>
      <c r="B38" s="17">
        <v>11.981999970972517</v>
      </c>
      <c r="C38" s="23">
        <v>2.7137668918542457E-3</v>
      </c>
    </row>
    <row r="39" spans="1:6" x14ac:dyDescent="0.3">
      <c r="A39" s="16" t="s">
        <v>54</v>
      </c>
      <c r="B39" s="17">
        <v>49.311999917030342</v>
      </c>
      <c r="C39" s="23">
        <v>1.1168525544162112E-2</v>
      </c>
    </row>
    <row r="40" spans="1:6" x14ac:dyDescent="0.3">
      <c r="A40" s="16" t="s">
        <v>46</v>
      </c>
      <c r="B40" s="17">
        <v>2</v>
      </c>
      <c r="C40" s="23">
        <v>4.5297394398741316E-4</v>
      </c>
    </row>
    <row r="41" spans="1:6" x14ac:dyDescent="0.3">
      <c r="A41" s="16" t="s">
        <v>77</v>
      </c>
      <c r="B41" s="17">
        <v>3</v>
      </c>
      <c r="C41" s="23">
        <v>6.7946091598111973E-4</v>
      </c>
    </row>
    <row r="42" spans="1:6" x14ac:dyDescent="0.3">
      <c r="A42" s="16" t="s">
        <v>72</v>
      </c>
      <c r="B42" s="17">
        <v>4.800000011920929</v>
      </c>
      <c r="C42" s="23">
        <v>1.0871374682697268E-3</v>
      </c>
    </row>
    <row r="43" spans="1:6" x14ac:dyDescent="0.3">
      <c r="A43" s="16" t="s">
        <v>83</v>
      </c>
      <c r="B43" s="17">
        <v>0.17000000178813901</v>
      </c>
      <c r="C43" s="23">
        <v>3.8502785643920307E-5</v>
      </c>
    </row>
    <row r="44" spans="1:6" x14ac:dyDescent="0.3">
      <c r="A44" s="16" t="s">
        <v>76</v>
      </c>
      <c r="B44" s="17">
        <v>1.5</v>
      </c>
      <c r="C44" s="23">
        <v>3.3973045799055987E-4</v>
      </c>
    </row>
    <row r="45" spans="1:6" x14ac:dyDescent="0.3">
      <c r="A45" s="16" t="s">
        <v>25</v>
      </c>
      <c r="B45" s="17">
        <v>14.460000019520521</v>
      </c>
      <c r="C45" s="23">
        <v>3.275001619450141E-3</v>
      </c>
    </row>
    <row r="46" spans="1:6" x14ac:dyDescent="0.3">
      <c r="A46" s="16" t="s">
        <v>113</v>
      </c>
      <c r="B46" s="17">
        <v>35.200000000000003</v>
      </c>
      <c r="C46" s="23">
        <v>8.0000000000000002E-3</v>
      </c>
      <c r="D46" s="22"/>
      <c r="E46" s="2"/>
      <c r="F46" s="21"/>
    </row>
    <row r="47" spans="1:6" x14ac:dyDescent="0.3">
      <c r="A47" s="16" t="s">
        <v>93</v>
      </c>
      <c r="B47" s="17">
        <v>4415.2649982348084</v>
      </c>
      <c r="C47" s="18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compara variedades con IDR</vt:lpstr>
      <vt:lpstr>compara gral con IDR</vt:lpstr>
      <vt:lpstr>variedades_zona</vt:lpstr>
      <vt:lpstr>sup_depto</vt:lpstr>
      <vt:lpstr>riego</vt:lpstr>
      <vt:lpstr>sist_cond</vt:lpstr>
      <vt:lpstr>heladas_malla</vt:lpstr>
      <vt:lpstr>edad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2025-02-07T15:49:23Z</dcterms:modified>
</cp:coreProperties>
</file>