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iana\Planillas\"/>
    </mc:Choice>
  </mc:AlternateContent>
  <bookViews>
    <workbookView xWindow="0" yWindow="0" windowWidth="20490" windowHeight="7365" activeTab="1"/>
  </bookViews>
  <sheets>
    <sheet name="planilla resumen" sheetId="1" r:id="rId1"/>
    <sheet name="participación por recurso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2" l="1"/>
  <c r="C24" i="1"/>
  <c r="G24" i="1" l="1"/>
  <c r="F23" i="1" l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24" i="1"/>
  <c r="F24" i="1" l="1"/>
  <c r="D24" i="1"/>
  <c r="M24" i="2" l="1"/>
  <c r="B24" i="2"/>
  <c r="I24" i="2"/>
  <c r="O10" i="2"/>
  <c r="L12" i="2"/>
  <c r="O12" i="2" s="1"/>
  <c r="O17" i="2"/>
  <c r="H24" i="2"/>
  <c r="O8" i="2"/>
  <c r="L22" i="2"/>
  <c r="O22" i="2"/>
  <c r="O19" i="2"/>
  <c r="D24" i="2"/>
  <c r="L21" i="2"/>
  <c r="O21" i="2" s="1"/>
  <c r="J24" i="2"/>
  <c r="K24" i="2"/>
  <c r="L20" i="2"/>
  <c r="O20" i="2" s="1"/>
  <c r="L7" i="2"/>
  <c r="L19" i="2"/>
  <c r="L23" i="2"/>
  <c r="O23" i="2" s="1"/>
  <c r="L15" i="2"/>
  <c r="O15" i="2" s="1"/>
  <c r="L11" i="2"/>
  <c r="O11" i="2"/>
  <c r="L8" i="2"/>
  <c r="F24" i="2"/>
  <c r="L9" i="2"/>
  <c r="O9" i="2" s="1"/>
  <c r="L18" i="2"/>
  <c r="O18" i="2"/>
  <c r="L13" i="2"/>
  <c r="O13" i="2"/>
  <c r="L17" i="2"/>
  <c r="O14" i="2"/>
  <c r="L6" i="2"/>
  <c r="O6" i="2"/>
  <c r="G24" i="2"/>
  <c r="E24" i="2"/>
  <c r="C24" i="2"/>
  <c r="L10" i="2"/>
  <c r="L16" i="2"/>
  <c r="O16" i="2" s="1"/>
  <c r="L14" i="2"/>
  <c r="L24" i="2" l="1"/>
  <c r="O7" i="2"/>
  <c r="O24" i="2" s="1"/>
</calcChain>
</file>

<file path=xl/sharedStrings.xml><?xml version="1.0" encoding="utf-8"?>
<sst xmlns="http://schemas.openxmlformats.org/spreadsheetml/2006/main" count="64" uniqueCount="44">
  <si>
    <t xml:space="preserve">Capital                                           </t>
  </si>
  <si>
    <t xml:space="preserve">General  Alvear                                   </t>
  </si>
  <si>
    <t xml:space="preserve">Godoy Cruz                                        </t>
  </si>
  <si>
    <t xml:space="preserve">Guaymallén                                        </t>
  </si>
  <si>
    <t xml:space="preserve">Junín                                             </t>
  </si>
  <si>
    <t xml:space="preserve">La Paz                                            </t>
  </si>
  <si>
    <t xml:space="preserve">Las Heras                                         </t>
  </si>
  <si>
    <t xml:space="preserve">Lavalle                                           </t>
  </si>
  <si>
    <t xml:space="preserve">Luján                                             </t>
  </si>
  <si>
    <t xml:space="preserve">Maipú                                             </t>
  </si>
  <si>
    <t xml:space="preserve">Malargue                                          </t>
  </si>
  <si>
    <t xml:space="preserve">Rivadavia                                         </t>
  </si>
  <si>
    <t xml:space="preserve">San Carlos                                        </t>
  </si>
  <si>
    <t xml:space="preserve">San Martín                                        </t>
  </si>
  <si>
    <t xml:space="preserve">San Rafael                                        </t>
  </si>
  <si>
    <t xml:space="preserve">Santa Rosa                                        </t>
  </si>
  <si>
    <t xml:space="preserve">Tunuyán                                           </t>
  </si>
  <si>
    <t xml:space="preserve">Tupungato                                         </t>
  </si>
  <si>
    <t xml:space="preserve">43101 participación </t>
  </si>
  <si>
    <t>43111 fondo compensador</t>
  </si>
  <si>
    <t>Total</t>
  </si>
  <si>
    <t>43117 canon ext. Produc.</t>
  </si>
  <si>
    <t>total Ley 6396</t>
  </si>
  <si>
    <t>43116 subsidio per capita</t>
  </si>
  <si>
    <t>Fuente: SIDICO WEB</t>
  </si>
  <si>
    <t>Municipios</t>
  </si>
  <si>
    <t>MUNICIPIOS</t>
  </si>
  <si>
    <t>IMP. INMOBIL.</t>
  </si>
  <si>
    <t>IMP.AUTOMOT.</t>
  </si>
  <si>
    <t>IMP.ING.BTOS.</t>
  </si>
  <si>
    <t>IMP.SELLOS</t>
  </si>
  <si>
    <t>COP. FEDERAL</t>
  </si>
  <si>
    <t>R.PETROLIF.</t>
  </si>
  <si>
    <t>R.GASIFERAS</t>
  </si>
  <si>
    <t>REG. URANIF.</t>
  </si>
  <si>
    <t>LEY 6253</t>
  </si>
  <si>
    <t>REG. HIDR.</t>
  </si>
  <si>
    <t>SUBTOTAL</t>
  </si>
  <si>
    <t>TOTAL</t>
  </si>
  <si>
    <t>PROYECTO DE PRESUPUESTO 2021</t>
  </si>
  <si>
    <t xml:space="preserve">                Participacion a Municipios (Ley 6396)  y Canon Extraordinario de Producción al 30/09/2020            </t>
  </si>
  <si>
    <t>FONDO COMP.</t>
  </si>
  <si>
    <t>SUBS. PER CAPITA</t>
  </si>
  <si>
    <t>Participación Municipal por recurso - Ley 6396 y mod.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</si>
</sst>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/>
    <xf numFmtId="0" fontId="3" fillId="0" borderId="0" xfId="0" applyFont="1"/>
    <xf numFmtId="165" fontId="0" fillId="0" borderId="10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1" xfId="1" applyNumberFormat="1" applyFont="1" applyBorder="1"/>
    <xf numFmtId="165" fontId="0" fillId="0" borderId="3" xfId="1" applyNumberFormat="1" applyFont="1" applyBorder="1"/>
    <xf numFmtId="165" fontId="0" fillId="0" borderId="5" xfId="1" applyNumberFormat="1" applyFont="1" applyBorder="1"/>
    <xf numFmtId="165" fontId="0" fillId="0" borderId="7" xfId="1" applyNumberFormat="1" applyFont="1" applyBorder="1"/>
    <xf numFmtId="165" fontId="0" fillId="0" borderId="9" xfId="1" applyNumberFormat="1" applyFont="1" applyBorder="1"/>
    <xf numFmtId="0" fontId="0" fillId="2" borderId="9" xfId="0" applyFill="1" applyBorder="1" applyAlignment="1">
      <alignment horizontal="center" vertical="center" wrapText="1"/>
    </xf>
    <xf numFmtId="165" fontId="0" fillId="2" borderId="3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9" xfId="1" applyNumberFormat="1" applyFont="1" applyFill="1" applyBorder="1"/>
    <xf numFmtId="164" fontId="0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 applyProtection="1">
      <alignment horizontal="center"/>
    </xf>
    <xf numFmtId="4" fontId="7" fillId="0" borderId="1" xfId="0" applyNumberFormat="1" applyFont="1" applyBorder="1" applyAlignment="1" applyProtection="1">
      <alignment horizontal="center"/>
    </xf>
    <xf numFmtId="0" fontId="6" fillId="0" borderId="2" xfId="0" applyFont="1" applyBorder="1"/>
    <xf numFmtId="37" fontId="7" fillId="0" borderId="11" xfId="0" applyNumberFormat="1" applyFont="1" applyBorder="1" applyProtection="1"/>
    <xf numFmtId="3" fontId="7" fillId="0" borderId="11" xfId="0" applyNumberFormat="1" applyFont="1" applyBorder="1" applyProtection="1"/>
    <xf numFmtId="3" fontId="7" fillId="0" borderId="11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7" fillId="0" borderId="1" xfId="0" applyFont="1" applyBorder="1" applyAlignment="1" applyProtection="1">
      <alignment horizontal="left"/>
    </xf>
    <xf numFmtId="37" fontId="7" fillId="0" borderId="1" xfId="0" applyNumberFormat="1" applyFont="1" applyBorder="1" applyProtection="1"/>
    <xf numFmtId="3" fontId="7" fillId="0" borderId="1" xfId="0" applyNumberFormat="1" applyFont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6"/>
  <sheetViews>
    <sheetView zoomScale="82" zoomScaleNormal="82" workbookViewId="0">
      <selection activeCell="D42" sqref="D42"/>
    </sheetView>
  </sheetViews>
  <sheetFormatPr baseColWidth="10" defaultRowHeight="15" x14ac:dyDescent="0.25"/>
  <cols>
    <col min="2" max="2" width="19.7109375" customWidth="1"/>
    <col min="3" max="3" width="17.85546875" bestFit="1" customWidth="1"/>
    <col min="4" max="4" width="18.5703125" customWidth="1"/>
    <col min="5" max="5" width="19.5703125" customWidth="1"/>
    <col min="6" max="6" width="18.7109375" customWidth="1"/>
    <col min="7" max="7" width="20" customWidth="1"/>
    <col min="8" max="8" width="18.7109375" customWidth="1"/>
    <col min="9" max="9" width="17.5703125" customWidth="1"/>
    <col min="10" max="10" width="16.140625" customWidth="1"/>
  </cols>
  <sheetData>
    <row r="2" spans="1:10" ht="18.75" x14ac:dyDescent="0.3">
      <c r="B2" s="25" t="s">
        <v>39</v>
      </c>
    </row>
    <row r="3" spans="1:10" s="2" customFormat="1" ht="21" x14ac:dyDescent="0.35">
      <c r="A3" s="10" t="s">
        <v>40</v>
      </c>
      <c r="B3" s="10"/>
      <c r="C3" s="10"/>
      <c r="D3" s="10"/>
    </row>
    <row r="5" spans="1:10" s="1" customFormat="1" ht="30" x14ac:dyDescent="0.25">
      <c r="B5" s="7" t="s">
        <v>25</v>
      </c>
      <c r="C5" s="3" t="s">
        <v>18</v>
      </c>
      <c r="D5" s="3" t="s">
        <v>19</v>
      </c>
      <c r="E5" s="8" t="s">
        <v>23</v>
      </c>
      <c r="F5" s="19" t="s">
        <v>22</v>
      </c>
      <c r="G5" s="3" t="s">
        <v>21</v>
      </c>
    </row>
    <row r="6" spans="1:10" x14ac:dyDescent="0.25">
      <c r="B6" s="4" t="s">
        <v>0</v>
      </c>
      <c r="C6" s="11">
        <v>2415473119</v>
      </c>
      <c r="D6" s="11">
        <v>12499500</v>
      </c>
      <c r="E6" s="15"/>
      <c r="F6" s="20">
        <f>+C6+D6+E6</f>
        <v>2427972619</v>
      </c>
      <c r="G6" s="11">
        <v>10032845</v>
      </c>
      <c r="I6" s="24"/>
      <c r="J6" s="24"/>
    </row>
    <row r="7" spans="1:10" x14ac:dyDescent="0.25">
      <c r="B7" s="5" t="s">
        <v>1</v>
      </c>
      <c r="C7" s="12">
        <v>1271007994</v>
      </c>
      <c r="D7" s="12"/>
      <c r="E7" s="16"/>
      <c r="F7" s="21">
        <f t="shared" ref="F7:F23" si="0">+C7+D7+E7</f>
        <v>1271007994</v>
      </c>
      <c r="G7" s="12">
        <v>6105327</v>
      </c>
      <c r="I7" s="24"/>
      <c r="J7" s="24"/>
    </row>
    <row r="8" spans="1:10" x14ac:dyDescent="0.25">
      <c r="B8" s="5" t="s">
        <v>2</v>
      </c>
      <c r="C8" s="12">
        <v>3788890682</v>
      </c>
      <c r="D8" s="12"/>
      <c r="E8" s="16"/>
      <c r="F8" s="21">
        <f t="shared" si="0"/>
        <v>3788890682</v>
      </c>
      <c r="G8" s="12">
        <v>17182483</v>
      </c>
      <c r="I8" s="24"/>
      <c r="J8" s="24"/>
    </row>
    <row r="9" spans="1:10" x14ac:dyDescent="0.25">
      <c r="B9" s="5" t="s">
        <v>3</v>
      </c>
      <c r="C9" s="12">
        <v>4567546325</v>
      </c>
      <c r="D9" s="12"/>
      <c r="E9" s="16">
        <v>537734822.37319553</v>
      </c>
      <c r="F9" s="21">
        <f t="shared" si="0"/>
        <v>5105281147.3731956</v>
      </c>
      <c r="G9" s="12">
        <v>20711086</v>
      </c>
      <c r="I9" s="24"/>
      <c r="J9" s="24"/>
    </row>
    <row r="10" spans="1:10" x14ac:dyDescent="0.25">
      <c r="B10" s="5" t="s">
        <v>4</v>
      </c>
      <c r="C10" s="12">
        <v>1001745217</v>
      </c>
      <c r="D10" s="12"/>
      <c r="E10" s="16"/>
      <c r="F10" s="21">
        <f t="shared" si="0"/>
        <v>1001745217</v>
      </c>
      <c r="G10" s="12">
        <v>4838857</v>
      </c>
      <c r="I10" s="24"/>
      <c r="J10" s="24"/>
    </row>
    <row r="11" spans="1:10" x14ac:dyDescent="0.25">
      <c r="B11" s="5" t="s">
        <v>5</v>
      </c>
      <c r="C11" s="12">
        <v>786748946</v>
      </c>
      <c r="D11" s="12">
        <v>500500</v>
      </c>
      <c r="E11" s="16"/>
      <c r="F11" s="21">
        <f t="shared" si="0"/>
        <v>787249446</v>
      </c>
      <c r="G11" s="12">
        <v>3968057</v>
      </c>
      <c r="I11" s="24"/>
      <c r="J11" s="24"/>
    </row>
    <row r="12" spans="1:10" x14ac:dyDescent="0.25">
      <c r="B12" s="5" t="s">
        <v>6</v>
      </c>
      <c r="C12" s="12">
        <v>3687108971</v>
      </c>
      <c r="D12" s="12"/>
      <c r="E12" s="16"/>
      <c r="F12" s="21">
        <f t="shared" si="0"/>
        <v>3687108971</v>
      </c>
      <c r="G12" s="12">
        <v>17620315</v>
      </c>
      <c r="I12" s="24"/>
      <c r="J12" s="24"/>
    </row>
    <row r="13" spans="1:10" x14ac:dyDescent="0.25">
      <c r="B13" s="5" t="s">
        <v>7</v>
      </c>
      <c r="C13" s="12">
        <v>1138610373</v>
      </c>
      <c r="D13" s="12"/>
      <c r="E13" s="16"/>
      <c r="F13" s="21">
        <f t="shared" si="0"/>
        <v>1138610373</v>
      </c>
      <c r="G13" s="12">
        <v>5651279</v>
      </c>
      <c r="I13" s="24"/>
      <c r="J13" s="24"/>
    </row>
    <row r="14" spans="1:10" x14ac:dyDescent="0.25">
      <c r="B14" s="5" t="s">
        <v>8</v>
      </c>
      <c r="C14" s="12">
        <v>2419755424</v>
      </c>
      <c r="D14" s="12"/>
      <c r="E14" s="16"/>
      <c r="F14" s="21">
        <f t="shared" si="0"/>
        <v>2419755424</v>
      </c>
      <c r="G14" s="12">
        <v>10332841</v>
      </c>
      <c r="I14" s="24"/>
      <c r="J14" s="24"/>
    </row>
    <row r="15" spans="1:10" x14ac:dyDescent="0.25">
      <c r="B15" s="5" t="s">
        <v>9</v>
      </c>
      <c r="C15" s="12">
        <v>3124724617</v>
      </c>
      <c r="D15" s="12"/>
      <c r="E15" s="16">
        <v>22705894.006905057</v>
      </c>
      <c r="F15" s="21">
        <f t="shared" si="0"/>
        <v>3147430511.0069051</v>
      </c>
      <c r="G15" s="12">
        <v>14347924</v>
      </c>
      <c r="I15" s="24"/>
      <c r="J15" s="24"/>
    </row>
    <row r="16" spans="1:10" x14ac:dyDescent="0.25">
      <c r="B16" s="5" t="s">
        <v>10</v>
      </c>
      <c r="C16" s="12">
        <v>1380615938</v>
      </c>
      <c r="D16" s="12"/>
      <c r="E16" s="16"/>
      <c r="F16" s="21">
        <f t="shared" si="0"/>
        <v>1380615938</v>
      </c>
      <c r="G16" s="12">
        <v>3077798</v>
      </c>
      <c r="I16" s="24"/>
      <c r="J16" s="24"/>
    </row>
    <row r="17" spans="1:10" x14ac:dyDescent="0.25">
      <c r="B17" s="5" t="s">
        <v>11</v>
      </c>
      <c r="C17" s="12">
        <v>1030548312</v>
      </c>
      <c r="D17" s="12"/>
      <c r="E17" s="16"/>
      <c r="F17" s="21">
        <f t="shared" si="0"/>
        <v>1030548312</v>
      </c>
      <c r="G17" s="12">
        <v>4407511</v>
      </c>
      <c r="I17" s="24"/>
      <c r="J17" s="24"/>
    </row>
    <row r="18" spans="1:10" x14ac:dyDescent="0.25">
      <c r="B18" s="5" t="s">
        <v>12</v>
      </c>
      <c r="C18" s="12">
        <v>914668632</v>
      </c>
      <c r="D18" s="12"/>
      <c r="E18" s="16"/>
      <c r="F18" s="21">
        <f t="shared" si="0"/>
        <v>914668632</v>
      </c>
      <c r="G18" s="12">
        <v>3859410</v>
      </c>
      <c r="I18" s="24"/>
      <c r="J18" s="24"/>
    </row>
    <row r="19" spans="1:10" x14ac:dyDescent="0.25">
      <c r="B19" s="5" t="s">
        <v>13</v>
      </c>
      <c r="C19" s="12">
        <v>2168770329</v>
      </c>
      <c r="D19" s="12"/>
      <c r="E19" s="16"/>
      <c r="F19" s="21">
        <f t="shared" si="0"/>
        <v>2168770329</v>
      </c>
      <c r="G19" s="12">
        <v>10156086</v>
      </c>
      <c r="I19" s="24"/>
      <c r="J19" s="24"/>
    </row>
    <row r="20" spans="1:10" x14ac:dyDescent="0.25">
      <c r="B20" s="5" t="s">
        <v>14</v>
      </c>
      <c r="C20" s="12">
        <v>3415119697</v>
      </c>
      <c r="D20" s="12"/>
      <c r="E20" s="16"/>
      <c r="F20" s="21">
        <f t="shared" si="0"/>
        <v>3415119697</v>
      </c>
      <c r="G20" s="12">
        <v>15669529</v>
      </c>
      <c r="I20" s="24"/>
      <c r="J20" s="24"/>
    </row>
    <row r="21" spans="1:10" x14ac:dyDescent="0.25">
      <c r="B21" s="5" t="s">
        <v>15</v>
      </c>
      <c r="C21" s="12">
        <v>822015489</v>
      </c>
      <c r="D21" s="12"/>
      <c r="E21" s="16"/>
      <c r="F21" s="21">
        <f t="shared" si="0"/>
        <v>822015489</v>
      </c>
      <c r="G21" s="12">
        <v>4128596</v>
      </c>
      <c r="I21" s="24"/>
      <c r="J21" s="24"/>
    </row>
    <row r="22" spans="1:10" x14ac:dyDescent="0.25">
      <c r="B22" s="5" t="s">
        <v>16</v>
      </c>
      <c r="C22" s="12">
        <v>1325483534</v>
      </c>
      <c r="D22" s="12"/>
      <c r="E22" s="16"/>
      <c r="F22" s="21">
        <f t="shared" si="0"/>
        <v>1325483534</v>
      </c>
      <c r="G22" s="12">
        <v>6416675</v>
      </c>
      <c r="I22" s="24"/>
      <c r="J22" s="24"/>
    </row>
    <row r="23" spans="1:10" x14ac:dyDescent="0.25">
      <c r="B23" s="6" t="s">
        <v>17</v>
      </c>
      <c r="C23" s="13">
        <v>839595147</v>
      </c>
      <c r="D23" s="13"/>
      <c r="E23" s="17"/>
      <c r="F23" s="22">
        <f t="shared" si="0"/>
        <v>839595147</v>
      </c>
      <c r="G23" s="12">
        <v>3653467</v>
      </c>
      <c r="I23" s="24"/>
      <c r="J23" s="24"/>
    </row>
    <row r="24" spans="1:10" x14ac:dyDescent="0.25">
      <c r="B24" s="9" t="s">
        <v>20</v>
      </c>
      <c r="C24" s="14">
        <f>SUM(C6:C23)</f>
        <v>36098428746</v>
      </c>
      <c r="D24" s="14">
        <f>SUM(D6:D23)</f>
        <v>13000000</v>
      </c>
      <c r="E24" s="18">
        <f>SUM(E6:E23)</f>
        <v>560440716.38010061</v>
      </c>
      <c r="F24" s="23">
        <f>SUM(F6:F23)</f>
        <v>36671869462.380096</v>
      </c>
      <c r="G24" s="14">
        <f>SUM(G6:G23)</f>
        <v>162160086</v>
      </c>
      <c r="I24" s="24"/>
      <c r="J24" s="24"/>
    </row>
    <row r="26" spans="1:10" x14ac:dyDescent="0.25">
      <c r="A26" t="s">
        <v>24</v>
      </c>
    </row>
  </sheetData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5"/>
  <sheetViews>
    <sheetView tabSelected="1" workbookViewId="0">
      <selection activeCell="G35" sqref="G35"/>
    </sheetView>
  </sheetViews>
  <sheetFormatPr baseColWidth="10" defaultRowHeight="15" x14ac:dyDescent="0.25"/>
  <cols>
    <col min="1" max="1" width="20.140625" customWidth="1"/>
    <col min="2" max="4" width="14.85546875" customWidth="1"/>
    <col min="5" max="5" width="16.140625" customWidth="1"/>
    <col min="6" max="6" width="14.85546875" customWidth="1"/>
    <col min="7" max="7" width="15.28515625" customWidth="1"/>
    <col min="8" max="8" width="13.85546875" customWidth="1"/>
    <col min="9" max="9" width="13.28515625" customWidth="1"/>
    <col min="10" max="10" width="12.85546875" customWidth="1"/>
    <col min="11" max="11" width="13.7109375" customWidth="1"/>
    <col min="12" max="12" width="15" customWidth="1"/>
    <col min="13" max="13" width="14.140625" customWidth="1"/>
    <col min="14" max="14" width="17" customWidth="1"/>
    <col min="15" max="15" width="15.5703125" customWidth="1"/>
  </cols>
  <sheetData>
    <row r="2" spans="1:15" x14ac:dyDescent="0.25">
      <c r="A2" s="26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5" x14ac:dyDescent="0.25">
      <c r="A3" s="27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x14ac:dyDescent="0.25">
      <c r="A5" s="28" t="s">
        <v>26</v>
      </c>
      <c r="B5" s="28" t="s">
        <v>27</v>
      </c>
      <c r="C5" s="28" t="s">
        <v>28</v>
      </c>
      <c r="D5" s="28" t="s">
        <v>29</v>
      </c>
      <c r="E5" s="28" t="s">
        <v>30</v>
      </c>
      <c r="F5" s="28" t="s">
        <v>31</v>
      </c>
      <c r="G5" s="29" t="s">
        <v>32</v>
      </c>
      <c r="H5" s="28" t="s">
        <v>33</v>
      </c>
      <c r="I5" s="28" t="s">
        <v>34</v>
      </c>
      <c r="J5" s="28" t="s">
        <v>35</v>
      </c>
      <c r="K5" s="28" t="s">
        <v>36</v>
      </c>
      <c r="L5" s="28" t="s">
        <v>37</v>
      </c>
      <c r="M5" s="28" t="s">
        <v>41</v>
      </c>
      <c r="N5" s="28" t="s">
        <v>42</v>
      </c>
      <c r="O5" s="28" t="s">
        <v>38</v>
      </c>
    </row>
    <row r="6" spans="1:15" x14ac:dyDescent="0.25">
      <c r="A6" s="30" t="s">
        <v>0</v>
      </c>
      <c r="B6" s="31">
        <v>32194005.717979804</v>
      </c>
      <c r="C6" s="31">
        <v>502333694.52306604</v>
      </c>
      <c r="D6" s="31">
        <v>561321315.44931531</v>
      </c>
      <c r="E6" s="31">
        <v>62834045.604679205</v>
      </c>
      <c r="F6" s="31">
        <v>1256790057.9883685</v>
      </c>
      <c r="G6" s="32">
        <v>0</v>
      </c>
      <c r="H6" s="31">
        <v>0</v>
      </c>
      <c r="I6" s="31">
        <v>0</v>
      </c>
      <c r="J6" s="31">
        <v>0</v>
      </c>
      <c r="K6" s="31">
        <v>0</v>
      </c>
      <c r="L6" s="33">
        <f>SUM(B6:K6)</f>
        <v>2415473119.2834086</v>
      </c>
      <c r="M6" s="32">
        <v>12499500</v>
      </c>
      <c r="N6" s="33"/>
      <c r="O6" s="33">
        <f>+L6+M6+N6</f>
        <v>2427972619.2834086</v>
      </c>
    </row>
    <row r="7" spans="1:15" x14ac:dyDescent="0.25">
      <c r="A7" s="34" t="s">
        <v>1</v>
      </c>
      <c r="B7" s="31">
        <v>19591147.814481001</v>
      </c>
      <c r="C7" s="31">
        <v>106797563.678652</v>
      </c>
      <c r="D7" s="31">
        <v>341583118.25871539</v>
      </c>
      <c r="E7" s="31">
        <v>38236654.550124004</v>
      </c>
      <c r="F7" s="31">
        <v>764799509.99292195</v>
      </c>
      <c r="G7" s="32">
        <v>0</v>
      </c>
      <c r="H7" s="31">
        <v>0</v>
      </c>
      <c r="I7" s="31">
        <v>0</v>
      </c>
      <c r="J7" s="31">
        <v>0</v>
      </c>
      <c r="K7" s="31">
        <v>0</v>
      </c>
      <c r="L7" s="33">
        <f t="shared" ref="L7:L23" si="0">SUM(B7:K7)</f>
        <v>1271007994.2948942</v>
      </c>
      <c r="M7" s="32">
        <v>0</v>
      </c>
      <c r="N7" s="33"/>
      <c r="O7" s="33">
        <f t="shared" ref="O7:O23" si="1">+L7+M7+N7</f>
        <v>1271007994.2948942</v>
      </c>
    </row>
    <row r="8" spans="1:15" x14ac:dyDescent="0.25">
      <c r="A8" s="34" t="s">
        <v>2</v>
      </c>
      <c r="B8" s="31">
        <v>55136202.454778403</v>
      </c>
      <c r="C8" s="31">
        <v>512403637.60471201</v>
      </c>
      <c r="D8" s="31">
        <v>961331931.22691846</v>
      </c>
      <c r="E8" s="31">
        <v>107611046.90919359</v>
      </c>
      <c r="F8" s="31">
        <v>2152407863.9800797</v>
      </c>
      <c r="G8" s="32">
        <v>0</v>
      </c>
      <c r="H8" s="31">
        <v>0</v>
      </c>
      <c r="I8" s="31">
        <v>0</v>
      </c>
      <c r="J8" s="31">
        <v>0</v>
      </c>
      <c r="K8" s="31">
        <v>0</v>
      </c>
      <c r="L8" s="33">
        <f t="shared" si="0"/>
        <v>3788890682.1756821</v>
      </c>
      <c r="M8" s="32">
        <v>0</v>
      </c>
      <c r="N8" s="33"/>
      <c r="O8" s="33">
        <f t="shared" si="1"/>
        <v>3788890682.1756821</v>
      </c>
    </row>
    <row r="9" spans="1:15" x14ac:dyDescent="0.25">
      <c r="A9" s="34" t="s">
        <v>3</v>
      </c>
      <c r="B9" s="31">
        <v>66459001.297888801</v>
      </c>
      <c r="C9" s="31">
        <v>618198218.90471411</v>
      </c>
      <c r="D9" s="31">
        <v>1158751550.1727259</v>
      </c>
      <c r="E9" s="31">
        <v>129710106.7501152</v>
      </c>
      <c r="F9" s="31">
        <v>2594427446</v>
      </c>
      <c r="G9" s="32">
        <v>0</v>
      </c>
      <c r="H9" s="31">
        <v>0</v>
      </c>
      <c r="I9" s="31">
        <v>0</v>
      </c>
      <c r="J9" s="31">
        <v>0</v>
      </c>
      <c r="K9" s="31">
        <v>0</v>
      </c>
      <c r="L9" s="33">
        <f t="shared" si="0"/>
        <v>4567546323.1254444</v>
      </c>
      <c r="M9" s="32">
        <v>0</v>
      </c>
      <c r="N9" s="33">
        <v>537734822.37319553</v>
      </c>
      <c r="O9" s="33">
        <f t="shared" si="1"/>
        <v>5105281145.4986401</v>
      </c>
    </row>
    <row r="10" spans="1:15" x14ac:dyDescent="0.25">
      <c r="A10" s="34" t="s">
        <v>4</v>
      </c>
      <c r="B10" s="31">
        <v>15527220.472353602</v>
      </c>
      <c r="C10" s="31">
        <v>79035011.437619999</v>
      </c>
      <c r="D10" s="31">
        <v>270726168.62789023</v>
      </c>
      <c r="E10" s="31">
        <v>30304960.7377344</v>
      </c>
      <c r="F10" s="31">
        <v>606151855.99439013</v>
      </c>
      <c r="G10" s="32">
        <v>0</v>
      </c>
      <c r="H10" s="31">
        <v>0</v>
      </c>
      <c r="I10" s="31">
        <v>0</v>
      </c>
      <c r="J10" s="31">
        <v>0</v>
      </c>
      <c r="K10" s="31">
        <v>0</v>
      </c>
      <c r="L10" s="33">
        <f t="shared" si="0"/>
        <v>1001745217.2699883</v>
      </c>
      <c r="M10" s="32">
        <v>0</v>
      </c>
      <c r="N10" s="33"/>
      <c r="O10" s="33">
        <f t="shared" si="1"/>
        <v>1001745217.2699883</v>
      </c>
    </row>
    <row r="11" spans="1:15" x14ac:dyDescent="0.25">
      <c r="A11" s="34" t="s">
        <v>5</v>
      </c>
      <c r="B11" s="31">
        <v>12732945.2063838</v>
      </c>
      <c r="C11" s="31">
        <v>30089471.359499998</v>
      </c>
      <c r="D11" s="31">
        <v>222006345.38620892</v>
      </c>
      <c r="E11" s="31">
        <v>24851286.503095198</v>
      </c>
      <c r="F11" s="31">
        <v>497068897.99539965</v>
      </c>
      <c r="G11" s="32">
        <v>0</v>
      </c>
      <c r="H11" s="31">
        <v>0</v>
      </c>
      <c r="I11" s="31">
        <v>0</v>
      </c>
      <c r="J11" s="31">
        <v>0</v>
      </c>
      <c r="K11" s="31">
        <v>0</v>
      </c>
      <c r="L11" s="33">
        <f t="shared" si="0"/>
        <v>786748946.45058751</v>
      </c>
      <c r="M11" s="32">
        <v>500500</v>
      </c>
      <c r="N11" s="33"/>
      <c r="O11" s="33">
        <f t="shared" si="1"/>
        <v>787249446.45058751</v>
      </c>
    </row>
    <row r="12" spans="1:15" x14ac:dyDescent="0.25">
      <c r="A12" s="34" t="s">
        <v>6</v>
      </c>
      <c r="B12" s="31">
        <v>56541145.325936407</v>
      </c>
      <c r="C12" s="31">
        <v>327132732.62048399</v>
      </c>
      <c r="D12" s="31">
        <v>985827931.73949552</v>
      </c>
      <c r="E12" s="31">
        <v>110353117.7534256</v>
      </c>
      <c r="F12" s="31">
        <v>2207254043.9795718</v>
      </c>
      <c r="G12" s="32">
        <v>0</v>
      </c>
      <c r="H12" s="31">
        <v>0</v>
      </c>
      <c r="I12" s="31">
        <v>0</v>
      </c>
      <c r="J12" s="31">
        <v>0</v>
      </c>
      <c r="K12" s="31">
        <v>0</v>
      </c>
      <c r="L12" s="33">
        <f t="shared" si="0"/>
        <v>3687108971.4189134</v>
      </c>
      <c r="M12" s="32">
        <v>0</v>
      </c>
      <c r="N12" s="33"/>
      <c r="O12" s="33">
        <f t="shared" si="1"/>
        <v>3687108971.4189134</v>
      </c>
    </row>
    <row r="13" spans="1:15" x14ac:dyDescent="0.25">
      <c r="A13" s="34" t="s">
        <v>7</v>
      </c>
      <c r="B13" s="31">
        <v>18134170.022169001</v>
      </c>
      <c r="C13" s="31">
        <v>60981328.621920004</v>
      </c>
      <c r="D13" s="31">
        <v>316179858.46789455</v>
      </c>
      <c r="E13" s="31">
        <v>35393025.526475996</v>
      </c>
      <c r="F13" s="31">
        <v>707921989.99344814</v>
      </c>
      <c r="G13" s="32">
        <v>0</v>
      </c>
      <c r="H13" s="31">
        <v>0</v>
      </c>
      <c r="I13" s="31">
        <v>0</v>
      </c>
      <c r="J13" s="31">
        <v>0</v>
      </c>
      <c r="K13" s="31">
        <v>0</v>
      </c>
      <c r="L13" s="33">
        <f t="shared" si="0"/>
        <v>1138610372.6319077</v>
      </c>
      <c r="M13" s="32">
        <v>0</v>
      </c>
      <c r="N13" s="33"/>
      <c r="O13" s="33">
        <f t="shared" si="1"/>
        <v>1138610372.6319077</v>
      </c>
    </row>
    <row r="14" spans="1:15" x14ac:dyDescent="0.25">
      <c r="A14" s="34" t="s">
        <v>8</v>
      </c>
      <c r="B14" s="31">
        <v>33156651.759328797</v>
      </c>
      <c r="C14" s="31">
        <v>333150626.89238399</v>
      </c>
      <c r="D14" s="31">
        <v>578105612.09682178</v>
      </c>
      <c r="E14" s="31">
        <v>64712871.923875198</v>
      </c>
      <c r="F14" s="31">
        <v>1294369847.9880207</v>
      </c>
      <c r="G14" s="32">
        <v>115940564.16903599</v>
      </c>
      <c r="H14" s="31">
        <v>319249.48838399997</v>
      </c>
      <c r="I14" s="31">
        <v>0</v>
      </c>
      <c r="J14" s="31">
        <v>0</v>
      </c>
      <c r="K14" s="31">
        <v>0</v>
      </c>
      <c r="L14" s="33">
        <f t="shared" si="0"/>
        <v>2419755424.3178501</v>
      </c>
      <c r="M14" s="32">
        <v>0</v>
      </c>
      <c r="N14" s="33"/>
      <c r="O14" s="33">
        <f t="shared" si="1"/>
        <v>2419755424.3178501</v>
      </c>
    </row>
    <row r="15" spans="1:15" x14ac:dyDescent="0.25">
      <c r="A15" s="34" t="s">
        <v>9</v>
      </c>
      <c r="B15" s="31">
        <v>46040498.237059206</v>
      </c>
      <c r="C15" s="31">
        <v>380009963.62291199</v>
      </c>
      <c r="D15" s="31">
        <v>802743009.38993728</v>
      </c>
      <c r="E15" s="31">
        <v>89858677.147276804</v>
      </c>
      <c r="F15" s="31">
        <v>1797329631.983366</v>
      </c>
      <c r="G15" s="32">
        <v>8727303.067512</v>
      </c>
      <c r="H15" s="31">
        <v>15533.951616</v>
      </c>
      <c r="I15" s="31">
        <v>0</v>
      </c>
      <c r="J15" s="31">
        <v>0</v>
      </c>
      <c r="K15" s="31">
        <v>0</v>
      </c>
      <c r="L15" s="33">
        <f t="shared" si="0"/>
        <v>3124724617.3996792</v>
      </c>
      <c r="M15" s="32">
        <v>0</v>
      </c>
      <c r="N15" s="33">
        <v>22705894.006905057</v>
      </c>
      <c r="O15" s="33">
        <f t="shared" si="1"/>
        <v>3147430511.4065843</v>
      </c>
    </row>
    <row r="16" spans="1:15" x14ac:dyDescent="0.25">
      <c r="A16" s="34" t="s">
        <v>10</v>
      </c>
      <c r="B16" s="31">
        <v>9876228.0350292008</v>
      </c>
      <c r="C16" s="31">
        <v>56929279.812173992</v>
      </c>
      <c r="D16" s="31">
        <v>172197811.01063526</v>
      </c>
      <c r="E16" s="31">
        <v>19275742.453156799</v>
      </c>
      <c r="F16" s="31">
        <v>385548331.99643171</v>
      </c>
      <c r="G16" s="32">
        <v>686186965.48789918</v>
      </c>
      <c r="H16" s="31">
        <v>50601579.562368006</v>
      </c>
      <c r="I16" s="31">
        <v>0</v>
      </c>
      <c r="J16" s="31">
        <v>0</v>
      </c>
      <c r="K16" s="31">
        <v>0</v>
      </c>
      <c r="L16" s="33">
        <f t="shared" si="0"/>
        <v>1380615938.3576941</v>
      </c>
      <c r="M16" s="32">
        <v>0</v>
      </c>
      <c r="N16" s="33"/>
      <c r="O16" s="33">
        <f t="shared" si="1"/>
        <v>1380615938.3576941</v>
      </c>
    </row>
    <row r="17" spans="1:15" x14ac:dyDescent="0.25">
      <c r="A17" s="34" t="s">
        <v>11</v>
      </c>
      <c r="B17" s="31">
        <v>14143091.569657199</v>
      </c>
      <c r="C17" s="31">
        <v>100779669.40675199</v>
      </c>
      <c r="D17" s="31">
        <v>246593071.82661045</v>
      </c>
      <c r="E17" s="31">
        <v>27603513.165268797</v>
      </c>
      <c r="F17" s="31">
        <v>552118211.99489009</v>
      </c>
      <c r="G17" s="32">
        <v>87913769.381342396</v>
      </c>
      <c r="H17" s="31">
        <v>1396984.338432</v>
      </c>
      <c r="I17" s="31">
        <v>0</v>
      </c>
      <c r="J17" s="31">
        <v>0</v>
      </c>
      <c r="K17" s="31">
        <v>0</v>
      </c>
      <c r="L17" s="33">
        <f t="shared" si="0"/>
        <v>1030548311.6829529</v>
      </c>
      <c r="M17" s="32">
        <v>0</v>
      </c>
      <c r="N17" s="33"/>
      <c r="O17" s="33">
        <f t="shared" si="1"/>
        <v>1030548311.6829529</v>
      </c>
    </row>
    <row r="18" spans="1:15" x14ac:dyDescent="0.25">
      <c r="A18" s="34" t="s">
        <v>12</v>
      </c>
      <c r="B18" s="31">
        <v>12384311.234652</v>
      </c>
      <c r="C18" s="31">
        <v>72335089.148237988</v>
      </c>
      <c r="D18" s="31">
        <v>215927708.22197679</v>
      </c>
      <c r="E18" s="31">
        <v>24170846.701007999</v>
      </c>
      <c r="F18" s="31">
        <v>483458919.9955256</v>
      </c>
      <c r="G18" s="32">
        <v>104992770.0678912</v>
      </c>
      <c r="H18" s="31">
        <v>1086840.9596159998</v>
      </c>
      <c r="I18" s="31">
        <v>0</v>
      </c>
      <c r="J18" s="31">
        <v>0</v>
      </c>
      <c r="K18" s="31">
        <v>312145.65231999999</v>
      </c>
      <c r="L18" s="33">
        <f t="shared" si="0"/>
        <v>914668631.98122764</v>
      </c>
      <c r="M18" s="32">
        <v>0</v>
      </c>
      <c r="N18" s="33"/>
      <c r="O18" s="33">
        <f t="shared" si="1"/>
        <v>914668631.98122764</v>
      </c>
    </row>
    <row r="19" spans="1:15" x14ac:dyDescent="0.25">
      <c r="A19" s="34" t="s">
        <v>13</v>
      </c>
      <c r="B19" s="31">
        <v>32589471.1187502</v>
      </c>
      <c r="C19" s="31">
        <v>232130241.71475598</v>
      </c>
      <c r="D19" s="31">
        <v>568216485.96396661</v>
      </c>
      <c r="E19" s="31">
        <v>63605887.768240795</v>
      </c>
      <c r="F19" s="31">
        <v>1272228241.9882255</v>
      </c>
      <c r="G19" s="32">
        <v>0</v>
      </c>
      <c r="H19" s="31">
        <v>0</v>
      </c>
      <c r="I19" s="31">
        <v>0</v>
      </c>
      <c r="J19" s="31">
        <v>0</v>
      </c>
      <c r="K19" s="31">
        <v>0</v>
      </c>
      <c r="L19" s="33">
        <f t="shared" si="0"/>
        <v>2168770328.5539389</v>
      </c>
      <c r="M19" s="32">
        <v>0</v>
      </c>
      <c r="N19" s="33"/>
      <c r="O19" s="33">
        <f t="shared" si="1"/>
        <v>2168770328.5539389</v>
      </c>
    </row>
    <row r="20" spans="1:15" x14ac:dyDescent="0.25">
      <c r="A20" s="34" t="s">
        <v>14</v>
      </c>
      <c r="B20" s="31">
        <v>50281344.311110198</v>
      </c>
      <c r="C20" s="31">
        <v>398986390.22696996</v>
      </c>
      <c r="D20" s="31">
        <v>876684640.56679058</v>
      </c>
      <c r="E20" s="31">
        <v>98135668.769680798</v>
      </c>
      <c r="F20" s="31">
        <v>1962883841.9818335</v>
      </c>
      <c r="G20" s="32">
        <v>22171768.679109603</v>
      </c>
      <c r="H20" s="31">
        <v>0</v>
      </c>
      <c r="I20" s="31">
        <v>0</v>
      </c>
      <c r="J20" s="31">
        <v>0</v>
      </c>
      <c r="K20" s="31">
        <v>5976042.3476799997</v>
      </c>
      <c r="L20" s="33">
        <f t="shared" si="0"/>
        <v>3415119696.8831749</v>
      </c>
      <c r="M20" s="32">
        <v>0</v>
      </c>
      <c r="N20" s="33"/>
      <c r="O20" s="33">
        <f t="shared" si="1"/>
        <v>3415119696.8831749</v>
      </c>
    </row>
    <row r="21" spans="1:15" x14ac:dyDescent="0.25">
      <c r="A21" s="34" t="s">
        <v>15</v>
      </c>
      <c r="B21" s="31">
        <v>13248090.925808398</v>
      </c>
      <c r="C21" s="31">
        <v>34743309.596436001</v>
      </c>
      <c r="D21" s="31">
        <v>230988212.2408205</v>
      </c>
      <c r="E21" s="31">
        <v>25856712.479313597</v>
      </c>
      <c r="F21" s="31">
        <v>517179163.99521345</v>
      </c>
      <c r="G21" s="32">
        <v>0</v>
      </c>
      <c r="H21" s="31">
        <v>0</v>
      </c>
      <c r="I21" s="31">
        <v>0</v>
      </c>
      <c r="J21" s="31">
        <v>0</v>
      </c>
      <c r="K21" s="31">
        <v>0</v>
      </c>
      <c r="L21" s="33">
        <f t="shared" si="0"/>
        <v>822015489.23759198</v>
      </c>
      <c r="M21" s="32">
        <v>0</v>
      </c>
      <c r="N21" s="33"/>
      <c r="O21" s="33">
        <f t="shared" si="1"/>
        <v>822015489.23759198</v>
      </c>
    </row>
    <row r="22" spans="1:15" x14ac:dyDescent="0.25">
      <c r="A22" s="34" t="s">
        <v>16</v>
      </c>
      <c r="B22" s="31">
        <v>20590218.3006378</v>
      </c>
      <c r="C22" s="31">
        <v>101903009.67084</v>
      </c>
      <c r="D22" s="31">
        <v>359002496.40099245</v>
      </c>
      <c r="E22" s="31">
        <v>40186571.594911195</v>
      </c>
      <c r="F22" s="31">
        <v>803801237.99256086</v>
      </c>
      <c r="G22" s="32">
        <v>0</v>
      </c>
      <c r="H22" s="31">
        <v>0</v>
      </c>
      <c r="I22" s="31">
        <v>0</v>
      </c>
      <c r="J22" s="31">
        <v>0</v>
      </c>
      <c r="K22" s="31">
        <v>0</v>
      </c>
      <c r="L22" s="33">
        <f t="shared" si="0"/>
        <v>1325483533.9599423</v>
      </c>
      <c r="M22" s="32">
        <v>0</v>
      </c>
      <c r="N22" s="33"/>
      <c r="O22" s="33">
        <f t="shared" si="1"/>
        <v>1325483533.9599423</v>
      </c>
    </row>
    <row r="23" spans="1:15" x14ac:dyDescent="0.25">
      <c r="A23" s="35" t="s">
        <v>17</v>
      </c>
      <c r="B23" s="31">
        <v>11723467.735996202</v>
      </c>
      <c r="C23" s="31">
        <v>63990275.757869996</v>
      </c>
      <c r="D23" s="31">
        <v>204405515.38828307</v>
      </c>
      <c r="E23" s="31">
        <v>22881057.822424803</v>
      </c>
      <c r="F23" s="31">
        <v>457660901.99576437</v>
      </c>
      <c r="G23" s="32">
        <v>78788766.427209601</v>
      </c>
      <c r="H23" s="31">
        <v>145162.09958400001</v>
      </c>
      <c r="I23" s="31">
        <v>0</v>
      </c>
      <c r="J23" s="31">
        <v>0</v>
      </c>
      <c r="K23" s="31">
        <v>0</v>
      </c>
      <c r="L23" s="33">
        <f t="shared" si="0"/>
        <v>839595147.22713208</v>
      </c>
      <c r="M23" s="32">
        <v>0</v>
      </c>
      <c r="N23" s="33"/>
      <c r="O23" s="33">
        <f t="shared" si="1"/>
        <v>839595147.22713208</v>
      </c>
    </row>
    <row r="24" spans="1:15" x14ac:dyDescent="0.25">
      <c r="A24" s="36" t="s">
        <v>38</v>
      </c>
      <c r="B24" s="37">
        <f>SUM(B6:B23)</f>
        <v>520349211.5399999</v>
      </c>
      <c r="C24" s="37">
        <f t="shared" ref="C24:L24" si="2">SUM(C6:C23)</f>
        <v>4011929514.5999999</v>
      </c>
      <c r="D24" s="37">
        <f t="shared" si="2"/>
        <v>9072592782.4360008</v>
      </c>
      <c r="E24" s="37">
        <f t="shared" si="2"/>
        <v>1015581794.1599998</v>
      </c>
      <c r="F24" s="37">
        <f t="shared" si="2"/>
        <v>20313399997.836014</v>
      </c>
      <c r="G24" s="38">
        <f t="shared" si="2"/>
        <v>1104721907.28</v>
      </c>
      <c r="H24" s="37">
        <f t="shared" si="2"/>
        <v>53565350.399999999</v>
      </c>
      <c r="I24" s="37">
        <f t="shared" si="2"/>
        <v>0</v>
      </c>
      <c r="J24" s="37">
        <f t="shared" si="2"/>
        <v>0</v>
      </c>
      <c r="K24" s="37">
        <f t="shared" si="2"/>
        <v>6288188</v>
      </c>
      <c r="L24" s="37">
        <f>SUM(L6:L23)</f>
        <v>36098428746.252022</v>
      </c>
      <c r="M24" s="38">
        <f>SUM(M6:M23)</f>
        <v>13000000</v>
      </c>
      <c r="N24" s="38">
        <f t="shared" ref="N24:O24" si="3">SUM(N6:N23)</f>
        <v>560440716.38010061</v>
      </c>
      <c r="O24" s="38">
        <f>SUM(O6:O23)</f>
        <v>36671869462.632118</v>
      </c>
    </row>
    <row r="25" spans="1:15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planilla resumen</vt:lpstr>
      <vt:lpstr>participación por recurso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Egas</dc:creator>
  <cp:lastModifiedBy>Luciana Orsini</cp:lastModifiedBy>
  <cp:lastPrinted>2018-10-09T12:32:48Z</cp:lastPrinted>
  <dcterms:created xsi:type="dcterms:W3CDTF">2018-10-08T18:26:59Z</dcterms:created>
  <dcterms:modified xsi:type="dcterms:W3CDTF">2020-09-30T19:18:50Z</dcterms:modified>
</cp:coreProperties>
</file>