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7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" sheetId="13" r:id="rId13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<sst xmlns="http://schemas.openxmlformats.org/spreadsheetml/2006/main" count="521" uniqueCount="53">
  <si>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</si>
  <si>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</si>
  <si>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</si>
  <si>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</si>
  <si>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</si>
  <si>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</si>
  <si>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</si>
  <si>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</si>
  <si>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</si>
  <si>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</si>
  <si>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</si>
  <si>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</si>
  <si>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</si>
  <si>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</si>
  <si>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</si>
  <si>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</si>
  <si>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</si>
  <si>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</si>
  <si>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</si>
  <si>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</si>
  <si>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</si>
  <si>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</si>
  <si>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</si>
  <si>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</si>
  <si>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</si>
  <si>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</si>
  <si>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</si>
  <si>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</si>
  <si>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</si>
  <si>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</si>
  <si>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</si>
  <si>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</si>
  <si>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</si>
  <si>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</si>
  <si>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</si>
  <si>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PCIA.</t>
  </si>
  <si>
    <t>SUBTOTAL</t>
  </si>
  <si>
    <t xml:space="preserve">Nota: </t>
  </si>
  <si>
    <t>Institución: Dirección General de Prespuesto</t>
  </si>
  <si>
    <t>COPART. FEDERAL</t>
  </si>
  <si>
    <t>LIQUIDACION PARTICIPACION MUNICIPAL ACUMULADA A DICIEMBRE DE 2021</t>
  </si>
  <si>
    <t>LIQUIDACION PARTICIPACION MUNICIPAL ACUMULADA A DICIEMBRE 2021</t>
  </si>
  <si>
    <t>LIQUIDACION PARTICIPACION MUNICIPAL ACUMULADA A NOVIEMBRE 2021</t>
  </si>
  <si>
    <t>LIQUIDACION PARTICIPACION MUNICIPAL ACUMULADA A OCTUBRE 2021</t>
  </si>
  <si>
    <t>LIQUIDACION PARTICIPACION MUNICIPAL ACUMULADA A SETIEMBRE 2021</t>
  </si>
  <si>
    <t>LIQUIDACION PARTICIPACION MUNICIPAL ACUMULADA A AGOSTO 2021</t>
  </si>
  <si>
    <t>LIQUIDACION PARTICIPACION MUNICIPAL ACUMULADA A JULIO  2021</t>
  </si>
  <si>
    <t>LIQUIDACION PARTICIPACION MUNICIPAL ACUMULADA A JUNIO 2021</t>
  </si>
  <si>
    <t>LIQUIDACION PARTICIPACION MUNICIPAL ACUMULADA A MAYO 2021</t>
  </si>
  <si>
    <t>LIQUIDACION PARTICIPACION MUNICIPAL ACUMULADA A ABRIL 2021</t>
  </si>
  <si>
    <t>LIQUIDACION PARTICIPACION MUNICIPAL ACUMULADA A MARZO 2021</t>
  </si>
  <si>
    <t>LIQUIDACION PARTICIPACION MUNICIPAL ACUMULADA A ENERO 2021</t>
  </si>
  <si>
    <t>LIQUIDACION PARTICIPACION MUNICIPAL ACUMULADA A FEBRERO 2021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</si>
</sst>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00;\-#,##0.000"/>
    <numFmt numFmtId="178" formatCode="#,##0.00000;\-#,##0.0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37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/>
      <protection/>
    </xf>
    <xf numFmtId="176" fontId="0" fillId="0" borderId="0" xfId="47" applyNumberFormat="1" applyFont="1" applyAlignment="1">
      <alignment horizontal="left" indent="4"/>
    </xf>
    <xf numFmtId="0" fontId="0" fillId="33" borderId="0" xfId="0" applyFont="1" applyFill="1" applyAlignment="1">
      <alignment/>
    </xf>
    <xf numFmtId="37" fontId="9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37" fontId="8" fillId="33" borderId="10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37" fontId="8" fillId="33" borderId="11" xfId="0" applyNumberFormat="1" applyFont="1" applyFill="1" applyBorder="1" applyAlignment="1" applyProtection="1">
      <alignment/>
      <protection/>
    </xf>
    <xf numFmtId="176" fontId="0" fillId="33" borderId="0" xfId="47" applyNumberFormat="1" applyFont="1" applyFill="1" applyAlignment="1">
      <alignment horizontal="left" indent="4"/>
    </xf>
    <xf numFmtId="178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5" fontId="4" fillId="0" borderId="0" xfId="47" applyFont="1" applyAlignment="1">
      <alignment horizontal="left" indent="4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6"/>
  <sheetViews>
    <sheetView showGridLines="0" zoomScale="87" zoomScaleNormal="87" zoomScalePageLayoutView="0" workbookViewId="0" topLeftCell="A1">
      <selection activeCell="O7" sqref="O7:O24"/>
    </sheetView>
  </sheetViews>
  <sheetFormatPr defaultColWidth="11.421875" defaultRowHeight="12" customHeight="1"/>
  <cols>
    <col min="1" max="1" width="14.421875" style="8" customWidth="1"/>
    <col min="2" max="5" width="13.8515625" style="8" customWidth="1"/>
    <col min="6" max="6" width="18.140625" style="8" customWidth="1"/>
    <col min="7" max="12" width="13.8515625" style="8" customWidth="1"/>
    <col min="13" max="13" width="14.28125" style="8" customWidth="1"/>
    <col min="14" max="14" width="18.421875" style="8" customWidth="1"/>
    <col min="15" max="15" width="16.140625" style="8" customWidth="1"/>
    <col min="16" max="16384" width="11.421875" style="8" customWidth="1"/>
  </cols>
  <sheetData>
    <row r="2" spans="1:7" ht="12">
      <c r="A2" s="4" t="s">
        <v>51</v>
      </c>
      <c r="B2" s="14"/>
      <c r="C2" s="1"/>
      <c r="D2" s="1"/>
      <c r="E2" s="15"/>
      <c r="F2" s="15"/>
      <c r="G2" s="15"/>
    </row>
    <row r="3" spans="1:7" ht="12">
      <c r="A3" s="9" t="s">
        <v>34</v>
      </c>
      <c r="B3" s="14"/>
      <c r="C3" s="1"/>
      <c r="D3" s="1"/>
      <c r="E3" s="15"/>
      <c r="F3" s="15"/>
      <c r="G3" s="15"/>
    </row>
    <row r="4" spans="1:7" ht="12">
      <c r="A4" s="9"/>
      <c r="B4" s="14"/>
      <c r="C4" s="1"/>
      <c r="D4" s="1"/>
      <c r="E4" s="15"/>
      <c r="F4" s="15"/>
      <c r="G4" s="15"/>
    </row>
    <row r="5" spans="1:15" ht="20.2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36</v>
      </c>
      <c r="N5" s="28" t="s">
        <v>35</v>
      </c>
      <c r="O5" s="28" t="s">
        <v>30</v>
      </c>
    </row>
    <row r="6" spans="1:15" ht="28.5" customHeight="1">
      <c r="A6" s="29"/>
      <c r="B6" s="29"/>
      <c r="C6" s="29"/>
      <c r="D6" s="29"/>
      <c r="E6" s="29"/>
      <c r="F6" s="27"/>
      <c r="G6" s="29"/>
      <c r="H6" s="29"/>
      <c r="I6" s="29"/>
      <c r="J6" s="29"/>
      <c r="K6" s="29"/>
      <c r="L6" s="29"/>
      <c r="M6" s="29"/>
      <c r="N6" s="29"/>
      <c r="O6" s="29"/>
    </row>
    <row r="7" spans="1:18" ht="18" customHeight="1">
      <c r="A7" s="10" t="s">
        <v>2</v>
      </c>
      <c r="B7" s="11">
        <v>613785.3399638905</v>
      </c>
      <c r="C7" s="11">
        <v>12068740.899150811</v>
      </c>
      <c r="D7" s="11">
        <v>39368305.20339908</v>
      </c>
      <c r="E7" s="11">
        <v>6529632.013432247</v>
      </c>
      <c r="F7" s="11">
        <v>81027769.12476729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6">
        <v>1041624.6795000001</v>
      </c>
      <c r="M7" s="11">
        <f aca="true" t="shared" si="0" ref="M7:M24">SUM(B7:L7)</f>
        <v>140649857.26021335</v>
      </c>
      <c r="N7" s="11"/>
      <c r="O7" s="11">
        <f aca="true" t="shared" si="1" ref="O7:O24">+M7+N7</f>
        <v>140649857.26021335</v>
      </c>
      <c r="R7" s="7"/>
    </row>
    <row r="8" spans="1:18" ht="18" customHeight="1">
      <c r="A8" s="10" t="s">
        <v>4</v>
      </c>
      <c r="B8" s="11">
        <v>373509.2621567881</v>
      </c>
      <c r="C8" s="11">
        <v>2565848.4365098197</v>
      </c>
      <c r="D8" s="11">
        <v>23956953.14220099</v>
      </c>
      <c r="E8" s="11">
        <v>3973503.237525846</v>
      </c>
      <c r="F8" s="11">
        <v>49308154.316267796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6">
        <v>0</v>
      </c>
      <c r="M8" s="11">
        <f t="shared" si="0"/>
        <v>80177968.39466125</v>
      </c>
      <c r="N8" s="11"/>
      <c r="O8" s="11">
        <f t="shared" si="1"/>
        <v>80177968.39466125</v>
      </c>
      <c r="R8" s="7"/>
    </row>
    <row r="9" spans="1:18" ht="18" customHeight="1">
      <c r="A9" s="10" t="s">
        <v>3</v>
      </c>
      <c r="B9" s="11">
        <v>1051183.0389942434</v>
      </c>
      <c r="C9" s="11">
        <v>12310674.76750692</v>
      </c>
      <c r="D9" s="11">
        <v>67423074.50060071</v>
      </c>
      <c r="E9" s="11">
        <v>11182799.549754014</v>
      </c>
      <c r="F9" s="11">
        <v>138770040.67335284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6">
        <v>0</v>
      </c>
      <c r="M9" s="11">
        <f t="shared" si="0"/>
        <v>230737772.5302087</v>
      </c>
      <c r="N9" s="11"/>
      <c r="O9" s="11">
        <f t="shared" si="1"/>
        <v>230737772.5302087</v>
      </c>
      <c r="R9" s="7"/>
    </row>
    <row r="10" spans="1:18" ht="18" customHeight="1">
      <c r="A10" s="10" t="s">
        <v>5</v>
      </c>
      <c r="B10" s="11">
        <v>1267054.5275608227</v>
      </c>
      <c r="C10" s="11">
        <v>14852426.20517649</v>
      </c>
      <c r="D10" s="11">
        <v>81269111.69513707</v>
      </c>
      <c r="E10" s="11">
        <v>13479305.00655514</v>
      </c>
      <c r="F10" s="11">
        <v>167267927.47074962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6">
        <v>0</v>
      </c>
      <c r="M10" s="11">
        <f t="shared" si="0"/>
        <v>278135824.90517914</v>
      </c>
      <c r="N10" s="11"/>
      <c r="O10" s="11">
        <f t="shared" si="1"/>
        <v>278135824.90517914</v>
      </c>
      <c r="R10" s="7"/>
    </row>
    <row r="11" spans="1:18" ht="18" customHeight="1">
      <c r="A11" s="10" t="s">
        <v>6</v>
      </c>
      <c r="B11" s="11">
        <v>296029.6516004929</v>
      </c>
      <c r="C11" s="11">
        <v>1898843.5086116996</v>
      </c>
      <c r="D11" s="11">
        <v>18987396.59397815</v>
      </c>
      <c r="E11" s="11">
        <v>3149251.968333897</v>
      </c>
      <c r="F11" s="11">
        <v>39079822.70378303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6">
        <v>0</v>
      </c>
      <c r="M11" s="11">
        <f t="shared" si="0"/>
        <v>63411344.42630727</v>
      </c>
      <c r="N11" s="11"/>
      <c r="O11" s="11">
        <f t="shared" si="1"/>
        <v>63411344.42630727</v>
      </c>
      <c r="R11" s="7"/>
    </row>
    <row r="12" spans="1:18" ht="18" customHeight="1">
      <c r="A12" s="10" t="s">
        <v>7</v>
      </c>
      <c r="B12" s="11">
        <v>242756.21899008245</v>
      </c>
      <c r="C12" s="11">
        <v>722909.9652074999</v>
      </c>
      <c r="D12" s="11">
        <v>15570428.775289726</v>
      </c>
      <c r="E12" s="11">
        <v>2582513.2595553105</v>
      </c>
      <c r="F12" s="11">
        <v>32047026.19174164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6">
        <v>41708.3205</v>
      </c>
      <c r="M12" s="11">
        <f t="shared" si="0"/>
        <v>51207342.73128426</v>
      </c>
      <c r="N12" s="11"/>
      <c r="O12" s="11">
        <f t="shared" si="1"/>
        <v>51207342.73128426</v>
      </c>
      <c r="R12" s="7"/>
    </row>
    <row r="13" spans="1:18" ht="18" customHeight="1">
      <c r="A13" s="10" t="s">
        <v>8</v>
      </c>
      <c r="B13" s="11">
        <v>1077968.5637704274</v>
      </c>
      <c r="C13" s="11">
        <v>7859477.141735938</v>
      </c>
      <c r="D13" s="11">
        <v>69141103.01279043</v>
      </c>
      <c r="E13" s="11">
        <v>11467751.973162241</v>
      </c>
      <c r="F13" s="11">
        <v>142306083.61236808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6">
        <v>0</v>
      </c>
      <c r="M13" s="11">
        <f t="shared" si="0"/>
        <v>231852384.3038271</v>
      </c>
      <c r="N13" s="11"/>
      <c r="O13" s="11">
        <f t="shared" si="1"/>
        <v>231852384.3038271</v>
      </c>
      <c r="R13" s="7"/>
    </row>
    <row r="14" spans="1:18" ht="18" customHeight="1">
      <c r="A14" s="10" t="s">
        <v>9</v>
      </c>
      <c r="B14" s="11">
        <v>345731.680907412</v>
      </c>
      <c r="C14" s="11">
        <v>1465097.5294871998</v>
      </c>
      <c r="D14" s="11">
        <v>22175293.944374617</v>
      </c>
      <c r="E14" s="11">
        <v>3677997.020658054</v>
      </c>
      <c r="F14" s="11">
        <v>45641146.82395571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6">
        <v>0</v>
      </c>
      <c r="M14" s="11">
        <f t="shared" si="0"/>
        <v>73305266.99938299</v>
      </c>
      <c r="N14" s="11"/>
      <c r="O14" s="11">
        <f t="shared" si="1"/>
        <v>73305266.99938299</v>
      </c>
      <c r="R14" s="7"/>
    </row>
    <row r="15" spans="1:18" ht="18" customHeight="1">
      <c r="A15" s="10" t="s">
        <v>10</v>
      </c>
      <c r="B15" s="11">
        <v>632138.3847179426</v>
      </c>
      <c r="C15" s="11">
        <v>8004059.134777439</v>
      </c>
      <c r="D15" s="11">
        <v>40545472.88767721</v>
      </c>
      <c r="E15" s="11">
        <v>6724877.19243418</v>
      </c>
      <c r="F15" s="11">
        <v>83450613.3607592</v>
      </c>
      <c r="G15" s="11">
        <v>8612360.273259599</v>
      </c>
      <c r="H15" s="11">
        <v>8909.521576032</v>
      </c>
      <c r="I15" s="11">
        <v>0</v>
      </c>
      <c r="J15" s="11">
        <v>0</v>
      </c>
      <c r="K15" s="11">
        <v>0</v>
      </c>
      <c r="L15" s="16">
        <v>0</v>
      </c>
      <c r="M15" s="11">
        <f t="shared" si="0"/>
        <v>147978430.75520158</v>
      </c>
      <c r="N15" s="11"/>
      <c r="O15" s="11">
        <f t="shared" si="1"/>
        <v>147978430.75520158</v>
      </c>
      <c r="R15" s="7"/>
    </row>
    <row r="16" spans="1:18" ht="18" customHeight="1">
      <c r="A16" s="10" t="s">
        <v>11</v>
      </c>
      <c r="B16" s="11">
        <v>877771.5674802819</v>
      </c>
      <c r="C16" s="11">
        <v>9129870.92059392</v>
      </c>
      <c r="D16" s="11">
        <v>56300430.65131324</v>
      </c>
      <c r="E16" s="11">
        <v>9337996.453022227</v>
      </c>
      <c r="F16" s="11">
        <v>115877436.75706175</v>
      </c>
      <c r="G16" s="11">
        <v>679032.3359957279</v>
      </c>
      <c r="H16" s="11">
        <v>462.83228966400003</v>
      </c>
      <c r="I16" s="11">
        <v>0</v>
      </c>
      <c r="J16" s="11">
        <v>0</v>
      </c>
      <c r="K16" s="11">
        <v>0</v>
      </c>
      <c r="L16" s="16">
        <v>0</v>
      </c>
      <c r="M16" s="11">
        <f t="shared" si="0"/>
        <v>192203001.51775682</v>
      </c>
      <c r="N16" s="11"/>
      <c r="O16" s="11">
        <f t="shared" si="1"/>
        <v>192203001.51775682</v>
      </c>
      <c r="R16" s="7"/>
    </row>
    <row r="17" spans="1:18" ht="18" customHeight="1">
      <c r="A17" s="10" t="s">
        <v>12</v>
      </c>
      <c r="B17" s="11">
        <v>188292.31861184162</v>
      </c>
      <c r="C17" s="11">
        <v>1367745.6541725898</v>
      </c>
      <c r="D17" s="11">
        <v>12077104.13383731</v>
      </c>
      <c r="E17" s="11">
        <v>2003109.9986252468</v>
      </c>
      <c r="F17" s="11">
        <v>24857072.21574403</v>
      </c>
      <c r="G17" s="11">
        <v>62880186.48066011</v>
      </c>
      <c r="H17" s="11">
        <v>2785556.1353427847</v>
      </c>
      <c r="I17" s="11">
        <v>0</v>
      </c>
      <c r="J17" s="11">
        <v>0</v>
      </c>
      <c r="K17" s="11">
        <v>0</v>
      </c>
      <c r="L17" s="16">
        <v>0</v>
      </c>
      <c r="M17" s="11">
        <f t="shared" si="0"/>
        <v>106159066.93699391</v>
      </c>
      <c r="N17" s="11"/>
      <c r="O17" s="11">
        <f t="shared" si="1"/>
        <v>106159066.93699391</v>
      </c>
      <c r="R17" s="7"/>
    </row>
    <row r="18" spans="1:18" ht="18" customHeight="1">
      <c r="A18" s="10" t="s">
        <v>13</v>
      </c>
      <c r="B18" s="11">
        <v>269640.94941358565</v>
      </c>
      <c r="C18" s="11">
        <v>2421266.4434683197</v>
      </c>
      <c r="D18" s="11">
        <v>17294820.356043104</v>
      </c>
      <c r="E18" s="11">
        <v>2868521.0623094947</v>
      </c>
      <c r="F18" s="11">
        <v>35596165.58608655</v>
      </c>
      <c r="G18" s="11">
        <v>6803266.791581831</v>
      </c>
      <c r="H18" s="11">
        <v>53717.472619128006</v>
      </c>
      <c r="I18" s="11">
        <v>0</v>
      </c>
      <c r="J18" s="11">
        <v>0</v>
      </c>
      <c r="K18" s="11">
        <v>0</v>
      </c>
      <c r="L18" s="16">
        <v>0</v>
      </c>
      <c r="M18" s="11">
        <f t="shared" si="0"/>
        <v>65307398.661522016</v>
      </c>
      <c r="N18" s="11"/>
      <c r="O18" s="11">
        <f t="shared" si="1"/>
        <v>65307398.661522016</v>
      </c>
      <c r="R18" s="7"/>
    </row>
    <row r="19" spans="1:18" ht="18" customHeight="1">
      <c r="A19" s="10" t="s">
        <v>14</v>
      </c>
      <c r="B19" s="11">
        <v>236109.44061969605</v>
      </c>
      <c r="C19" s="11">
        <v>1737875.5563588298</v>
      </c>
      <c r="D19" s="11">
        <v>15144103.18152413</v>
      </c>
      <c r="E19" s="11">
        <v>2511802.8433762314</v>
      </c>
      <c r="F19" s="11">
        <v>31169563.684652682</v>
      </c>
      <c r="G19" s="11">
        <v>7885536.805111679</v>
      </c>
      <c r="H19" s="11">
        <v>39456.45269385601</v>
      </c>
      <c r="I19" s="11">
        <v>0</v>
      </c>
      <c r="J19" s="11">
        <v>0</v>
      </c>
      <c r="K19" s="11">
        <v>31934.8431212</v>
      </c>
      <c r="L19" s="16">
        <v>0</v>
      </c>
      <c r="M19" s="11">
        <f t="shared" si="0"/>
        <v>58756382.807458304</v>
      </c>
      <c r="N19" s="11"/>
      <c r="O19" s="11">
        <f t="shared" si="1"/>
        <v>58756382.807458304</v>
      </c>
      <c r="R19" s="7"/>
    </row>
    <row r="20" spans="1:18" ht="18" customHeight="1">
      <c r="A20" s="10" t="s">
        <v>15</v>
      </c>
      <c r="B20" s="11">
        <v>621324.9691601497</v>
      </c>
      <c r="C20" s="11">
        <v>5577009.411587459</v>
      </c>
      <c r="D20" s="11">
        <v>39851898.414237656</v>
      </c>
      <c r="E20" s="11">
        <v>6609840.8437249325</v>
      </c>
      <c r="F20" s="11">
        <v>82023099.72982341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6">
        <v>0</v>
      </c>
      <c r="M20" s="11">
        <f t="shared" si="0"/>
        <v>134683173.3685336</v>
      </c>
      <c r="N20" s="11"/>
      <c r="O20" s="11">
        <f t="shared" si="1"/>
        <v>134683173.3685336</v>
      </c>
      <c r="R20" s="7"/>
    </row>
    <row r="21" spans="1:18" ht="18" customHeight="1">
      <c r="A21" s="10" t="s">
        <v>16</v>
      </c>
      <c r="B21" s="11">
        <v>958624.1700454297</v>
      </c>
      <c r="C21" s="11">
        <v>9585786.13865145</v>
      </c>
      <c r="D21" s="11">
        <v>61486331.530700706</v>
      </c>
      <c r="E21" s="11">
        <v>10198130.619976692</v>
      </c>
      <c r="F21" s="11">
        <v>126551047.85075583</v>
      </c>
      <c r="G21" s="11">
        <v>2239213.6710474957</v>
      </c>
      <c r="H21" s="11">
        <v>0</v>
      </c>
      <c r="I21" s="11">
        <v>0</v>
      </c>
      <c r="J21" s="11">
        <v>0</v>
      </c>
      <c r="K21" s="11">
        <v>611393.9868788</v>
      </c>
      <c r="L21" s="16">
        <v>0</v>
      </c>
      <c r="M21" s="11">
        <f t="shared" si="0"/>
        <v>211630527.96805644</v>
      </c>
      <c r="N21" s="11"/>
      <c r="O21" s="11">
        <f t="shared" si="1"/>
        <v>211630527.96805644</v>
      </c>
      <c r="R21" s="7"/>
    </row>
    <row r="22" spans="1:18" ht="18" customHeight="1">
      <c r="A22" s="10" t="s">
        <v>17</v>
      </c>
      <c r="B22" s="11">
        <v>252577.57807468326</v>
      </c>
      <c r="C22" s="11">
        <v>834720.03982626</v>
      </c>
      <c r="D22" s="11">
        <v>16200372.563092617</v>
      </c>
      <c r="E22" s="11">
        <v>2686995.814804994</v>
      </c>
      <c r="F22" s="11">
        <v>33343575.269380555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6">
        <v>0</v>
      </c>
      <c r="M22" s="11">
        <f t="shared" si="0"/>
        <v>53318241.26517911</v>
      </c>
      <c r="N22" s="11"/>
      <c r="O22" s="11">
        <f t="shared" si="1"/>
        <v>53318241.26517911</v>
      </c>
      <c r="R22" s="7"/>
    </row>
    <row r="23" spans="1:18" ht="18" customHeight="1">
      <c r="A23" s="10" t="s">
        <v>18</v>
      </c>
      <c r="B23" s="11">
        <v>392556.7464420745</v>
      </c>
      <c r="C23" s="11">
        <v>2448255.0821693996</v>
      </c>
      <c r="D23" s="11">
        <v>25178662.30642478</v>
      </c>
      <c r="E23" s="11">
        <v>4176136.071949474</v>
      </c>
      <c r="F23" s="11">
        <v>51822673.739567496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6">
        <v>0</v>
      </c>
      <c r="M23" s="11">
        <f t="shared" si="0"/>
        <v>84018283.94655323</v>
      </c>
      <c r="N23" s="11"/>
      <c r="O23" s="11">
        <f t="shared" si="1"/>
        <v>84018283.94655323</v>
      </c>
      <c r="R23" s="7"/>
    </row>
    <row r="24" spans="1:18" ht="18" customHeight="1">
      <c r="A24" s="10" t="s">
        <v>19</v>
      </c>
      <c r="B24" s="11">
        <v>223510.32341015767</v>
      </c>
      <c r="C24" s="11">
        <v>1537388.5260079496</v>
      </c>
      <c r="D24" s="11">
        <v>14335993.4739386</v>
      </c>
      <c r="E24" s="11">
        <v>2377769.666439769</v>
      </c>
      <c r="F24" s="11">
        <v>29506313.857782558</v>
      </c>
      <c r="G24" s="11">
        <v>10465262.292743541</v>
      </c>
      <c r="H24" s="11">
        <v>4599.395878536</v>
      </c>
      <c r="I24" s="11">
        <v>0</v>
      </c>
      <c r="J24" s="11">
        <v>0</v>
      </c>
      <c r="K24" s="11">
        <v>0</v>
      </c>
      <c r="L24" s="16">
        <v>0</v>
      </c>
      <c r="M24" s="11">
        <f t="shared" si="0"/>
        <v>58450837.53620111</v>
      </c>
      <c r="N24" s="11"/>
      <c r="O24" s="11">
        <f t="shared" si="1"/>
        <v>58450837.53620111</v>
      </c>
      <c r="R24" s="7"/>
    </row>
    <row r="25" spans="1:15" ht="12">
      <c r="A25" s="12" t="s">
        <v>1</v>
      </c>
      <c r="B25" s="13">
        <f aca="true" t="shared" si="2" ref="B25:O25">SUM(B7:B24)</f>
        <v>9920564.73192</v>
      </c>
      <c r="C25" s="13">
        <f t="shared" si="2"/>
        <v>96387995.36099999</v>
      </c>
      <c r="D25" s="13">
        <f t="shared" si="2"/>
        <v>636306856.3665601</v>
      </c>
      <c r="E25" s="13">
        <f t="shared" si="2"/>
        <v>105537934.59563999</v>
      </c>
      <c r="F25" s="13">
        <f t="shared" si="2"/>
        <v>1309645532.9686003</v>
      </c>
      <c r="G25" s="13">
        <f t="shared" si="2"/>
        <v>99564858.65039998</v>
      </c>
      <c r="H25" s="13">
        <f t="shared" si="2"/>
        <v>2892701.810400001</v>
      </c>
      <c r="I25" s="13">
        <f t="shared" si="2"/>
        <v>0</v>
      </c>
      <c r="J25" s="13">
        <f t="shared" si="2"/>
        <v>0</v>
      </c>
      <c r="K25" s="13">
        <f t="shared" si="2"/>
        <v>643328.83</v>
      </c>
      <c r="L25" s="13">
        <f t="shared" si="2"/>
        <v>1083333</v>
      </c>
      <c r="M25" s="13">
        <f t="shared" si="2"/>
        <v>2261983106.31452</v>
      </c>
      <c r="N25" s="13">
        <f t="shared" si="2"/>
        <v>0</v>
      </c>
      <c r="O25" s="13">
        <f t="shared" si="2"/>
        <v>2261983106.31452</v>
      </c>
    </row>
    <row r="26" spans="1:2" ht="12">
      <c r="A26" s="30" t="s">
        <v>37</v>
      </c>
      <c r="B26" s="7"/>
    </row>
    <row r="28" ht="12">
      <c r="A28" s="1" t="s">
        <v>31</v>
      </c>
    </row>
    <row r="29" ht="12">
      <c r="A29" s="2" t="s">
        <v>32</v>
      </c>
    </row>
    <row r="30" ht="12">
      <c r="A30" s="3" t="s">
        <v>33</v>
      </c>
    </row>
    <row r="31" ht="12">
      <c r="A31" s="2" t="s">
        <v>38</v>
      </c>
    </row>
    <row r="32" ht="12">
      <c r="A32" s="2"/>
    </row>
    <row r="33" ht="12">
      <c r="A33" s="2"/>
    </row>
    <row r="34" ht="12">
      <c r="A34" s="2"/>
    </row>
    <row r="36" spans="2:12" ht="12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7" zoomScaleNormal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0" sqref="N10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1" width="14.140625" style="17" customWidth="1"/>
    <col min="12" max="12" width="14.8515625" style="17" customWidth="1"/>
    <col min="13" max="13" width="16.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43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36"/>
      <c r="M7" s="26">
        <f aca="true" t="shared" si="0" ref="M7:M24">SUM(B7:L7)</f>
        <v>0</v>
      </c>
      <c r="N7" s="26"/>
      <c r="O7" s="26">
        <f aca="true" t="shared" si="1" ref="O7:O24">+M7+N7</f>
        <v>0</v>
      </c>
    </row>
    <row r="8" spans="1:15" ht="19.5" customHeight="1">
      <c r="A8" s="3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6"/>
      <c r="M8" s="26">
        <f t="shared" si="0"/>
        <v>0</v>
      </c>
      <c r="N8" s="26"/>
      <c r="O8" s="26">
        <f t="shared" si="1"/>
        <v>0</v>
      </c>
    </row>
    <row r="9" spans="1:15" ht="19.5" customHeight="1">
      <c r="A9" s="3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36"/>
      <c r="M9" s="26">
        <f t="shared" si="0"/>
        <v>0</v>
      </c>
      <c r="N9" s="26"/>
      <c r="O9" s="26">
        <f t="shared" si="1"/>
        <v>0</v>
      </c>
    </row>
    <row r="10" spans="1:15" ht="19.5" customHeight="1">
      <c r="A10" s="3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6"/>
      <c r="M10" s="26">
        <f t="shared" si="0"/>
        <v>0</v>
      </c>
      <c r="N10" s="26"/>
      <c r="O10" s="26">
        <f t="shared" si="1"/>
        <v>0</v>
      </c>
    </row>
    <row r="11" spans="1:15" ht="19.5" customHeight="1">
      <c r="A11" s="3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/>
      <c r="M11" s="26">
        <f t="shared" si="0"/>
        <v>0</v>
      </c>
      <c r="N11" s="26"/>
      <c r="O11" s="26">
        <f t="shared" si="1"/>
        <v>0</v>
      </c>
    </row>
    <row r="12" spans="1:15" ht="19.5" customHeight="1">
      <c r="A12" s="3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6"/>
      <c r="M12" s="26">
        <f t="shared" si="0"/>
        <v>0</v>
      </c>
      <c r="N12" s="26"/>
      <c r="O12" s="26">
        <f t="shared" si="1"/>
        <v>0</v>
      </c>
    </row>
    <row r="13" spans="1:15" ht="19.5" customHeight="1">
      <c r="A13" s="3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6"/>
      <c r="M13" s="26">
        <f t="shared" si="0"/>
        <v>0</v>
      </c>
      <c r="N13" s="26"/>
      <c r="O13" s="26">
        <f t="shared" si="1"/>
        <v>0</v>
      </c>
    </row>
    <row r="14" spans="1:15" ht="19.5" customHeight="1">
      <c r="A14" s="3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6"/>
      <c r="M14" s="26">
        <f t="shared" si="0"/>
        <v>0</v>
      </c>
      <c r="N14" s="26"/>
      <c r="O14" s="26">
        <f t="shared" si="1"/>
        <v>0</v>
      </c>
    </row>
    <row r="15" spans="1:15" ht="19.5" customHeight="1">
      <c r="A15" s="35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6"/>
      <c r="M15" s="26">
        <f t="shared" si="0"/>
        <v>0</v>
      </c>
      <c r="N15" s="26"/>
      <c r="O15" s="26">
        <f t="shared" si="1"/>
        <v>0</v>
      </c>
    </row>
    <row r="16" spans="1:15" ht="19.5" customHeight="1">
      <c r="A16" s="3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6"/>
      <c r="M16" s="26">
        <f t="shared" si="0"/>
        <v>0</v>
      </c>
      <c r="N16" s="26"/>
      <c r="O16" s="26">
        <f t="shared" si="1"/>
        <v>0</v>
      </c>
    </row>
    <row r="17" spans="1:15" ht="19.5" customHeight="1">
      <c r="A17" s="35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6"/>
      <c r="M17" s="26">
        <f t="shared" si="0"/>
        <v>0</v>
      </c>
      <c r="N17" s="26"/>
      <c r="O17" s="26">
        <f t="shared" si="1"/>
        <v>0</v>
      </c>
    </row>
    <row r="18" spans="1:15" ht="19.5" customHeight="1">
      <c r="A18" s="3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6"/>
      <c r="M18" s="26">
        <f t="shared" si="0"/>
        <v>0</v>
      </c>
      <c r="N18" s="26"/>
      <c r="O18" s="26">
        <f t="shared" si="1"/>
        <v>0</v>
      </c>
    </row>
    <row r="19" spans="1:15" ht="19.5" customHeight="1">
      <c r="A19" s="3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6"/>
      <c r="M19" s="26">
        <f t="shared" si="0"/>
        <v>0</v>
      </c>
      <c r="N19" s="26"/>
      <c r="O19" s="26">
        <f t="shared" si="1"/>
        <v>0</v>
      </c>
    </row>
    <row r="20" spans="1:15" ht="19.5" customHeight="1">
      <c r="A20" s="35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6"/>
      <c r="M20" s="26">
        <f t="shared" si="0"/>
        <v>0</v>
      </c>
      <c r="N20" s="26"/>
      <c r="O20" s="26">
        <f t="shared" si="1"/>
        <v>0</v>
      </c>
    </row>
    <row r="21" spans="1:15" ht="19.5" customHeight="1">
      <c r="A21" s="3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6"/>
      <c r="M21" s="26">
        <f t="shared" si="0"/>
        <v>0</v>
      </c>
      <c r="N21" s="26"/>
      <c r="O21" s="26">
        <f t="shared" si="1"/>
        <v>0</v>
      </c>
    </row>
    <row r="22" spans="1:15" ht="19.5" customHeight="1">
      <c r="A22" s="3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6"/>
      <c r="M22" s="26">
        <f t="shared" si="0"/>
        <v>0</v>
      </c>
      <c r="N22" s="26"/>
      <c r="O22" s="26">
        <f t="shared" si="1"/>
        <v>0</v>
      </c>
    </row>
    <row r="23" spans="1:15" ht="19.5" customHeight="1">
      <c r="A23" s="3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6"/>
      <c r="M23" s="26">
        <f t="shared" si="0"/>
        <v>0</v>
      </c>
      <c r="N23" s="26"/>
      <c r="O23" s="26">
        <f t="shared" si="1"/>
        <v>0</v>
      </c>
    </row>
    <row r="24" spans="1:15" ht="19.5" customHeight="1">
      <c r="A24" s="3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6"/>
      <c r="M24" s="26">
        <f t="shared" si="0"/>
        <v>0</v>
      </c>
      <c r="N24" s="26"/>
      <c r="O24" s="26">
        <f t="shared" si="1"/>
        <v>0</v>
      </c>
    </row>
    <row r="25" spans="1:15" s="39" customFormat="1" ht="17.25" customHeight="1">
      <c r="A25" s="37" t="s">
        <v>1</v>
      </c>
      <c r="B25" s="38">
        <f aca="true" t="shared" si="2" ref="B25:O25">SUM(B7:B24)</f>
        <v>0</v>
      </c>
      <c r="C25" s="38">
        <f t="shared" si="2"/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si="2"/>
        <v>0</v>
      </c>
      <c r="J25" s="38">
        <f t="shared" si="2"/>
        <v>0</v>
      </c>
      <c r="K25" s="38">
        <f t="shared" si="2"/>
        <v>0</v>
      </c>
      <c r="L25" s="38">
        <f t="shared" si="2"/>
        <v>0</v>
      </c>
      <c r="M25" s="38">
        <f t="shared" si="2"/>
        <v>0</v>
      </c>
      <c r="N25" s="38">
        <f t="shared" si="2"/>
        <v>0</v>
      </c>
      <c r="O25" s="38">
        <f t="shared" si="2"/>
        <v>0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4" zoomScaleNormal="84" zoomScalePageLayoutView="0" workbookViewId="0" topLeftCell="A1">
      <selection activeCell="B7" sqref="B7:N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42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36"/>
      <c r="M7" s="26"/>
      <c r="N7" s="26"/>
      <c r="O7" s="26">
        <f aca="true" t="shared" si="0" ref="O7:O24">+M7+N7</f>
        <v>0</v>
      </c>
    </row>
    <row r="8" spans="1:15" ht="19.5" customHeight="1">
      <c r="A8" s="3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6"/>
      <c r="M8" s="26"/>
      <c r="N8" s="26"/>
      <c r="O8" s="26">
        <f t="shared" si="0"/>
        <v>0</v>
      </c>
    </row>
    <row r="9" spans="1:15" ht="19.5" customHeight="1">
      <c r="A9" s="3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36"/>
      <c r="M9" s="26"/>
      <c r="N9" s="26"/>
      <c r="O9" s="26">
        <f t="shared" si="0"/>
        <v>0</v>
      </c>
    </row>
    <row r="10" spans="1:15" ht="19.5" customHeight="1">
      <c r="A10" s="3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6"/>
      <c r="M10" s="26"/>
      <c r="N10" s="26"/>
      <c r="O10" s="26">
        <f t="shared" si="0"/>
        <v>0</v>
      </c>
    </row>
    <row r="11" spans="1:15" ht="19.5" customHeight="1">
      <c r="A11" s="3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/>
      <c r="M11" s="26"/>
      <c r="N11" s="26"/>
      <c r="O11" s="26">
        <f t="shared" si="0"/>
        <v>0</v>
      </c>
    </row>
    <row r="12" spans="1:15" ht="19.5" customHeight="1">
      <c r="A12" s="3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6"/>
      <c r="M12" s="26"/>
      <c r="N12" s="26"/>
      <c r="O12" s="26">
        <f t="shared" si="0"/>
        <v>0</v>
      </c>
    </row>
    <row r="13" spans="1:15" ht="19.5" customHeight="1">
      <c r="A13" s="3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6"/>
      <c r="M13" s="26"/>
      <c r="N13" s="26"/>
      <c r="O13" s="26">
        <f t="shared" si="0"/>
        <v>0</v>
      </c>
    </row>
    <row r="14" spans="1:15" ht="19.5" customHeight="1">
      <c r="A14" s="3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6"/>
      <c r="M14" s="26"/>
      <c r="N14" s="26"/>
      <c r="O14" s="26">
        <f t="shared" si="0"/>
        <v>0</v>
      </c>
    </row>
    <row r="15" spans="1:15" ht="19.5" customHeight="1">
      <c r="A15" s="35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6"/>
      <c r="M15" s="26"/>
      <c r="N15" s="26"/>
      <c r="O15" s="26">
        <f t="shared" si="0"/>
        <v>0</v>
      </c>
    </row>
    <row r="16" spans="1:15" ht="19.5" customHeight="1">
      <c r="A16" s="3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6"/>
      <c r="M16" s="26"/>
      <c r="N16" s="26"/>
      <c r="O16" s="26">
        <f t="shared" si="0"/>
        <v>0</v>
      </c>
    </row>
    <row r="17" spans="1:15" ht="19.5" customHeight="1">
      <c r="A17" s="35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6"/>
      <c r="M17" s="26"/>
      <c r="N17" s="26"/>
      <c r="O17" s="26">
        <f t="shared" si="0"/>
        <v>0</v>
      </c>
    </row>
    <row r="18" spans="1:15" ht="19.5" customHeight="1">
      <c r="A18" s="3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6"/>
      <c r="M18" s="26"/>
      <c r="N18" s="26"/>
      <c r="O18" s="26">
        <f t="shared" si="0"/>
        <v>0</v>
      </c>
    </row>
    <row r="19" spans="1:15" ht="19.5" customHeight="1">
      <c r="A19" s="3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6"/>
      <c r="M19" s="26"/>
      <c r="N19" s="26"/>
      <c r="O19" s="26">
        <f t="shared" si="0"/>
        <v>0</v>
      </c>
    </row>
    <row r="20" spans="1:15" ht="19.5" customHeight="1">
      <c r="A20" s="35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6"/>
      <c r="M20" s="26"/>
      <c r="N20" s="26"/>
      <c r="O20" s="26">
        <f t="shared" si="0"/>
        <v>0</v>
      </c>
    </row>
    <row r="21" spans="1:15" ht="19.5" customHeight="1">
      <c r="A21" s="3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6"/>
      <c r="M21" s="26"/>
      <c r="N21" s="26"/>
      <c r="O21" s="26">
        <f t="shared" si="0"/>
        <v>0</v>
      </c>
    </row>
    <row r="22" spans="1:15" ht="19.5" customHeight="1">
      <c r="A22" s="3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6"/>
      <c r="M22" s="26"/>
      <c r="N22" s="26"/>
      <c r="O22" s="26">
        <f t="shared" si="0"/>
        <v>0</v>
      </c>
    </row>
    <row r="23" spans="1:15" ht="19.5" customHeight="1">
      <c r="A23" s="3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6"/>
      <c r="M23" s="26"/>
      <c r="N23" s="26"/>
      <c r="O23" s="26">
        <f t="shared" si="0"/>
        <v>0</v>
      </c>
    </row>
    <row r="24" spans="1:15" ht="19.5" customHeight="1">
      <c r="A24" s="3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6"/>
      <c r="M24" s="26"/>
      <c r="N24" s="26"/>
      <c r="O24" s="26">
        <f t="shared" si="0"/>
        <v>0</v>
      </c>
    </row>
    <row r="25" spans="1:15" s="39" customFormat="1" ht="17.25" customHeight="1">
      <c r="A25" s="37" t="s">
        <v>1</v>
      </c>
      <c r="B25" s="38">
        <f aca="true" t="shared" si="1" ref="B25:O25">SUM(B7:B24)</f>
        <v>0</v>
      </c>
      <c r="C25" s="38">
        <f t="shared" si="1"/>
        <v>0</v>
      </c>
      <c r="D25" s="38">
        <f t="shared" si="1"/>
        <v>0</v>
      </c>
      <c r="E25" s="38">
        <f t="shared" si="1"/>
        <v>0</v>
      </c>
      <c r="F25" s="38">
        <f t="shared" si="1"/>
        <v>0</v>
      </c>
      <c r="G25" s="38">
        <f t="shared" si="1"/>
        <v>0</v>
      </c>
      <c r="H25" s="38">
        <f t="shared" si="1"/>
        <v>0</v>
      </c>
      <c r="I25" s="38">
        <f t="shared" si="1"/>
        <v>0</v>
      </c>
      <c r="J25" s="38">
        <f t="shared" si="1"/>
        <v>0</v>
      </c>
      <c r="K25" s="38">
        <f t="shared" si="1"/>
        <v>0</v>
      </c>
      <c r="L25" s="38">
        <f t="shared" si="1"/>
        <v>0</v>
      </c>
      <c r="M25" s="38">
        <f t="shared" si="1"/>
        <v>0</v>
      </c>
      <c r="N25" s="38">
        <f t="shared" si="1"/>
        <v>0</v>
      </c>
      <c r="O25" s="38">
        <f t="shared" si="1"/>
        <v>0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Q33"/>
  <sheetViews>
    <sheetView showGridLines="0" zoomScale="80" zoomScaleNormal="80" zoomScalePageLayoutView="0" workbookViewId="0" topLeftCell="A1">
      <selection activeCell="B7" sqref="B7:N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7109375" style="17" customWidth="1"/>
    <col min="7" max="12" width="14.140625" style="17" customWidth="1"/>
    <col min="13" max="13" width="16.57421875" style="17" customWidth="1"/>
    <col min="14" max="14" width="17.71093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41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7" ht="19.5" customHeight="1">
      <c r="A7" s="3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36"/>
      <c r="M7" s="26"/>
      <c r="N7" s="26"/>
      <c r="O7" s="26">
        <f aca="true" t="shared" si="0" ref="O7:O24">+M7+N7</f>
        <v>0</v>
      </c>
      <c r="Q7" s="20"/>
    </row>
    <row r="8" spans="1:17" ht="19.5" customHeight="1">
      <c r="A8" s="3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6"/>
      <c r="M8" s="26"/>
      <c r="N8" s="26"/>
      <c r="O8" s="26">
        <f t="shared" si="0"/>
        <v>0</v>
      </c>
      <c r="Q8" s="20"/>
    </row>
    <row r="9" spans="1:17" ht="19.5" customHeight="1">
      <c r="A9" s="3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36"/>
      <c r="M9" s="26"/>
      <c r="N9" s="26"/>
      <c r="O9" s="26">
        <f t="shared" si="0"/>
        <v>0</v>
      </c>
      <c r="Q9" s="20"/>
    </row>
    <row r="10" spans="1:17" ht="19.5" customHeight="1">
      <c r="A10" s="3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6"/>
      <c r="M10" s="26"/>
      <c r="N10" s="26"/>
      <c r="O10" s="26">
        <f t="shared" si="0"/>
        <v>0</v>
      </c>
      <c r="Q10" s="20"/>
    </row>
    <row r="11" spans="1:17" ht="19.5" customHeight="1">
      <c r="A11" s="3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/>
      <c r="M11" s="26"/>
      <c r="N11" s="26"/>
      <c r="O11" s="26">
        <f t="shared" si="0"/>
        <v>0</v>
      </c>
      <c r="Q11" s="20"/>
    </row>
    <row r="12" spans="1:17" ht="19.5" customHeight="1">
      <c r="A12" s="3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6"/>
      <c r="M12" s="26"/>
      <c r="N12" s="26"/>
      <c r="O12" s="26">
        <f t="shared" si="0"/>
        <v>0</v>
      </c>
      <c r="Q12" s="20"/>
    </row>
    <row r="13" spans="1:17" ht="19.5" customHeight="1">
      <c r="A13" s="3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6"/>
      <c r="M13" s="26"/>
      <c r="N13" s="26"/>
      <c r="O13" s="26">
        <f t="shared" si="0"/>
        <v>0</v>
      </c>
      <c r="Q13" s="20"/>
    </row>
    <row r="14" spans="1:17" ht="19.5" customHeight="1">
      <c r="A14" s="3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6"/>
      <c r="M14" s="26"/>
      <c r="N14" s="26"/>
      <c r="O14" s="26">
        <f t="shared" si="0"/>
        <v>0</v>
      </c>
      <c r="Q14" s="20"/>
    </row>
    <row r="15" spans="1:17" ht="19.5" customHeight="1">
      <c r="A15" s="35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6"/>
      <c r="M15" s="26"/>
      <c r="N15" s="26"/>
      <c r="O15" s="26">
        <f t="shared" si="0"/>
        <v>0</v>
      </c>
      <c r="Q15" s="20"/>
    </row>
    <row r="16" spans="1:17" ht="19.5" customHeight="1">
      <c r="A16" s="3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6"/>
      <c r="M16" s="26"/>
      <c r="N16" s="26"/>
      <c r="O16" s="26">
        <f t="shared" si="0"/>
        <v>0</v>
      </c>
      <c r="Q16" s="20"/>
    </row>
    <row r="17" spans="1:17" ht="19.5" customHeight="1">
      <c r="A17" s="35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6"/>
      <c r="M17" s="26"/>
      <c r="N17" s="26"/>
      <c r="O17" s="26">
        <f t="shared" si="0"/>
        <v>0</v>
      </c>
      <c r="Q17" s="20"/>
    </row>
    <row r="18" spans="1:17" ht="19.5" customHeight="1">
      <c r="A18" s="3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6"/>
      <c r="M18" s="26"/>
      <c r="N18" s="26"/>
      <c r="O18" s="26">
        <f t="shared" si="0"/>
        <v>0</v>
      </c>
      <c r="Q18" s="20"/>
    </row>
    <row r="19" spans="1:17" ht="19.5" customHeight="1">
      <c r="A19" s="3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6"/>
      <c r="M19" s="26"/>
      <c r="N19" s="26"/>
      <c r="O19" s="26">
        <f t="shared" si="0"/>
        <v>0</v>
      </c>
      <c r="Q19" s="20"/>
    </row>
    <row r="20" spans="1:17" ht="19.5" customHeight="1">
      <c r="A20" s="35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6"/>
      <c r="M20" s="26"/>
      <c r="N20" s="26"/>
      <c r="O20" s="26">
        <f t="shared" si="0"/>
        <v>0</v>
      </c>
      <c r="Q20" s="20"/>
    </row>
    <row r="21" spans="1:17" ht="19.5" customHeight="1">
      <c r="A21" s="3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6"/>
      <c r="M21" s="26"/>
      <c r="N21" s="26"/>
      <c r="O21" s="26">
        <f t="shared" si="0"/>
        <v>0</v>
      </c>
      <c r="Q21" s="20"/>
    </row>
    <row r="22" spans="1:17" ht="19.5" customHeight="1">
      <c r="A22" s="3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6"/>
      <c r="M22" s="26"/>
      <c r="N22" s="26"/>
      <c r="O22" s="26">
        <f t="shared" si="0"/>
        <v>0</v>
      </c>
      <c r="Q22" s="20"/>
    </row>
    <row r="23" spans="1:17" ht="19.5" customHeight="1">
      <c r="A23" s="3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6"/>
      <c r="M23" s="26"/>
      <c r="N23" s="26"/>
      <c r="O23" s="26">
        <f t="shared" si="0"/>
        <v>0</v>
      </c>
      <c r="Q23" s="20"/>
    </row>
    <row r="24" spans="1:17" ht="19.5" customHeight="1">
      <c r="A24" s="3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6"/>
      <c r="M24" s="26"/>
      <c r="N24" s="26"/>
      <c r="O24" s="26">
        <f t="shared" si="0"/>
        <v>0</v>
      </c>
      <c r="Q24" s="20"/>
    </row>
    <row r="25" spans="1:15" s="39" customFormat="1" ht="17.25" customHeight="1">
      <c r="A25" s="37" t="s">
        <v>1</v>
      </c>
      <c r="B25" s="38">
        <f aca="true" t="shared" si="1" ref="B25:O25">SUM(B7:B24)</f>
        <v>0</v>
      </c>
      <c r="C25" s="38">
        <f t="shared" si="1"/>
        <v>0</v>
      </c>
      <c r="D25" s="38">
        <f t="shared" si="1"/>
        <v>0</v>
      </c>
      <c r="E25" s="38">
        <f t="shared" si="1"/>
        <v>0</v>
      </c>
      <c r="F25" s="38">
        <f t="shared" si="1"/>
        <v>0</v>
      </c>
      <c r="G25" s="38">
        <f t="shared" si="1"/>
        <v>0</v>
      </c>
      <c r="H25" s="38">
        <f t="shared" si="1"/>
        <v>0</v>
      </c>
      <c r="I25" s="38">
        <f t="shared" si="1"/>
        <v>0</v>
      </c>
      <c r="J25" s="38">
        <f t="shared" si="1"/>
        <v>0</v>
      </c>
      <c r="K25" s="38">
        <f t="shared" si="1"/>
        <v>0</v>
      </c>
      <c r="L25" s="38">
        <f t="shared" si="1"/>
        <v>0</v>
      </c>
      <c r="M25" s="38">
        <f t="shared" si="1"/>
        <v>0</v>
      </c>
      <c r="N25" s="38">
        <f t="shared" si="1"/>
        <v>0</v>
      </c>
      <c r="O25" s="38">
        <f t="shared" si="1"/>
        <v>0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3"/>
  <sheetViews>
    <sheetView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20.57421875" style="40" customWidth="1"/>
    <col min="2" max="15" width="20.28125" style="40" customWidth="1"/>
    <col min="16" max="16384" width="11.421875" style="40" customWidth="1"/>
  </cols>
  <sheetData>
    <row r="1" ht="12" customHeight="1"/>
    <row r="2" spans="1:7" ht="12.75">
      <c r="A2" s="41" t="s">
        <v>40</v>
      </c>
      <c r="B2" s="42"/>
      <c r="C2" s="43"/>
      <c r="D2" s="43"/>
      <c r="E2" s="44"/>
      <c r="F2" s="44"/>
      <c r="G2" s="44"/>
    </row>
    <row r="3" spans="1:7" ht="12.75">
      <c r="A3" s="45" t="s">
        <v>34</v>
      </c>
      <c r="B3" s="42"/>
      <c r="C3" s="43"/>
      <c r="D3" s="43"/>
      <c r="E3" s="44"/>
      <c r="F3" s="44"/>
      <c r="G3" s="44"/>
    </row>
    <row r="4" spans="1:7" ht="12.75">
      <c r="A4" s="45"/>
      <c r="B4" s="42"/>
      <c r="C4" s="43"/>
      <c r="D4" s="43"/>
      <c r="E4" s="44"/>
      <c r="F4" s="44"/>
      <c r="G4" s="44"/>
    </row>
    <row r="5" spans="1:15" s="48" customFormat="1" ht="28.5" customHeight="1">
      <c r="A5" s="46" t="s">
        <v>0</v>
      </c>
      <c r="B5" s="46" t="s">
        <v>20</v>
      </c>
      <c r="C5" s="46" t="s">
        <v>21</v>
      </c>
      <c r="D5" s="46" t="s">
        <v>22</v>
      </c>
      <c r="E5" s="46" t="s">
        <v>23</v>
      </c>
      <c r="F5" s="23" t="s">
        <v>39</v>
      </c>
      <c r="G5" s="46" t="s">
        <v>24</v>
      </c>
      <c r="H5" s="46" t="s">
        <v>25</v>
      </c>
      <c r="I5" s="46" t="s">
        <v>26</v>
      </c>
      <c r="J5" s="46" t="s">
        <v>27</v>
      </c>
      <c r="K5" s="46" t="s">
        <v>28</v>
      </c>
      <c r="L5" s="46" t="s">
        <v>29</v>
      </c>
      <c r="M5" s="46" t="s">
        <v>36</v>
      </c>
      <c r="N5" s="47" t="s">
        <v>35</v>
      </c>
      <c r="O5" s="46" t="s">
        <v>30</v>
      </c>
    </row>
    <row r="6" spans="1:15" ht="24.75" customHeight="1">
      <c r="A6" s="49"/>
      <c r="B6" s="49"/>
      <c r="C6" s="49"/>
      <c r="D6" s="49"/>
      <c r="E6" s="49"/>
      <c r="F6" s="27"/>
      <c r="G6" s="49"/>
      <c r="H6" s="49"/>
      <c r="I6" s="49"/>
      <c r="J6" s="49"/>
      <c r="K6" s="49"/>
      <c r="L6" s="49"/>
      <c r="M6" s="49"/>
      <c r="N6" s="49"/>
      <c r="O6" s="49"/>
    </row>
    <row r="7" spans="1:15" ht="19.5" customHeight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f aca="true" t="shared" si="0" ref="M7:M24">SUM(B7:L7)</f>
        <v>0</v>
      </c>
      <c r="N7" s="51"/>
      <c r="O7" s="51">
        <f aca="true" t="shared" si="1" ref="O7:O24">+M7+N7</f>
        <v>0</v>
      </c>
    </row>
    <row r="8" spans="1:15" ht="19.5" customHeight="1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>
        <f t="shared" si="0"/>
        <v>0</v>
      </c>
      <c r="N8" s="51"/>
      <c r="O8" s="51">
        <f t="shared" si="1"/>
        <v>0</v>
      </c>
    </row>
    <row r="9" spans="1:15" ht="19.5" customHeight="1">
      <c r="A9" s="50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f t="shared" si="0"/>
        <v>0</v>
      </c>
      <c r="N9" s="51"/>
      <c r="O9" s="51">
        <f t="shared" si="1"/>
        <v>0</v>
      </c>
    </row>
    <row r="10" spans="1:15" ht="19.5" customHeight="1">
      <c r="A10" s="50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>
        <f t="shared" si="0"/>
        <v>0</v>
      </c>
      <c r="N10" s="51"/>
      <c r="O10" s="51">
        <f t="shared" si="1"/>
        <v>0</v>
      </c>
    </row>
    <row r="11" spans="1:15" ht="19.5" customHeight="1">
      <c r="A11" s="50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>
        <f t="shared" si="0"/>
        <v>0</v>
      </c>
      <c r="N11" s="51"/>
      <c r="O11" s="51">
        <f t="shared" si="1"/>
        <v>0</v>
      </c>
    </row>
    <row r="12" spans="1:15" ht="19.5" customHeight="1">
      <c r="A12" s="50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>
        <f t="shared" si="0"/>
        <v>0</v>
      </c>
      <c r="N12" s="51"/>
      <c r="O12" s="51">
        <f t="shared" si="1"/>
        <v>0</v>
      </c>
    </row>
    <row r="13" spans="1:15" ht="19.5" customHeight="1">
      <c r="A13" s="50" t="s">
        <v>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>
        <f t="shared" si="0"/>
        <v>0</v>
      </c>
      <c r="N13" s="51"/>
      <c r="O13" s="51">
        <f t="shared" si="1"/>
        <v>0</v>
      </c>
    </row>
    <row r="14" spans="1:15" ht="19.5" customHeight="1">
      <c r="A14" s="50" t="s">
        <v>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>
        <f t="shared" si="0"/>
        <v>0</v>
      </c>
      <c r="N14" s="51"/>
      <c r="O14" s="51">
        <f t="shared" si="1"/>
        <v>0</v>
      </c>
    </row>
    <row r="15" spans="1:15" ht="19.5" customHeight="1">
      <c r="A15" s="50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>
        <f t="shared" si="0"/>
        <v>0</v>
      </c>
      <c r="N15" s="51"/>
      <c r="O15" s="51">
        <f t="shared" si="1"/>
        <v>0</v>
      </c>
    </row>
    <row r="16" spans="1:15" ht="19.5" customHeight="1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>
        <f t="shared" si="0"/>
        <v>0</v>
      </c>
      <c r="N16" s="51"/>
      <c r="O16" s="51">
        <f t="shared" si="1"/>
        <v>0</v>
      </c>
    </row>
    <row r="17" spans="1:15" ht="19.5" customHeight="1">
      <c r="A17" s="50" t="s">
        <v>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f t="shared" si="0"/>
        <v>0</v>
      </c>
      <c r="N17" s="51"/>
      <c r="O17" s="51">
        <f t="shared" si="1"/>
        <v>0</v>
      </c>
    </row>
    <row r="18" spans="1:15" ht="19.5" customHeight="1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>
        <f t="shared" si="0"/>
        <v>0</v>
      </c>
      <c r="N18" s="51"/>
      <c r="O18" s="51">
        <f t="shared" si="1"/>
        <v>0</v>
      </c>
    </row>
    <row r="19" spans="1:15" ht="19.5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>
        <f t="shared" si="0"/>
        <v>0</v>
      </c>
      <c r="N19" s="51"/>
      <c r="O19" s="51">
        <f t="shared" si="1"/>
        <v>0</v>
      </c>
    </row>
    <row r="20" spans="1:15" ht="19.5" customHeight="1">
      <c r="A20" s="50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>
        <f t="shared" si="0"/>
        <v>0</v>
      </c>
      <c r="N20" s="51"/>
      <c r="O20" s="51">
        <f t="shared" si="1"/>
        <v>0</v>
      </c>
    </row>
    <row r="21" spans="1:15" ht="19.5" customHeight="1">
      <c r="A21" s="50" t="s">
        <v>16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>
        <f t="shared" si="0"/>
        <v>0</v>
      </c>
      <c r="N21" s="51"/>
      <c r="O21" s="51">
        <f t="shared" si="1"/>
        <v>0</v>
      </c>
    </row>
    <row r="22" spans="1:15" ht="19.5" customHeight="1">
      <c r="A22" s="50" t="s">
        <v>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>
        <f t="shared" si="0"/>
        <v>0</v>
      </c>
      <c r="N22" s="51"/>
      <c r="O22" s="51">
        <f t="shared" si="1"/>
        <v>0</v>
      </c>
    </row>
    <row r="23" spans="1:15" ht="19.5" customHeight="1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>
        <f t="shared" si="0"/>
        <v>0</v>
      </c>
      <c r="N23" s="51"/>
      <c r="O23" s="51">
        <f t="shared" si="1"/>
        <v>0</v>
      </c>
    </row>
    <row r="24" spans="1:15" ht="19.5" customHeight="1">
      <c r="A24" s="50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f t="shared" si="0"/>
        <v>0</v>
      </c>
      <c r="N24" s="51"/>
      <c r="O24" s="51">
        <f t="shared" si="1"/>
        <v>0</v>
      </c>
    </row>
    <row r="25" spans="1:15" s="54" customFormat="1" ht="17.25" customHeight="1">
      <c r="A25" s="52" t="s">
        <v>1</v>
      </c>
      <c r="B25" s="53">
        <f aca="true" t="shared" si="2" ref="B25:O25">SUM(B7:B24)</f>
        <v>0</v>
      </c>
      <c r="C25" s="53">
        <f t="shared" si="2"/>
        <v>0</v>
      </c>
      <c r="D25" s="53">
        <f t="shared" si="2"/>
        <v>0</v>
      </c>
      <c r="E25" s="53">
        <f t="shared" si="2"/>
        <v>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53">
        <f t="shared" si="2"/>
        <v>0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</row>
    <row r="26" spans="2:12" ht="12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1" ht="12.75">
      <c r="A27" s="43" t="s">
        <v>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ht="12.75">
      <c r="A28" s="57" t="s">
        <v>32</v>
      </c>
    </row>
    <row r="29" ht="12.75">
      <c r="A29" s="58" t="s">
        <v>33</v>
      </c>
    </row>
    <row r="30" ht="12.75">
      <c r="A30" s="57" t="s">
        <v>38</v>
      </c>
    </row>
    <row r="31" ht="12.75">
      <c r="A31" s="57"/>
    </row>
    <row r="32" ht="12.75">
      <c r="A32" s="57"/>
    </row>
    <row r="33" ht="12.75">
      <c r="A33" s="57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5" zoomScaleNormal="75" zoomScalePageLayoutView="0" workbookViewId="0" topLeftCell="A1">
      <selection activeCell="A3" sqref="A3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20.8515625" style="17" customWidth="1"/>
    <col min="7" max="11" width="14.140625" style="17" customWidth="1"/>
    <col min="12" max="12" width="17.421875" style="17" customWidth="1"/>
    <col min="13" max="13" width="17.28125" style="17" customWidth="1"/>
    <col min="14" max="14" width="22.7109375" style="17" customWidth="1"/>
    <col min="15" max="15" width="18.421875" style="17" customWidth="1"/>
    <col min="16" max="16384" width="11.421875" style="17" customWidth="1"/>
  </cols>
  <sheetData>
    <row r="2" spans="1:7" ht="12.75">
      <c r="A2" s="5" t="s">
        <v>52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30.7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3" t="s">
        <v>35</v>
      </c>
      <c r="O5" s="23" t="s">
        <v>30</v>
      </c>
    </row>
    <row r="6" spans="1:15" ht="29.2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1188397.0332791074</v>
      </c>
      <c r="C7" s="26">
        <v>81780539.67675963</v>
      </c>
      <c r="D7" s="26">
        <v>81957731.19733869</v>
      </c>
      <c r="E7" s="26">
        <v>13257272.75270266</v>
      </c>
      <c r="F7" s="26">
        <v>149833883.99921197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2083249.3590000002</v>
      </c>
      <c r="M7" s="26">
        <f aca="true" t="shared" si="0" ref="M7:M24">SUM(B7:L7)</f>
        <v>330101074.01829207</v>
      </c>
      <c r="N7" s="26"/>
      <c r="O7" s="26">
        <f aca="true" t="shared" si="1" ref="O7:O24">+M7+N7</f>
        <v>330101074.01829207</v>
      </c>
    </row>
    <row r="8" spans="1:15" ht="21" customHeight="1">
      <c r="A8" s="35" t="s">
        <v>4</v>
      </c>
      <c r="B8" s="26">
        <v>723180.0275247842</v>
      </c>
      <c r="C8" s="26">
        <v>17386773.94932786</v>
      </c>
      <c r="D8" s="26">
        <v>49874067.87748184</v>
      </c>
      <c r="E8" s="26">
        <v>8067501.521565463</v>
      </c>
      <c r="F8" s="26">
        <v>91179016.2044663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167230539.58036625</v>
      </c>
      <c r="N8" s="26"/>
      <c r="O8" s="26">
        <f t="shared" si="1"/>
        <v>167230539.58036625</v>
      </c>
    </row>
    <row r="9" spans="1:15" ht="21" customHeight="1">
      <c r="A9" s="35" t="s">
        <v>3</v>
      </c>
      <c r="B9" s="26">
        <v>2035276.3802530179</v>
      </c>
      <c r="C9" s="26">
        <v>83419938.72307116</v>
      </c>
      <c r="D9" s="26">
        <v>140362715.33327958</v>
      </c>
      <c r="E9" s="26">
        <v>22704713.44555316</v>
      </c>
      <c r="F9" s="26">
        <v>256608992.2184661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505131636.100623</v>
      </c>
      <c r="N9" s="26"/>
      <c r="O9" s="26">
        <f t="shared" si="1"/>
        <v>505131636.100623</v>
      </c>
    </row>
    <row r="10" spans="1:15" ht="21" customHeight="1">
      <c r="A10" s="35" t="s">
        <v>5</v>
      </c>
      <c r="B10" s="26">
        <v>2453241.7826152835</v>
      </c>
      <c r="C10" s="26">
        <v>100643425.91479827</v>
      </c>
      <c r="D10" s="26">
        <v>169187674.61652008</v>
      </c>
      <c r="E10" s="26">
        <v>27367365.05536098</v>
      </c>
      <c r="F10" s="26">
        <v>309306346.6038363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608958053.973131</v>
      </c>
      <c r="N10" s="26"/>
      <c r="O10" s="26">
        <f t="shared" si="1"/>
        <v>608958053.973131</v>
      </c>
    </row>
    <row r="11" spans="1:15" ht="21" customHeight="1">
      <c r="A11" s="35" t="s">
        <v>6</v>
      </c>
      <c r="B11" s="26">
        <v>573165.7907394305</v>
      </c>
      <c r="C11" s="26">
        <v>12866996.498939099</v>
      </c>
      <c r="D11" s="26">
        <v>39528344.899443775</v>
      </c>
      <c r="E11" s="26">
        <v>6394003.861979108</v>
      </c>
      <c r="F11" s="26">
        <v>72265122.00640835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131627633.05750977</v>
      </c>
      <c r="N11" s="26"/>
      <c r="O11" s="26">
        <f t="shared" si="1"/>
        <v>131627633.05750977</v>
      </c>
    </row>
    <row r="12" spans="1:15" ht="21" customHeight="1">
      <c r="A12" s="35" t="s">
        <v>7</v>
      </c>
      <c r="B12" s="26">
        <v>470018.9979689633</v>
      </c>
      <c r="C12" s="26">
        <v>4898602.7280225</v>
      </c>
      <c r="D12" s="26">
        <v>32414832.429269075</v>
      </c>
      <c r="E12" s="26">
        <v>5243340.298345468</v>
      </c>
      <c r="F12" s="26">
        <v>59260306.14935698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83416.641</v>
      </c>
      <c r="M12" s="26">
        <f t="shared" si="0"/>
        <v>102370517.243963</v>
      </c>
      <c r="N12" s="26"/>
      <c r="O12" s="26">
        <f t="shared" si="1"/>
        <v>102370517.243963</v>
      </c>
    </row>
    <row r="13" spans="1:15" ht="21" customHeight="1">
      <c r="A13" s="35" t="s">
        <v>8</v>
      </c>
      <c r="B13" s="26">
        <v>2087137.89617113</v>
      </c>
      <c r="C13" s="26">
        <v>53257608.85906062</v>
      </c>
      <c r="D13" s="26">
        <v>143939341.71493164</v>
      </c>
      <c r="E13" s="26">
        <v>23283259.371402472</v>
      </c>
      <c r="F13" s="26">
        <v>263147726.44826847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485715074.2898344</v>
      </c>
      <c r="N13" s="26"/>
      <c r="O13" s="26">
        <f t="shared" si="1"/>
        <v>485715074.2898344</v>
      </c>
    </row>
    <row r="14" spans="1:15" ht="21" customHeight="1">
      <c r="A14" s="35" t="s">
        <v>9</v>
      </c>
      <c r="B14" s="26">
        <v>669397.7147208161</v>
      </c>
      <c r="C14" s="26">
        <v>9927834.8621256</v>
      </c>
      <c r="D14" s="26">
        <v>46164973.85206487</v>
      </c>
      <c r="E14" s="26">
        <v>7467527.968832838</v>
      </c>
      <c r="F14" s="26">
        <v>84398106.6328194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148627841.03056353</v>
      </c>
      <c r="N14" s="26"/>
      <c r="O14" s="26">
        <f t="shared" si="1"/>
        <v>148627841.03056353</v>
      </c>
    </row>
    <row r="15" spans="1:15" ht="21" customHeight="1">
      <c r="A15" s="35" t="s">
        <v>10</v>
      </c>
      <c r="B15" s="26">
        <v>1223931.7756674434</v>
      </c>
      <c r="C15" s="26">
        <v>54237329.40466512</v>
      </c>
      <c r="D15" s="26">
        <v>84408382.60698919</v>
      </c>
      <c r="E15" s="26">
        <v>13653683.85004386</v>
      </c>
      <c r="F15" s="26">
        <v>154314127.8233358</v>
      </c>
      <c r="G15" s="26">
        <v>18242300.63174537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326088665.61402285</v>
      </c>
      <c r="N15" s="26"/>
      <c r="O15" s="26">
        <f t="shared" si="1"/>
        <v>326088665.61402285</v>
      </c>
    </row>
    <row r="16" spans="1:15" ht="21" customHeight="1">
      <c r="A16" s="35" t="s">
        <v>11</v>
      </c>
      <c r="B16" s="26">
        <v>1699521.0846053893</v>
      </c>
      <c r="C16" s="26">
        <v>61866086.71977216</v>
      </c>
      <c r="D16" s="26">
        <v>117207371.20317645</v>
      </c>
      <c r="E16" s="26">
        <v>18959164.26635092</v>
      </c>
      <c r="F16" s="26">
        <v>214276742.46404195</v>
      </c>
      <c r="G16" s="26">
        <v>1483259.6679618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415492608.2381983</v>
      </c>
      <c r="N16" s="26"/>
      <c r="O16" s="26">
        <f t="shared" si="1"/>
        <v>415492608.2381983</v>
      </c>
    </row>
    <row r="17" spans="1:15" ht="21" customHeight="1">
      <c r="A17" s="35" t="s">
        <v>12</v>
      </c>
      <c r="B17" s="26">
        <v>364567.24893546884</v>
      </c>
      <c r="C17" s="26">
        <v>9268156.36141857</v>
      </c>
      <c r="D17" s="26">
        <v>25142358.7865765</v>
      </c>
      <c r="E17" s="26">
        <v>4066963.5824518586</v>
      </c>
      <c r="F17" s="26">
        <v>45964879.88209217</v>
      </c>
      <c r="G17" s="26">
        <v>131857743.81683052</v>
      </c>
      <c r="H17" s="26">
        <v>6154213.470941617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222818883.1492467</v>
      </c>
      <c r="N17" s="26"/>
      <c r="O17" s="26">
        <f t="shared" si="1"/>
        <v>222818883.1492467</v>
      </c>
    </row>
    <row r="18" spans="1:15" ht="21" customHeight="1">
      <c r="A18" s="35" t="s">
        <v>13</v>
      </c>
      <c r="B18" s="26">
        <v>522072.5935756609</v>
      </c>
      <c r="C18" s="26">
        <v>16407053.40372336</v>
      </c>
      <c r="D18" s="26">
        <v>36004705.575297646</v>
      </c>
      <c r="E18" s="26">
        <v>5824028.986883115</v>
      </c>
      <c r="F18" s="26">
        <v>65823257.9133438</v>
      </c>
      <c r="G18" s="26">
        <v>14131038.564097775</v>
      </c>
      <c r="H18" s="26">
        <v>86001.44514554401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138798158.4820669</v>
      </c>
      <c r="N18" s="26"/>
      <c r="O18" s="26">
        <f t="shared" si="1"/>
        <v>138798158.4820669</v>
      </c>
    </row>
    <row r="19" spans="1:15" ht="21" customHeight="1">
      <c r="A19" s="35" t="s">
        <v>14</v>
      </c>
      <c r="B19" s="26">
        <v>457149.65883372806</v>
      </c>
      <c r="C19" s="26">
        <v>11776240.958166089</v>
      </c>
      <c r="D19" s="26">
        <v>31527299.216044296</v>
      </c>
      <c r="E19" s="26">
        <v>5099775.198227304</v>
      </c>
      <c r="F19" s="26">
        <v>57637731.35899861</v>
      </c>
      <c r="G19" s="26">
        <v>16879753.84613616</v>
      </c>
      <c r="H19" s="26">
        <v>40408.98296860801</v>
      </c>
      <c r="I19" s="26">
        <v>0</v>
      </c>
      <c r="J19" s="26">
        <v>0</v>
      </c>
      <c r="K19" s="26">
        <v>75048.9647008</v>
      </c>
      <c r="L19" s="36">
        <v>0</v>
      </c>
      <c r="M19" s="26">
        <f t="shared" si="0"/>
        <v>123493408.1840756</v>
      </c>
      <c r="N19" s="26"/>
      <c r="O19" s="26">
        <f t="shared" si="1"/>
        <v>123493408.1840756</v>
      </c>
    </row>
    <row r="20" spans="1:15" ht="21" customHeight="1">
      <c r="A20" s="35" t="s">
        <v>15</v>
      </c>
      <c r="B20" s="26">
        <v>1202995.089611613</v>
      </c>
      <c r="C20" s="26">
        <v>37791087.17911758</v>
      </c>
      <c r="D20" s="26">
        <v>82964485.28995186</v>
      </c>
      <c r="E20" s="26">
        <v>13420122.717015801</v>
      </c>
      <c r="F20" s="26">
        <v>151674416.5972304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287053106.87292725</v>
      </c>
      <c r="N20" s="26"/>
      <c r="O20" s="26">
        <f t="shared" si="1"/>
        <v>287053106.87292725</v>
      </c>
    </row>
    <row r="21" spans="1:15" ht="21" customHeight="1">
      <c r="A21" s="35" t="s">
        <v>16</v>
      </c>
      <c r="B21" s="26">
        <v>1856066.0308026532</v>
      </c>
      <c r="C21" s="26">
        <v>64955472.17357835</v>
      </c>
      <c r="D21" s="26">
        <v>128003484.17001514</v>
      </c>
      <c r="E21" s="26">
        <v>20705515.857340526</v>
      </c>
      <c r="F21" s="26">
        <v>234014032.8243713</v>
      </c>
      <c r="G21" s="26">
        <v>4624541.8961134795</v>
      </c>
      <c r="H21" s="26">
        <v>0</v>
      </c>
      <c r="I21" s="26">
        <v>0</v>
      </c>
      <c r="J21" s="26">
        <v>0</v>
      </c>
      <c r="K21" s="26">
        <v>1436815.7552992</v>
      </c>
      <c r="L21" s="36">
        <v>0</v>
      </c>
      <c r="M21" s="26">
        <f t="shared" si="0"/>
        <v>455595928.70752066</v>
      </c>
      <c r="N21" s="26"/>
      <c r="O21" s="26">
        <f t="shared" si="1"/>
        <v>455595928.70752066</v>
      </c>
    </row>
    <row r="22" spans="1:15" ht="21" customHeight="1">
      <c r="A22" s="35" t="s">
        <v>17</v>
      </c>
      <c r="B22" s="26">
        <v>489034.88713893766</v>
      </c>
      <c r="C22" s="26">
        <v>5656253.28328998</v>
      </c>
      <c r="D22" s="26">
        <v>33726262.10254151</v>
      </c>
      <c r="E22" s="26">
        <v>5455473.804490217</v>
      </c>
      <c r="F22" s="26">
        <v>61657842.03361785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106984866.11107849</v>
      </c>
      <c r="N22" s="26"/>
      <c r="O22" s="26">
        <f t="shared" si="1"/>
        <v>106984866.11107849</v>
      </c>
    </row>
    <row r="23" spans="1:15" ht="21" customHeight="1">
      <c r="A23" s="35" t="s">
        <v>18</v>
      </c>
      <c r="B23" s="26">
        <v>760059.3277332193</v>
      </c>
      <c r="C23" s="26">
        <v>16589934.572236199</v>
      </c>
      <c r="D23" s="26">
        <v>52417446.63776776</v>
      </c>
      <c r="E23" s="26">
        <v>8478911.957724977</v>
      </c>
      <c r="F23" s="26">
        <v>95828782.76788132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174075135.26334345</v>
      </c>
      <c r="N23" s="26"/>
      <c r="O23" s="26">
        <f t="shared" si="1"/>
        <v>174075135.26334345</v>
      </c>
    </row>
    <row r="24" spans="1:15" ht="18" customHeight="1">
      <c r="A24" s="35" t="s">
        <v>19</v>
      </c>
      <c r="B24" s="26">
        <v>432755.53838335694</v>
      </c>
      <c r="C24" s="26">
        <v>10417695.13492785</v>
      </c>
      <c r="D24" s="26">
        <v>29844960.140230168</v>
      </c>
      <c r="E24" s="26">
        <v>4827644.336809293</v>
      </c>
      <c r="F24" s="26">
        <v>54562104.51757306</v>
      </c>
      <c r="G24" s="26">
        <v>21764933.549914893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121854692.61371715</v>
      </c>
      <c r="N24" s="26"/>
      <c r="O24" s="26">
        <f t="shared" si="1"/>
        <v>121854692.61371715</v>
      </c>
    </row>
    <row r="25" spans="1:15" s="39" customFormat="1" ht="12.75">
      <c r="A25" s="37" t="s">
        <v>1</v>
      </c>
      <c r="B25" s="38">
        <f aca="true" t="shared" si="2" ref="B25:O25">SUM(B7:B24)</f>
        <v>19207968.858559996</v>
      </c>
      <c r="C25" s="38">
        <f t="shared" si="2"/>
        <v>653147030.403</v>
      </c>
      <c r="D25" s="38">
        <f t="shared" si="2"/>
        <v>1324676437.6489198</v>
      </c>
      <c r="E25" s="38">
        <f t="shared" si="2"/>
        <v>214276268.83308002</v>
      </c>
      <c r="F25" s="38">
        <f t="shared" si="2"/>
        <v>2421753418.44532</v>
      </c>
      <c r="G25" s="38">
        <f t="shared" si="2"/>
        <v>208983571.9728</v>
      </c>
      <c r="H25" s="38">
        <f t="shared" si="2"/>
        <v>6294595.648800001</v>
      </c>
      <c r="I25" s="38">
        <f t="shared" si="2"/>
        <v>0</v>
      </c>
      <c r="J25" s="38">
        <f t="shared" si="2"/>
        <v>0</v>
      </c>
      <c r="K25" s="38">
        <f t="shared" si="2"/>
        <v>1511864.72</v>
      </c>
      <c r="L25" s="38">
        <f t="shared" si="2"/>
        <v>2166666</v>
      </c>
      <c r="M25" s="38">
        <f t="shared" si="2"/>
        <v>4852017822.53048</v>
      </c>
      <c r="N25" s="38">
        <f t="shared" si="2"/>
        <v>0</v>
      </c>
      <c r="O25" s="38">
        <f t="shared" si="2"/>
        <v>4852017822.53048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33"/>
  <sheetViews>
    <sheetView showGridLines="0" zoomScale="89" zoomScaleNormal="89" zoomScalePageLayoutView="0" workbookViewId="0" topLeftCell="A1">
      <selection activeCell="F31" sqref="F31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421875" style="17" customWidth="1"/>
    <col min="7" max="12" width="14.140625" style="17" customWidth="1"/>
    <col min="13" max="13" width="17.57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50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7035376.647801913</v>
      </c>
      <c r="C7" s="26">
        <v>187341864.3215737</v>
      </c>
      <c r="D7" s="26">
        <v>134110992.55008093</v>
      </c>
      <c r="E7" s="26">
        <v>18888310.2766527</v>
      </c>
      <c r="F7" s="26">
        <v>246498862.1648579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3124874.0385000003</v>
      </c>
      <c r="M7" s="26">
        <f aca="true" t="shared" si="0" ref="M7:M24">SUM(B7:L7)</f>
        <v>597000279.999467</v>
      </c>
      <c r="N7" s="26"/>
      <c r="O7" s="26">
        <f aca="true" t="shared" si="1" ref="O7:O24">+M7+N7</f>
        <v>597000279.999467</v>
      </c>
      <c r="R7" s="20"/>
    </row>
    <row r="8" spans="1:18" ht="19.5" customHeight="1">
      <c r="A8" s="35" t="s">
        <v>4</v>
      </c>
      <c r="B8" s="26">
        <v>4281266.0544648785</v>
      </c>
      <c r="C8" s="26">
        <v>39829410.017093614</v>
      </c>
      <c r="D8" s="26">
        <v>81611101.81849922</v>
      </c>
      <c r="E8" s="26">
        <v>11494179.439404787</v>
      </c>
      <c r="F8" s="26">
        <v>150002944.24611118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287218901.5755737</v>
      </c>
      <c r="N8" s="26"/>
      <c r="O8" s="26">
        <f t="shared" si="1"/>
        <v>287218901.5755737</v>
      </c>
      <c r="R8" s="20"/>
    </row>
    <row r="9" spans="1:18" ht="19.5" customHeight="1">
      <c r="A9" s="35" t="s">
        <v>3</v>
      </c>
      <c r="B9" s="26">
        <v>12048949.56523502</v>
      </c>
      <c r="C9" s="26">
        <v>191097379.6913297</v>
      </c>
      <c r="D9" s="26">
        <v>229681602.88680416</v>
      </c>
      <c r="E9" s="26">
        <v>32348559.187233232</v>
      </c>
      <c r="F9" s="26">
        <v>422159680.5396532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887336171.8702552</v>
      </c>
      <c r="N9" s="26"/>
      <c r="O9" s="26">
        <f t="shared" si="1"/>
        <v>887336171.8702552</v>
      </c>
      <c r="R9" s="20"/>
    </row>
    <row r="10" spans="1:18" ht="19.5" customHeight="1">
      <c r="A10" s="35" t="s">
        <v>5</v>
      </c>
      <c r="B10" s="26">
        <v>14523328.033897854</v>
      </c>
      <c r="C10" s="26">
        <v>230552734.39271057</v>
      </c>
      <c r="D10" s="26">
        <v>276849134.774468</v>
      </c>
      <c r="E10" s="26">
        <v>38991675.90971526</v>
      </c>
      <c r="F10" s="26">
        <v>508854609.2725982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1069771482.38339</v>
      </c>
      <c r="N10" s="26"/>
      <c r="O10" s="26">
        <f t="shared" si="1"/>
        <v>1069771482.38339</v>
      </c>
      <c r="R10" s="20"/>
    </row>
    <row r="11" spans="1:18" ht="19.5" customHeight="1">
      <c r="A11" s="35" t="s">
        <v>6</v>
      </c>
      <c r="B11" s="26">
        <v>3393173.414747197</v>
      </c>
      <c r="C11" s="26">
        <v>29475558.878164697</v>
      </c>
      <c r="D11" s="26">
        <v>64681946.301833116</v>
      </c>
      <c r="E11" s="26">
        <v>9109862.270168362</v>
      </c>
      <c r="F11" s="26">
        <v>118886795.65216355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225547336.5170769</v>
      </c>
      <c r="N11" s="26"/>
      <c r="O11" s="26">
        <f t="shared" si="1"/>
        <v>225547336.5170769</v>
      </c>
      <c r="R11" s="20"/>
    </row>
    <row r="12" spans="1:18" ht="19.5" customHeight="1">
      <c r="A12" s="35" t="s">
        <v>7</v>
      </c>
      <c r="B12" s="26">
        <v>2782538.6547876643</v>
      </c>
      <c r="C12" s="26">
        <v>11221659.471382499</v>
      </c>
      <c r="D12" s="26">
        <v>53041797.11815872</v>
      </c>
      <c r="E12" s="26">
        <v>7470453.409886723</v>
      </c>
      <c r="F12" s="26">
        <v>97491953.40510866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125124.9615</v>
      </c>
      <c r="M12" s="26">
        <f t="shared" si="0"/>
        <v>172133527.02082425</v>
      </c>
      <c r="N12" s="26"/>
      <c r="O12" s="26">
        <f t="shared" si="1"/>
        <v>172133527.02082425</v>
      </c>
      <c r="R12" s="20"/>
    </row>
    <row r="13" spans="1:18" ht="19.5" customHeight="1">
      <c r="A13" s="35" t="s">
        <v>8</v>
      </c>
      <c r="B13" s="26">
        <v>12355972.628901822</v>
      </c>
      <c r="C13" s="26">
        <v>122001881.77287053</v>
      </c>
      <c r="D13" s="26">
        <v>235534191.861836</v>
      </c>
      <c r="E13" s="26">
        <v>33172842.97173238</v>
      </c>
      <c r="F13" s="26">
        <v>432916863.7923623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835981753.027703</v>
      </c>
      <c r="N13" s="26"/>
      <c r="O13" s="26">
        <f t="shared" si="1"/>
        <v>835981753.027703</v>
      </c>
      <c r="R13" s="20"/>
    </row>
    <row r="14" spans="1:18" ht="19.5" customHeight="1">
      <c r="A14" s="35" t="s">
        <v>9</v>
      </c>
      <c r="B14" s="26">
        <v>3962871.7662178217</v>
      </c>
      <c r="C14" s="26">
        <v>22742563.1953352</v>
      </c>
      <c r="D14" s="26">
        <v>75541750.2888366</v>
      </c>
      <c r="E14" s="26">
        <v>10639366.625850115</v>
      </c>
      <c r="F14" s="26">
        <v>138847346.79885724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251733898.675097</v>
      </c>
      <c r="N14" s="26"/>
      <c r="O14" s="26">
        <f t="shared" si="1"/>
        <v>251733898.675097</v>
      </c>
      <c r="R14" s="20"/>
    </row>
    <row r="15" spans="1:18" ht="19.5" customHeight="1">
      <c r="A15" s="35" t="s">
        <v>10</v>
      </c>
      <c r="B15" s="26">
        <v>7245744.302536574</v>
      </c>
      <c r="C15" s="26">
        <v>124246213.66714703</v>
      </c>
      <c r="D15" s="26">
        <v>138121099.81075087</v>
      </c>
      <c r="E15" s="26">
        <v>19453097.314179894</v>
      </c>
      <c r="F15" s="26">
        <v>253869524.7639364</v>
      </c>
      <c r="G15" s="26">
        <v>27909740.094346292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570854329.4744731</v>
      </c>
      <c r="N15" s="26"/>
      <c r="O15" s="26">
        <f t="shared" si="1"/>
        <v>570854329.4744731</v>
      </c>
      <c r="R15" s="20"/>
    </row>
    <row r="16" spans="1:18" ht="19.5" customHeight="1">
      <c r="A16" s="35" t="s">
        <v>11</v>
      </c>
      <c r="B16" s="26">
        <v>10061259.508606972</v>
      </c>
      <c r="C16" s="26">
        <v>141722078.0172467</v>
      </c>
      <c r="D16" s="26">
        <v>191791508.33733895</v>
      </c>
      <c r="E16" s="26">
        <v>27012084.908327643</v>
      </c>
      <c r="F16" s="26">
        <v>352516879.33322495</v>
      </c>
      <c r="G16" s="26">
        <v>2351244.6795204477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725455517.6165553</v>
      </c>
      <c r="N16" s="26"/>
      <c r="O16" s="26">
        <f t="shared" si="1"/>
        <v>725455517.6165553</v>
      </c>
      <c r="R16" s="20"/>
    </row>
    <row r="17" spans="1:18" ht="19.5" customHeight="1">
      <c r="A17" s="35" t="s">
        <v>12</v>
      </c>
      <c r="B17" s="26">
        <v>2158258.4253318296</v>
      </c>
      <c r="C17" s="26">
        <v>21231379.71985569</v>
      </c>
      <c r="D17" s="26">
        <v>41141532.86892736</v>
      </c>
      <c r="E17" s="26">
        <v>5794409.714738456</v>
      </c>
      <c r="F17" s="26">
        <v>75619014.1246</v>
      </c>
      <c r="G17" s="26">
        <v>201853351.18925935</v>
      </c>
      <c r="H17" s="26">
        <v>9172255.57148562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356970201.6141983</v>
      </c>
      <c r="N17" s="26"/>
      <c r="O17" s="26">
        <f t="shared" si="1"/>
        <v>356970201.6141983</v>
      </c>
      <c r="R17" s="20"/>
    </row>
    <row r="18" spans="1:18" ht="19.5" customHeight="1">
      <c r="A18" s="35" t="s">
        <v>13</v>
      </c>
      <c r="B18" s="26">
        <v>3090698.8409124934</v>
      </c>
      <c r="C18" s="26">
        <v>37585078.122817114</v>
      </c>
      <c r="D18" s="26">
        <v>58916062.34865362</v>
      </c>
      <c r="E18" s="26">
        <v>8297790.097291424</v>
      </c>
      <c r="F18" s="26">
        <v>108288978.0772723</v>
      </c>
      <c r="G18" s="26">
        <v>21763729.263994053</v>
      </c>
      <c r="H18" s="26">
        <v>121900.32924644402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238064237.0801874</v>
      </c>
      <c r="N18" s="26"/>
      <c r="O18" s="26">
        <f t="shared" si="1"/>
        <v>238064237.0801874</v>
      </c>
      <c r="R18" s="20"/>
    </row>
    <row r="19" spans="1:18" ht="19.5" customHeight="1">
      <c r="A19" s="35" t="s">
        <v>14</v>
      </c>
      <c r="B19" s="26">
        <v>2706351.4500999763</v>
      </c>
      <c r="C19" s="26">
        <v>26976869.369203523</v>
      </c>
      <c r="D19" s="26">
        <v>51589488.00213231</v>
      </c>
      <c r="E19" s="26">
        <v>7265908.915214713</v>
      </c>
      <c r="F19" s="26">
        <v>94822578.30165859</v>
      </c>
      <c r="G19" s="26">
        <v>26091436.86576007</v>
      </c>
      <c r="H19" s="26">
        <v>41692.17712370401</v>
      </c>
      <c r="I19" s="26">
        <v>0</v>
      </c>
      <c r="J19" s="26">
        <v>0</v>
      </c>
      <c r="K19" s="26">
        <v>99020.4652024</v>
      </c>
      <c r="L19" s="36">
        <v>0</v>
      </c>
      <c r="M19" s="26">
        <f t="shared" si="0"/>
        <v>209593345.54639524</v>
      </c>
      <c r="N19" s="26"/>
      <c r="O19" s="26">
        <f t="shared" si="1"/>
        <v>209593345.54639524</v>
      </c>
      <c r="R19" s="20"/>
    </row>
    <row r="20" spans="1:18" ht="19.5" customHeight="1">
      <c r="A20" s="35" t="s">
        <v>15</v>
      </c>
      <c r="B20" s="26">
        <v>7121797.954611829</v>
      </c>
      <c r="C20" s="26">
        <v>86571362.26855884</v>
      </c>
      <c r="D20" s="26">
        <v>135758387.96527505</v>
      </c>
      <c r="E20" s="26">
        <v>19120330.897474684</v>
      </c>
      <c r="F20" s="26">
        <v>249526810.04339826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498098689.12931865</v>
      </c>
      <c r="N20" s="26"/>
      <c r="O20" s="26">
        <f t="shared" si="1"/>
        <v>498098689.12931865</v>
      </c>
      <c r="R20" s="20"/>
    </row>
    <row r="21" spans="1:18" ht="19.5" customHeight="1">
      <c r="A21" s="35" t="s">
        <v>16</v>
      </c>
      <c r="B21" s="26">
        <v>10988014.311897509</v>
      </c>
      <c r="C21" s="26">
        <v>148799204.59053195</v>
      </c>
      <c r="D21" s="26">
        <v>209457656.5397498</v>
      </c>
      <c r="E21" s="26">
        <v>29500200.776352845</v>
      </c>
      <c r="F21" s="26">
        <v>384987636.1886248</v>
      </c>
      <c r="G21" s="26">
        <v>7499731.045406449</v>
      </c>
      <c r="H21" s="26">
        <v>0</v>
      </c>
      <c r="I21" s="26">
        <v>0</v>
      </c>
      <c r="J21" s="26">
        <v>0</v>
      </c>
      <c r="K21" s="26">
        <v>1895751.1947976</v>
      </c>
      <c r="L21" s="36">
        <v>0</v>
      </c>
      <c r="M21" s="26">
        <f t="shared" si="0"/>
        <v>793128194.647361</v>
      </c>
      <c r="N21" s="26"/>
      <c r="O21" s="26">
        <f t="shared" si="1"/>
        <v>793128194.647361</v>
      </c>
      <c r="R21" s="20"/>
    </row>
    <row r="22" spans="1:18" ht="19.5" customHeight="1">
      <c r="A22" s="35" t="s">
        <v>17</v>
      </c>
      <c r="B22" s="26">
        <v>2895113.7781321593</v>
      </c>
      <c r="C22" s="26">
        <v>12957276.136289658</v>
      </c>
      <c r="D22" s="26">
        <v>55187746.40900371</v>
      </c>
      <c r="E22" s="26">
        <v>7772690.797536411</v>
      </c>
      <c r="F22" s="26">
        <v>101436253.93110201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180249081.05206394</v>
      </c>
      <c r="N22" s="26"/>
      <c r="O22" s="26">
        <f t="shared" si="1"/>
        <v>180249081.05206394</v>
      </c>
      <c r="R22" s="20"/>
    </row>
    <row r="23" spans="1:18" ht="19.5" customHeight="1">
      <c r="A23" s="35" t="s">
        <v>18</v>
      </c>
      <c r="B23" s="26">
        <v>4499593.566405716</v>
      </c>
      <c r="C23" s="26">
        <v>38004020.0764154</v>
      </c>
      <c r="D23" s="26">
        <v>85772942.86741072</v>
      </c>
      <c r="E23" s="26">
        <v>12080336.79727085</v>
      </c>
      <c r="F23" s="26">
        <v>157652496.78137103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298009390.08887374</v>
      </c>
      <c r="N23" s="26"/>
      <c r="O23" s="26">
        <f t="shared" si="1"/>
        <v>298009390.08887374</v>
      </c>
      <c r="R23" s="20"/>
    </row>
    <row r="24" spans="1:18" ht="19.5" customHeight="1">
      <c r="A24" s="35" t="s">
        <v>19</v>
      </c>
      <c r="B24" s="26">
        <v>2561936.897930776</v>
      </c>
      <c r="C24" s="26">
        <v>23864729.142473444</v>
      </c>
      <c r="D24" s="26">
        <v>48836603.558321044</v>
      </c>
      <c r="E24" s="26">
        <v>6878190.246209558</v>
      </c>
      <c r="F24" s="26">
        <v>89762718.03093985</v>
      </c>
      <c r="G24" s="26">
        <v>33219979.927313328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205128757.19906652</v>
      </c>
      <c r="N24" s="26"/>
      <c r="O24" s="26">
        <f t="shared" si="1"/>
        <v>205128757.19906652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113712245.80251999</v>
      </c>
      <c r="C25" s="38">
        <f t="shared" si="2"/>
        <v>1496221262.8509994</v>
      </c>
      <c r="D25" s="38">
        <f t="shared" si="2"/>
        <v>2167625546.3080807</v>
      </c>
      <c r="E25" s="38">
        <f t="shared" si="2"/>
        <v>305290290.55524004</v>
      </c>
      <c r="F25" s="38">
        <f t="shared" si="2"/>
        <v>3984141945.4478407</v>
      </c>
      <c r="G25" s="38">
        <f t="shared" si="2"/>
        <v>320689213.06560004</v>
      </c>
      <c r="H25" s="38">
        <f t="shared" si="2"/>
        <v>9349819.827600002</v>
      </c>
      <c r="I25" s="38">
        <f t="shared" si="2"/>
        <v>0</v>
      </c>
      <c r="J25" s="38">
        <f t="shared" si="2"/>
        <v>0</v>
      </c>
      <c r="K25" s="38">
        <f t="shared" si="2"/>
        <v>1994771.66</v>
      </c>
      <c r="L25" s="38">
        <f t="shared" si="2"/>
        <v>3249999.0000000005</v>
      </c>
      <c r="M25" s="38">
        <f t="shared" si="2"/>
        <v>8402275094.51788</v>
      </c>
      <c r="N25" s="38">
        <f t="shared" si="2"/>
        <v>0</v>
      </c>
      <c r="O25" s="38">
        <f t="shared" si="2"/>
        <v>8402275094.51788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8" zoomScaleNormal="78" zoomScalePageLayoutView="0" workbookViewId="0" topLeftCell="A1">
      <selection activeCell="K30" sqref="K30"/>
    </sheetView>
  </sheetViews>
  <sheetFormatPr defaultColWidth="11.421875" defaultRowHeight="12" customHeight="1"/>
  <cols>
    <col min="1" max="1" width="15.7109375" style="17" customWidth="1"/>
    <col min="2" max="2" width="15.8515625" style="17" customWidth="1"/>
    <col min="3" max="3" width="16.421875" style="17" customWidth="1"/>
    <col min="4" max="4" width="15.421875" style="17" customWidth="1"/>
    <col min="5" max="5" width="14.8515625" style="17" customWidth="1"/>
    <col min="6" max="6" width="16.57421875" style="17" customWidth="1"/>
    <col min="7" max="7" width="15.28125" style="17" customWidth="1"/>
    <col min="8" max="8" width="14.7109375" style="17" customWidth="1"/>
    <col min="9" max="9" width="14.140625" style="17" customWidth="1"/>
    <col min="10" max="10" width="14.28125" style="17" customWidth="1"/>
    <col min="11" max="11" width="14.57421875" style="17" customWidth="1"/>
    <col min="12" max="12" width="15.00390625" style="17" customWidth="1"/>
    <col min="13" max="13" width="16.7109375" style="17" customWidth="1"/>
    <col min="14" max="14" width="19.8515625" style="17" customWidth="1"/>
    <col min="15" max="15" width="19.7109375" style="17" customWidth="1"/>
    <col min="16" max="16384" width="11.421875" style="17" customWidth="1"/>
  </cols>
  <sheetData>
    <row r="2" spans="1:7" ht="20.25" customHeight="1">
      <c r="A2" s="5" t="s">
        <v>49</v>
      </c>
      <c r="B2" s="32"/>
      <c r="C2" s="21"/>
      <c r="D2" s="21"/>
      <c r="E2" s="33"/>
      <c r="F2" s="33"/>
      <c r="G2" s="33"/>
    </row>
    <row r="3" spans="1:7" ht="20.25" customHeight="1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15163787.398259727</v>
      </c>
      <c r="C7" s="26">
        <v>227481228.29909694</v>
      </c>
      <c r="D7" s="26">
        <v>185680560.48345172</v>
      </c>
      <c r="E7" s="26">
        <v>25489324.922679562</v>
      </c>
      <c r="F7" s="26">
        <v>355918902.1629421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4166498.7180000003</v>
      </c>
      <c r="M7" s="26">
        <f aca="true" t="shared" si="0" ref="M7:M24">SUM(B7:L7)</f>
        <v>813900301.9844302</v>
      </c>
      <c r="N7" s="26"/>
      <c r="O7" s="26">
        <f aca="true" t="shared" si="1" ref="O7:O24">+M7+N7</f>
        <v>813900301.9844302</v>
      </c>
    </row>
    <row r="8" spans="1:15" ht="21" customHeight="1">
      <c r="A8" s="35" t="s">
        <v>4</v>
      </c>
      <c r="B8" s="26">
        <v>9227680.548641972</v>
      </c>
      <c r="C8" s="26">
        <v>48363152.28274068</v>
      </c>
      <c r="D8" s="26">
        <v>112992938.45485628</v>
      </c>
      <c r="E8" s="26">
        <v>15511121.437512293</v>
      </c>
      <c r="F8" s="26">
        <v>216588761.377643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402683654.10139424</v>
      </c>
      <c r="N8" s="26"/>
      <c r="O8" s="26">
        <f t="shared" si="1"/>
        <v>402683654.10139424</v>
      </c>
    </row>
    <row r="9" spans="1:15" ht="21" customHeight="1">
      <c r="A9" s="35" t="s">
        <v>3</v>
      </c>
      <c r="B9" s="26">
        <v>25969854.73928561</v>
      </c>
      <c r="C9" s="26">
        <v>232041390.2911961</v>
      </c>
      <c r="D9" s="26">
        <v>318000843.5239461</v>
      </c>
      <c r="E9" s="26">
        <v>43653610.29266408</v>
      </c>
      <c r="F9" s="26">
        <v>609554984.2118207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1229220683.0589128</v>
      </c>
      <c r="N9" s="26"/>
      <c r="O9" s="26">
        <f t="shared" si="1"/>
        <v>1229220683.0589128</v>
      </c>
    </row>
    <row r="10" spans="1:15" ht="21" customHeight="1">
      <c r="A10" s="35" t="s">
        <v>5</v>
      </c>
      <c r="B10" s="26">
        <v>31303037.44150206</v>
      </c>
      <c r="C10" s="26">
        <v>279950343.17233324</v>
      </c>
      <c r="D10" s="26">
        <v>383305660.0120649</v>
      </c>
      <c r="E10" s="26">
        <v>52618338.114185125</v>
      </c>
      <c r="F10" s="26">
        <v>734733508.7158715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1481910887.4559567</v>
      </c>
      <c r="N10" s="26"/>
      <c r="O10" s="26">
        <f t="shared" si="1"/>
        <v>1481910887.4559567</v>
      </c>
    </row>
    <row r="11" spans="1:15" ht="21" customHeight="1">
      <c r="A11" s="35" t="s">
        <v>6</v>
      </c>
      <c r="B11" s="26">
        <v>7313518.926201233</v>
      </c>
      <c r="C11" s="26">
        <v>35790912.8463558</v>
      </c>
      <c r="D11" s="26">
        <v>89554031.43407467</v>
      </c>
      <c r="E11" s="26">
        <v>12293542.196424086</v>
      </c>
      <c r="F11" s="26">
        <v>171660256.02945194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316612261.43250775</v>
      </c>
      <c r="N11" s="26"/>
      <c r="O11" s="26">
        <f t="shared" si="1"/>
        <v>316612261.43250775</v>
      </c>
    </row>
    <row r="12" spans="1:15" ht="21" customHeight="1">
      <c r="A12" s="35" t="s">
        <v>7</v>
      </c>
      <c r="B12" s="26">
        <v>5997379.628825206</v>
      </c>
      <c r="C12" s="26">
        <v>13625982.048105001</v>
      </c>
      <c r="D12" s="26">
        <v>73437907.14449756</v>
      </c>
      <c r="E12" s="26">
        <v>10081198.97944026</v>
      </c>
      <c r="F12" s="26">
        <v>140768313.17160487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166833.282</v>
      </c>
      <c r="M12" s="26">
        <f t="shared" si="0"/>
        <v>244077614.2544729</v>
      </c>
      <c r="N12" s="26"/>
      <c r="O12" s="26">
        <f t="shared" si="1"/>
        <v>244077614.2544729</v>
      </c>
    </row>
    <row r="13" spans="1:15" ht="21" customHeight="1">
      <c r="A13" s="35" t="s">
        <v>8</v>
      </c>
      <c r="B13" s="26">
        <v>26631600.75472607</v>
      </c>
      <c r="C13" s="26">
        <v>148141676.82699758</v>
      </c>
      <c r="D13" s="26">
        <v>326103922.77568877</v>
      </c>
      <c r="E13" s="26">
        <v>44765961.63081237</v>
      </c>
      <c r="F13" s="26">
        <v>625087245.9839225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1170730407.9721475</v>
      </c>
      <c r="N13" s="26"/>
      <c r="O13" s="26">
        <f t="shared" si="1"/>
        <v>1170730407.9721475</v>
      </c>
    </row>
    <row r="14" spans="1:15" ht="21" customHeight="1">
      <c r="A14" s="35" t="s">
        <v>9</v>
      </c>
      <c r="B14" s="26">
        <v>8541425.42151853</v>
      </c>
      <c r="C14" s="26">
        <v>27615323.6174928</v>
      </c>
      <c r="D14" s="26">
        <v>104589745.15675274</v>
      </c>
      <c r="E14" s="26">
        <v>14357571.901654804</v>
      </c>
      <c r="F14" s="26">
        <v>200481230.65101874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355585296.74843764</v>
      </c>
      <c r="N14" s="26"/>
      <c r="O14" s="26">
        <f t="shared" si="1"/>
        <v>355585296.74843764</v>
      </c>
    </row>
    <row r="15" spans="1:15" ht="21" customHeight="1">
      <c r="A15" s="35" t="s">
        <v>10</v>
      </c>
      <c r="B15" s="26">
        <v>15617205.964394858</v>
      </c>
      <c r="C15" s="26">
        <v>150866873.23661858</v>
      </c>
      <c r="D15" s="26">
        <v>191232670.34112728</v>
      </c>
      <c r="E15" s="26">
        <v>26251491.580299687</v>
      </c>
      <c r="F15" s="26">
        <v>366561377.8216045</v>
      </c>
      <c r="G15" s="26">
        <v>38086171.9464558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788624700.4120767</v>
      </c>
      <c r="N15" s="26"/>
      <c r="O15" s="26">
        <f t="shared" si="1"/>
        <v>788624700.4120767</v>
      </c>
    </row>
    <row r="16" spans="1:15" ht="21" customHeight="1">
      <c r="A16" s="35" t="s">
        <v>11</v>
      </c>
      <c r="B16" s="26">
        <v>21685662.01710071</v>
      </c>
      <c r="C16" s="26">
        <v>172087069.27953407</v>
      </c>
      <c r="D16" s="26">
        <v>265540908.2200713</v>
      </c>
      <c r="E16" s="26">
        <v>36452165.333096616</v>
      </c>
      <c r="F16" s="26">
        <v>508997970.961324</v>
      </c>
      <c r="G16" s="26">
        <v>3279545.570095728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1008043784.2135122</v>
      </c>
      <c r="N16" s="26"/>
      <c r="O16" s="26">
        <f t="shared" si="1"/>
        <v>1008043784.2135122</v>
      </c>
    </row>
    <row r="17" spans="1:15" ht="21" customHeight="1">
      <c r="A17" s="35" t="s">
        <v>12</v>
      </c>
      <c r="B17" s="26">
        <v>4651829.397429604</v>
      </c>
      <c r="C17" s="26">
        <v>25780358.035014663</v>
      </c>
      <c r="D17" s="26">
        <v>56961645.999287434</v>
      </c>
      <c r="E17" s="26">
        <v>7819417.9252054</v>
      </c>
      <c r="F17" s="26">
        <v>109186047.56833103</v>
      </c>
      <c r="G17" s="26">
        <v>277197245.8880478</v>
      </c>
      <c r="H17" s="26">
        <v>12719304.663668448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494315849.4769844</v>
      </c>
      <c r="N17" s="26"/>
      <c r="O17" s="26">
        <f t="shared" si="1"/>
        <v>494315849.4769844</v>
      </c>
    </row>
    <row r="18" spans="1:15" ht="21" customHeight="1">
      <c r="A18" s="35" t="s">
        <v>13</v>
      </c>
      <c r="B18" s="26">
        <v>6661576.555433964</v>
      </c>
      <c r="C18" s="26">
        <v>45637955.87311968</v>
      </c>
      <c r="D18" s="26">
        <v>81570997.80087632</v>
      </c>
      <c r="E18" s="26">
        <v>11197670.137359472</v>
      </c>
      <c r="F18" s="26">
        <v>156358101.83915898</v>
      </c>
      <c r="G18" s="26">
        <v>29873435.688719347</v>
      </c>
      <c r="H18" s="26">
        <v>160569.342737808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331460307.23740554</v>
      </c>
      <c r="N18" s="26"/>
      <c r="O18" s="26">
        <f t="shared" si="1"/>
        <v>331460307.23740554</v>
      </c>
    </row>
    <row r="19" spans="1:15" ht="21" customHeight="1">
      <c r="A19" s="35" t="s">
        <v>14</v>
      </c>
      <c r="B19" s="26">
        <v>5833168.58054924</v>
      </c>
      <c r="C19" s="26">
        <v>32756860.843644418</v>
      </c>
      <c r="D19" s="26">
        <v>71427143.03387994</v>
      </c>
      <c r="E19" s="26">
        <v>9805171.054788647</v>
      </c>
      <c r="F19" s="26">
        <v>136914011.1763055</v>
      </c>
      <c r="G19" s="26">
        <v>35829553.254524566</v>
      </c>
      <c r="H19" s="26">
        <v>43055.27944951202</v>
      </c>
      <c r="I19" s="26">
        <v>0</v>
      </c>
      <c r="J19" s="26">
        <v>0</v>
      </c>
      <c r="K19" s="26">
        <v>144539.78973080002</v>
      </c>
      <c r="L19" s="36">
        <v>0</v>
      </c>
      <c r="M19" s="26">
        <f t="shared" si="0"/>
        <v>292753503.01287264</v>
      </c>
      <c r="N19" s="26"/>
      <c r="O19" s="26">
        <f t="shared" si="1"/>
        <v>292753503.01287264</v>
      </c>
    </row>
    <row r="20" spans="1:15" ht="21" customHeight="1">
      <c r="A20" s="35" t="s">
        <v>15</v>
      </c>
      <c r="B20" s="26">
        <v>15350056.647050375</v>
      </c>
      <c r="C20" s="26">
        <v>105119909.50711402</v>
      </c>
      <c r="D20" s="26">
        <v>187961427.2357941</v>
      </c>
      <c r="E20" s="26">
        <v>25802431.22526945</v>
      </c>
      <c r="F20" s="26">
        <v>360290946.2173115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694524770.8325394</v>
      </c>
      <c r="N20" s="26"/>
      <c r="O20" s="26">
        <f t="shared" si="1"/>
        <v>694524770.8325394</v>
      </c>
    </row>
    <row r="21" spans="1:15" ht="21" customHeight="1">
      <c r="A21" s="35" t="s">
        <v>16</v>
      </c>
      <c r="B21" s="26">
        <v>23683154.61926358</v>
      </c>
      <c r="C21" s="26">
        <v>180680521.9578723</v>
      </c>
      <c r="D21" s="26">
        <v>290000202.9984797</v>
      </c>
      <c r="E21" s="26">
        <v>39809818.44639609</v>
      </c>
      <c r="F21" s="26">
        <v>555882390.7548908</v>
      </c>
      <c r="G21" s="26">
        <v>10619700.134610288</v>
      </c>
      <c r="H21" s="26">
        <v>0</v>
      </c>
      <c r="I21" s="26">
        <v>0</v>
      </c>
      <c r="J21" s="26">
        <v>0</v>
      </c>
      <c r="K21" s="26">
        <v>2767220.6802692004</v>
      </c>
      <c r="L21" s="36">
        <v>0</v>
      </c>
      <c r="M21" s="26">
        <f t="shared" si="0"/>
        <v>1103443009.591782</v>
      </c>
      <c r="N21" s="26"/>
      <c r="O21" s="26">
        <f t="shared" si="1"/>
        <v>1103443009.591782</v>
      </c>
    </row>
    <row r="22" spans="1:15" ht="21" customHeight="1">
      <c r="A22" s="35" t="s">
        <v>17</v>
      </c>
      <c r="B22" s="26">
        <v>6240019.834486709</v>
      </c>
      <c r="C22" s="26">
        <v>15733467.27154524</v>
      </c>
      <c r="D22" s="26">
        <v>76409036.20346987</v>
      </c>
      <c r="E22" s="26">
        <v>10489061.1367613</v>
      </c>
      <c r="F22" s="26">
        <v>146463475.82137555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255335060.26763868</v>
      </c>
      <c r="N22" s="26"/>
      <c r="O22" s="26">
        <f t="shared" si="1"/>
        <v>255335060.26763868</v>
      </c>
    </row>
    <row r="23" spans="1:15" ht="21" customHeight="1">
      <c r="A23" s="35" t="s">
        <v>18</v>
      </c>
      <c r="B23" s="26">
        <v>9698255.492955187</v>
      </c>
      <c r="C23" s="26">
        <v>46146659.2029156</v>
      </c>
      <c r="D23" s="26">
        <v>118755128.1449844</v>
      </c>
      <c r="E23" s="26">
        <v>16302126.833528854</v>
      </c>
      <c r="F23" s="26">
        <v>227633925.30447093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418536094.97885495</v>
      </c>
      <c r="N23" s="26"/>
      <c r="O23" s="26">
        <f t="shared" si="1"/>
        <v>418536094.97885495</v>
      </c>
    </row>
    <row r="24" spans="1:15" ht="21" customHeight="1">
      <c r="A24" s="35" t="s">
        <v>19</v>
      </c>
      <c r="B24" s="26">
        <v>5521902.862175396</v>
      </c>
      <c r="C24" s="26">
        <v>28977921.8223033</v>
      </c>
      <c r="D24" s="26">
        <v>67615694.64509727</v>
      </c>
      <c r="E24" s="26">
        <v>9281953.943881858</v>
      </c>
      <c r="F24" s="26">
        <v>129608095.4538724</v>
      </c>
      <c r="G24" s="26">
        <v>45894505.48714642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286904673.6103552</v>
      </c>
      <c r="N24" s="26"/>
      <c r="O24" s="26">
        <f t="shared" si="1"/>
        <v>286904673.6103552</v>
      </c>
    </row>
    <row r="25" spans="1:15" s="39" customFormat="1" ht="17.25" customHeight="1">
      <c r="A25" s="37" t="s">
        <v>1</v>
      </c>
      <c r="B25" s="38">
        <f aca="true" t="shared" si="2" ref="B25:O25">SUM(B7:B24)</f>
        <v>245091116.8298001</v>
      </c>
      <c r="C25" s="38">
        <f t="shared" si="2"/>
        <v>1816797606.414</v>
      </c>
      <c r="D25" s="38">
        <f t="shared" si="2"/>
        <v>3001140463.6084</v>
      </c>
      <c r="E25" s="38">
        <f t="shared" si="2"/>
        <v>411981977.0919601</v>
      </c>
      <c r="F25" s="38">
        <f t="shared" si="2"/>
        <v>5752689545.22292</v>
      </c>
      <c r="G25" s="38">
        <f t="shared" si="2"/>
        <v>440780157.96959996</v>
      </c>
      <c r="H25" s="38">
        <f t="shared" si="2"/>
        <v>12936901.035600001</v>
      </c>
      <c r="I25" s="38">
        <f t="shared" si="2"/>
        <v>0</v>
      </c>
      <c r="J25" s="38">
        <f t="shared" si="2"/>
        <v>0</v>
      </c>
      <c r="K25" s="38">
        <f t="shared" si="2"/>
        <v>2911760.47</v>
      </c>
      <c r="L25" s="38">
        <f t="shared" si="2"/>
        <v>4333332</v>
      </c>
      <c r="M25" s="38">
        <f t="shared" si="2"/>
        <v>11688662860.64228</v>
      </c>
      <c r="N25" s="38">
        <f t="shared" si="2"/>
        <v>0</v>
      </c>
      <c r="O25" s="38">
        <f t="shared" si="2"/>
        <v>11688662860.64228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1">
      <selection activeCell="O7" sqref="O7:O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6.8515625" style="17" customWidth="1"/>
    <col min="7" max="12" width="14.140625" style="17" customWidth="1"/>
    <col min="13" max="13" width="15.8515625" style="17" customWidth="1"/>
    <col min="14" max="14" width="15.57421875" style="17" customWidth="1"/>
    <col min="15" max="15" width="17.8515625" style="17" customWidth="1"/>
    <col min="16" max="16" width="11.421875" style="17" customWidth="1"/>
    <col min="17" max="17" width="25.00390625" style="17" bestFit="1" customWidth="1"/>
    <col min="18" max="16384" width="11.421875" style="17" customWidth="1"/>
  </cols>
  <sheetData>
    <row r="2" spans="1:7" ht="12.75">
      <c r="A2" s="5" t="s">
        <v>48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17319554.911481783</v>
      </c>
      <c r="C7" s="26">
        <v>271670238.2245117</v>
      </c>
      <c r="D7" s="26">
        <v>235242563.30289498</v>
      </c>
      <c r="E7" s="26">
        <v>32083680.791744385</v>
      </c>
      <c r="F7" s="26">
        <v>430555125.71968126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5208123.397500001</v>
      </c>
      <c r="M7" s="26">
        <f aca="true" t="shared" si="0" ref="M7:M24">SUM(B7:L7)</f>
        <v>992079286.3478141</v>
      </c>
      <c r="N7" s="26"/>
      <c r="O7" s="26">
        <f aca="true" t="shared" si="1" ref="O7:O24">+M7+N7</f>
        <v>992079286.3478141</v>
      </c>
    </row>
    <row r="8" spans="1:15" ht="19.5" customHeight="1">
      <c r="A8" s="35" t="s">
        <v>4</v>
      </c>
      <c r="B8" s="26">
        <v>10539538.426010814</v>
      </c>
      <c r="C8" s="26">
        <v>57757860.72627186</v>
      </c>
      <c r="D8" s="26">
        <v>143153103.4160982</v>
      </c>
      <c r="E8" s="26">
        <v>19524011.34328715</v>
      </c>
      <c r="F8" s="26">
        <v>262007442.75652173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492981956.66818976</v>
      </c>
      <c r="N8" s="26"/>
      <c r="O8" s="26">
        <f t="shared" si="1"/>
        <v>492981956.66818976</v>
      </c>
    </row>
    <row r="9" spans="1:15" ht="19.5" customHeight="1">
      <c r="A9" s="35" t="s">
        <v>3</v>
      </c>
      <c r="B9" s="26">
        <v>29661872.287386607</v>
      </c>
      <c r="C9" s="26">
        <v>277116227.3463352</v>
      </c>
      <c r="D9" s="26">
        <v>402881881.4865807</v>
      </c>
      <c r="E9" s="26">
        <v>54947257.42190456</v>
      </c>
      <c r="F9" s="26">
        <v>737378715.3912627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1501985953.9334698</v>
      </c>
      <c r="N9" s="26"/>
      <c r="O9" s="26">
        <f t="shared" si="1"/>
        <v>1501985953.9334698</v>
      </c>
    </row>
    <row r="10" spans="1:15" ht="19.5" customHeight="1">
      <c r="A10" s="35" t="s">
        <v>5</v>
      </c>
      <c r="B10" s="26">
        <v>35753249.60876763</v>
      </c>
      <c r="C10" s="26">
        <v>334331658.8772063</v>
      </c>
      <c r="D10" s="26">
        <v>485617911.50874</v>
      </c>
      <c r="E10" s="26">
        <v>66231254.41605936</v>
      </c>
      <c r="F10" s="26">
        <v>888807186.9551914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1810741261.365965</v>
      </c>
      <c r="N10" s="26"/>
      <c r="O10" s="26">
        <f t="shared" si="1"/>
        <v>1810741261.365965</v>
      </c>
    </row>
    <row r="11" spans="1:15" ht="19.5" customHeight="1">
      <c r="A11" s="35" t="s">
        <v>6</v>
      </c>
      <c r="B11" s="26">
        <v>8353249.047334999</v>
      </c>
      <c r="C11" s="26">
        <v>42743420.5975791</v>
      </c>
      <c r="D11" s="26">
        <v>113457864.6995052</v>
      </c>
      <c r="E11" s="26">
        <v>15474010.58389611</v>
      </c>
      <c r="F11" s="26">
        <v>207657426.0784756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387685971.006791</v>
      </c>
      <c r="N11" s="26"/>
      <c r="O11" s="26">
        <f t="shared" si="1"/>
        <v>387685971.006791</v>
      </c>
    </row>
    <row r="12" spans="1:15" ht="19.5" customHeight="1">
      <c r="A12" s="35" t="s">
        <v>7</v>
      </c>
      <c r="B12" s="26">
        <v>6850000.140358157</v>
      </c>
      <c r="C12" s="26">
        <v>16272875.8620225</v>
      </c>
      <c r="D12" s="26">
        <v>93040011.70230871</v>
      </c>
      <c r="E12" s="26">
        <v>12689310.958040811</v>
      </c>
      <c r="F12" s="26">
        <v>170287440.21917892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208541.6025</v>
      </c>
      <c r="M12" s="26">
        <f t="shared" si="0"/>
        <v>299348180.48440915</v>
      </c>
      <c r="N12" s="26"/>
      <c r="O12" s="26">
        <f t="shared" si="1"/>
        <v>299348180.48440915</v>
      </c>
    </row>
    <row r="13" spans="1:15" ht="19.5" customHeight="1">
      <c r="A13" s="35" t="s">
        <v>8</v>
      </c>
      <c r="B13" s="26">
        <v>30417695.76016826</v>
      </c>
      <c r="C13" s="26">
        <v>176918706.37190863</v>
      </c>
      <c r="D13" s="26">
        <v>413147841.0941097</v>
      </c>
      <c r="E13" s="26">
        <v>56347385.72540722</v>
      </c>
      <c r="F13" s="26">
        <v>756168093.7562721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1432999722.707866</v>
      </c>
      <c r="N13" s="26"/>
      <c r="O13" s="26">
        <f t="shared" si="1"/>
        <v>1432999722.707866</v>
      </c>
    </row>
    <row r="14" spans="1:15" ht="19.5" customHeight="1">
      <c r="A14" s="35" t="s">
        <v>9</v>
      </c>
      <c r="B14" s="26">
        <v>9755721.491274286</v>
      </c>
      <c r="C14" s="26">
        <v>32979695.080365602</v>
      </c>
      <c r="D14" s="26">
        <v>132506923.08236447</v>
      </c>
      <c r="E14" s="26">
        <v>18072026.435951054</v>
      </c>
      <c r="F14" s="26">
        <v>242522161.4891044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435836527.57905984</v>
      </c>
      <c r="N14" s="26"/>
      <c r="O14" s="26">
        <f t="shared" si="1"/>
        <v>435836527.57905984</v>
      </c>
    </row>
    <row r="15" spans="1:15" ht="19.5" customHeight="1">
      <c r="A15" s="35" t="s">
        <v>10</v>
      </c>
      <c r="B15" s="26">
        <v>17837433.95764699</v>
      </c>
      <c r="C15" s="26">
        <v>180173281.54431313</v>
      </c>
      <c r="D15" s="26">
        <v>242276646.73768333</v>
      </c>
      <c r="E15" s="26">
        <v>33043027.962662872</v>
      </c>
      <c r="F15" s="26">
        <v>443429329.4142248</v>
      </c>
      <c r="G15" s="26">
        <v>47996798.08094971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964765427.2190568</v>
      </c>
      <c r="N15" s="26"/>
      <c r="O15" s="26">
        <f t="shared" si="1"/>
        <v>964765427.2190568</v>
      </c>
    </row>
    <row r="16" spans="1:15" ht="19.5" customHeight="1">
      <c r="A16" s="35" t="s">
        <v>11</v>
      </c>
      <c r="B16" s="26">
        <v>24768615.137674287</v>
      </c>
      <c r="C16" s="26">
        <v>205515573.55343616</v>
      </c>
      <c r="D16" s="26">
        <v>336419298.54598594</v>
      </c>
      <c r="E16" s="26">
        <v>45882723.07182064</v>
      </c>
      <c r="F16" s="26">
        <v>615734888.0503862</v>
      </c>
      <c r="G16" s="26">
        <v>4100605.6389407404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1232422166.8305335</v>
      </c>
      <c r="N16" s="26"/>
      <c r="O16" s="26">
        <f t="shared" si="1"/>
        <v>1232422166.8305335</v>
      </c>
    </row>
    <row r="17" spans="1:15" ht="19.5" customHeight="1">
      <c r="A17" s="35" t="s">
        <v>12</v>
      </c>
      <c r="B17" s="26">
        <v>5313159.079035465</v>
      </c>
      <c r="C17" s="26">
        <v>30788281.130946573</v>
      </c>
      <c r="D17" s="26">
        <v>72165893.8336665</v>
      </c>
      <c r="E17" s="26">
        <v>9842383.407585394</v>
      </c>
      <c r="F17" s="26">
        <v>132082370.87699288</v>
      </c>
      <c r="G17" s="26">
        <v>354225357.641021</v>
      </c>
      <c r="H17" s="26">
        <v>16617926.425622707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621035372.3948705</v>
      </c>
      <c r="N17" s="26"/>
      <c r="O17" s="26">
        <f t="shared" si="1"/>
        <v>621035372.3948705</v>
      </c>
    </row>
    <row r="18" spans="1:15" ht="19.5" customHeight="1">
      <c r="A18" s="35" t="s">
        <v>13</v>
      </c>
      <c r="B18" s="26">
        <v>7608622.959335296</v>
      </c>
      <c r="C18" s="26">
        <v>54503285.55386737</v>
      </c>
      <c r="D18" s="26">
        <v>103343993.38245814</v>
      </c>
      <c r="E18" s="26">
        <v>14094624.92192682</v>
      </c>
      <c r="F18" s="26">
        <v>189146408.8744292</v>
      </c>
      <c r="G18" s="26">
        <v>37914068.85493618</v>
      </c>
      <c r="H18" s="26">
        <v>206037.99143310363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406817042.5383861</v>
      </c>
      <c r="N18" s="26"/>
      <c r="O18" s="26">
        <f t="shared" si="1"/>
        <v>406817042.5383861</v>
      </c>
    </row>
    <row r="19" spans="1:15" ht="19.5" customHeight="1">
      <c r="A19" s="35" t="s">
        <v>14</v>
      </c>
      <c r="B19" s="26">
        <v>6662443.9452604875</v>
      </c>
      <c r="C19" s="26">
        <v>39119993.572302096</v>
      </c>
      <c r="D19" s="26">
        <v>90492532.8367367</v>
      </c>
      <c r="E19" s="26">
        <v>12341871.712356817</v>
      </c>
      <c r="F19" s="26">
        <v>165624890.7730469</v>
      </c>
      <c r="G19" s="26">
        <v>45283228.59758939</v>
      </c>
      <c r="H19" s="26">
        <v>44466.21439995497</v>
      </c>
      <c r="I19" s="26">
        <v>0</v>
      </c>
      <c r="J19" s="26">
        <v>0</v>
      </c>
      <c r="K19" s="26">
        <v>162719.6757712</v>
      </c>
      <c r="L19" s="36">
        <v>0</v>
      </c>
      <c r="M19" s="26">
        <f t="shared" si="0"/>
        <v>359732147.32746345</v>
      </c>
      <c r="N19" s="26"/>
      <c r="O19" s="26">
        <f t="shared" si="1"/>
        <v>359732147.32746345</v>
      </c>
    </row>
    <row r="20" spans="1:15" ht="19.5" customHeight="1">
      <c r="A20" s="35" t="s">
        <v>15</v>
      </c>
      <c r="B20" s="26">
        <v>17532305.22233884</v>
      </c>
      <c r="C20" s="26">
        <v>125539812.98354958</v>
      </c>
      <c r="D20" s="26">
        <v>238132240.8220513</v>
      </c>
      <c r="E20" s="26">
        <v>32477790.98087847</v>
      </c>
      <c r="F20" s="26">
        <v>435843987.7779802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849526137.7867984</v>
      </c>
      <c r="N20" s="26"/>
      <c r="O20" s="26">
        <f t="shared" si="1"/>
        <v>849526137.7867984</v>
      </c>
    </row>
    <row r="21" spans="1:15" ht="19.5" customHeight="1">
      <c r="A21" s="35" t="s">
        <v>16</v>
      </c>
      <c r="B21" s="26">
        <v>27050082.286996678</v>
      </c>
      <c r="C21" s="26">
        <v>215778333.93041837</v>
      </c>
      <c r="D21" s="26">
        <v>367407287.7316752</v>
      </c>
      <c r="E21" s="26">
        <v>50109036.28424535</v>
      </c>
      <c r="F21" s="26">
        <v>672450974.5966187</v>
      </c>
      <c r="G21" s="26">
        <v>13497634.539724607</v>
      </c>
      <c r="H21" s="26">
        <v>0</v>
      </c>
      <c r="I21" s="26">
        <v>0</v>
      </c>
      <c r="J21" s="26">
        <v>0</v>
      </c>
      <c r="K21" s="26">
        <v>3115275.4042288</v>
      </c>
      <c r="L21" s="36">
        <v>0</v>
      </c>
      <c r="M21" s="26">
        <f t="shared" si="0"/>
        <v>1349408624.7739074</v>
      </c>
      <c r="N21" s="26"/>
      <c r="O21" s="26">
        <f t="shared" si="1"/>
        <v>1349408624.7739074</v>
      </c>
    </row>
    <row r="22" spans="1:15" ht="19.5" customHeight="1">
      <c r="A22" s="35" t="s">
        <v>17</v>
      </c>
      <c r="B22" s="26">
        <v>7127135.413711429</v>
      </c>
      <c r="C22" s="26">
        <v>18789747.328681983</v>
      </c>
      <c r="D22" s="26">
        <v>96804196.89173599</v>
      </c>
      <c r="E22" s="26">
        <v>13202691.335991789</v>
      </c>
      <c r="F22" s="26">
        <v>177176878.9530157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313100649.92313695</v>
      </c>
      <c r="N22" s="26"/>
      <c r="O22" s="26">
        <f t="shared" si="1"/>
        <v>313100649.92313695</v>
      </c>
    </row>
    <row r="23" spans="1:15" ht="19.5" customHeight="1">
      <c r="A23" s="35" t="s">
        <v>18</v>
      </c>
      <c r="B23" s="26">
        <v>11077012.895544434</v>
      </c>
      <c r="C23" s="26">
        <v>55110806.252716206</v>
      </c>
      <c r="D23" s="26">
        <v>150453341.3592299</v>
      </c>
      <c r="E23" s="26">
        <v>20519658.136889044</v>
      </c>
      <c r="F23" s="26">
        <v>275368778.48275065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512529597.1271302</v>
      </c>
      <c r="N23" s="26"/>
      <c r="O23" s="26">
        <f t="shared" si="1"/>
        <v>512529597.1271302</v>
      </c>
    </row>
    <row r="24" spans="1:15" ht="19.5" customHeight="1">
      <c r="A24" s="35" t="s">
        <v>19</v>
      </c>
      <c r="B24" s="26">
        <v>6306926.978433562</v>
      </c>
      <c r="C24" s="26">
        <v>34606982.66656785</v>
      </c>
      <c r="D24" s="26">
        <v>85663729.61393607</v>
      </c>
      <c r="E24" s="26">
        <v>11683292.843672233</v>
      </c>
      <c r="F24" s="26">
        <v>156786923.91246837</v>
      </c>
      <c r="G24" s="26">
        <v>58329812.428038366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353382267.838995</v>
      </c>
      <c r="N24" s="26"/>
      <c r="O24" s="26">
        <f t="shared" si="1"/>
        <v>353382267.838995</v>
      </c>
    </row>
    <row r="25" spans="1:15" s="39" customFormat="1" ht="17.25" customHeight="1">
      <c r="A25" s="37" t="s">
        <v>1</v>
      </c>
      <c r="B25" s="38">
        <f aca="true" t="shared" si="2" ref="B25:O25">SUM(B7:B24)</f>
        <v>279934619.54876</v>
      </c>
      <c r="C25" s="38">
        <f t="shared" si="2"/>
        <v>2169716781.6030006</v>
      </c>
      <c r="D25" s="38">
        <f t="shared" si="2"/>
        <v>3802207262.0477605</v>
      </c>
      <c r="E25" s="38">
        <f t="shared" si="2"/>
        <v>518566038.33432</v>
      </c>
      <c r="F25" s="38">
        <f t="shared" si="2"/>
        <v>6959029024.0776</v>
      </c>
      <c r="G25" s="38">
        <f t="shared" si="2"/>
        <v>561347505.7812</v>
      </c>
      <c r="H25" s="38">
        <f t="shared" si="2"/>
        <v>16882402.381199997</v>
      </c>
      <c r="I25" s="38">
        <f t="shared" si="2"/>
        <v>0</v>
      </c>
      <c r="J25" s="38">
        <f t="shared" si="2"/>
        <v>0</v>
      </c>
      <c r="K25" s="38">
        <f t="shared" si="2"/>
        <v>3277995.08</v>
      </c>
      <c r="L25" s="38">
        <f t="shared" si="2"/>
        <v>5416665.000000001</v>
      </c>
      <c r="M25" s="38">
        <f t="shared" si="2"/>
        <v>14316378293.853842</v>
      </c>
      <c r="N25" s="38">
        <f t="shared" si="2"/>
        <v>0</v>
      </c>
      <c r="O25" s="38">
        <f t="shared" si="2"/>
        <v>14316378293.853842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90" zoomScaleNormal="90"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8.421875" style="17" customWidth="1"/>
    <col min="16" max="16" width="11.421875" style="17" customWidth="1"/>
    <col min="17" max="17" width="27.00390625" style="17" customWidth="1"/>
    <col min="18" max="16384" width="11.421875" style="17" customWidth="1"/>
  </cols>
  <sheetData>
    <row r="2" spans="1:7" ht="12.75">
      <c r="A2" s="5" t="s">
        <v>47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19932286.962154426</v>
      </c>
      <c r="C7" s="26">
        <v>310058335.57521176</v>
      </c>
      <c r="D7" s="26">
        <v>288104919.33276474</v>
      </c>
      <c r="E7" s="26">
        <v>39440503.921364315</v>
      </c>
      <c r="F7" s="26">
        <v>557391510.1099876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6249748.0770000005</v>
      </c>
      <c r="M7" s="26">
        <f aca="true" t="shared" si="0" ref="M7:M24">SUM(B7:L7)</f>
        <v>1221177303.978483</v>
      </c>
      <c r="N7" s="26"/>
      <c r="O7" s="26">
        <f aca="true" t="shared" si="1" ref="O7:O24">+M7+N7</f>
        <v>1221177303.978483</v>
      </c>
      <c r="R7" s="20"/>
    </row>
    <row r="8" spans="1:18" ht="19.5" customHeight="1">
      <c r="A8" s="35" t="s">
        <v>4</v>
      </c>
      <c r="B8" s="26">
        <v>12129474.771700568</v>
      </c>
      <c r="C8" s="26">
        <v>65919278.75578737</v>
      </c>
      <c r="D8" s="26">
        <v>175321645.59364137</v>
      </c>
      <c r="E8" s="26">
        <v>24000888.51849631</v>
      </c>
      <c r="F8" s="26">
        <v>339191698.00615865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616562985.6457843</v>
      </c>
      <c r="N8" s="26"/>
      <c r="O8" s="26">
        <f t="shared" si="1"/>
        <v>616562985.6457843</v>
      </c>
      <c r="R8" s="20"/>
    </row>
    <row r="9" spans="1:18" ht="19.5" customHeight="1">
      <c r="A9" s="35" t="s">
        <v>3</v>
      </c>
      <c r="B9" s="26">
        <v>34136497.92322423</v>
      </c>
      <c r="C9" s="26">
        <v>316273864.8643563</v>
      </c>
      <c r="D9" s="26">
        <v>493415181.0651325</v>
      </c>
      <c r="E9" s="26">
        <v>67546723.70305096</v>
      </c>
      <c r="F9" s="26">
        <v>954601655.2651412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1865973922.8209052</v>
      </c>
      <c r="N9" s="26"/>
      <c r="O9" s="26">
        <f t="shared" si="1"/>
        <v>1865973922.8209052</v>
      </c>
      <c r="R9" s="20"/>
    </row>
    <row r="10" spans="1:18" ht="19.5" customHeight="1">
      <c r="A10" s="35" t="s">
        <v>5</v>
      </c>
      <c r="B10" s="26">
        <v>41146786.6624594</v>
      </c>
      <c r="C10" s="26">
        <v>381574066.9977189</v>
      </c>
      <c r="D10" s="26">
        <v>594743175.9686553</v>
      </c>
      <c r="E10" s="26">
        <v>81418153.56128415</v>
      </c>
      <c r="F10" s="26">
        <v>1150639141.2841058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2249521324.4742236</v>
      </c>
      <c r="N10" s="26">
        <v>226529566</v>
      </c>
      <c r="O10" s="26">
        <f t="shared" si="1"/>
        <v>2476050890.4742236</v>
      </c>
      <c r="R10" s="20"/>
    </row>
    <row r="11" spans="1:18" ht="19.5" customHeight="1">
      <c r="A11" s="35" t="s">
        <v>6</v>
      </c>
      <c r="B11" s="26">
        <v>9613373.896083532</v>
      </c>
      <c r="C11" s="26">
        <v>48783237.84707029</v>
      </c>
      <c r="D11" s="26">
        <v>138953463.5993163</v>
      </c>
      <c r="E11" s="26">
        <v>19022218.151180074</v>
      </c>
      <c r="F11" s="26">
        <v>268830817.2245358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485203110.718186</v>
      </c>
      <c r="N11" s="26"/>
      <c r="O11" s="26">
        <f t="shared" si="1"/>
        <v>485203110.718186</v>
      </c>
      <c r="R11" s="20"/>
    </row>
    <row r="12" spans="1:18" ht="19.5" customHeight="1">
      <c r="A12" s="35" t="s">
        <v>7</v>
      </c>
      <c r="B12" s="26">
        <v>7883353.191593969</v>
      </c>
      <c r="C12" s="26">
        <v>18572298.6727425</v>
      </c>
      <c r="D12" s="26">
        <v>113947428.09233479</v>
      </c>
      <c r="E12" s="26">
        <v>15598983.852526018</v>
      </c>
      <c r="F12" s="26">
        <v>220452081.0148925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250249.923</v>
      </c>
      <c r="M12" s="26">
        <f t="shared" si="0"/>
        <v>376704394.74708974</v>
      </c>
      <c r="N12" s="26"/>
      <c r="O12" s="26">
        <f t="shared" si="1"/>
        <v>376704394.74708974</v>
      </c>
      <c r="R12" s="20"/>
    </row>
    <row r="13" spans="1:18" ht="19.5" customHeight="1">
      <c r="A13" s="35" t="s">
        <v>8</v>
      </c>
      <c r="B13" s="26">
        <v>35006340.73553742</v>
      </c>
      <c r="C13" s="26">
        <v>201918031.17005646</v>
      </c>
      <c r="D13" s="26">
        <v>505988048.079816</v>
      </c>
      <c r="E13" s="26">
        <v>69267902.95935747</v>
      </c>
      <c r="F13" s="26">
        <v>978926159.5046268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1791106482.4493942</v>
      </c>
      <c r="N13" s="26"/>
      <c r="O13" s="26">
        <f t="shared" si="1"/>
        <v>1791106482.4493942</v>
      </c>
      <c r="R13" s="20"/>
    </row>
    <row r="14" spans="1:18" ht="19.5" customHeight="1">
      <c r="A14" s="35" t="s">
        <v>9</v>
      </c>
      <c r="B14" s="26">
        <v>11227415.558931336</v>
      </c>
      <c r="C14" s="26">
        <v>37639858.643424794</v>
      </c>
      <c r="D14" s="26">
        <v>162283116.83767334</v>
      </c>
      <c r="E14" s="26">
        <v>22215961.88232659</v>
      </c>
      <c r="F14" s="26">
        <v>313966286.2022478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547332639.1246039</v>
      </c>
      <c r="N14" s="26"/>
      <c r="O14" s="26">
        <f t="shared" si="1"/>
        <v>547332639.1246039</v>
      </c>
      <c r="R14" s="20"/>
    </row>
    <row r="15" spans="1:18" ht="19.5" customHeight="1">
      <c r="A15" s="35" t="s">
        <v>10</v>
      </c>
      <c r="B15" s="26">
        <v>20528290.37059124</v>
      </c>
      <c r="C15" s="26">
        <v>205632490.90460494</v>
      </c>
      <c r="D15" s="26">
        <v>296719661.5465293</v>
      </c>
      <c r="E15" s="26">
        <v>40619830.44883359</v>
      </c>
      <c r="F15" s="26">
        <v>574058300.0518574</v>
      </c>
      <c r="G15" s="26">
        <v>57946918.39619529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1195514401.2401876</v>
      </c>
      <c r="N15" s="26"/>
      <c r="O15" s="26">
        <f t="shared" si="1"/>
        <v>1195514401.2401876</v>
      </c>
      <c r="R15" s="20"/>
    </row>
    <row r="16" spans="1:18" ht="19.5" customHeight="1">
      <c r="A16" s="35" t="s">
        <v>11</v>
      </c>
      <c r="B16" s="26">
        <v>28505071.123507738</v>
      </c>
      <c r="C16" s="26">
        <v>234555750.70428926</v>
      </c>
      <c r="D16" s="26">
        <v>412017508.6885894</v>
      </c>
      <c r="E16" s="26">
        <v>56403681.702962905</v>
      </c>
      <c r="F16" s="26">
        <v>797123013.0035836</v>
      </c>
      <c r="G16" s="26">
        <v>5059825.548659928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1533665313.6038826</v>
      </c>
      <c r="N16" s="26"/>
      <c r="O16" s="26">
        <f t="shared" si="1"/>
        <v>1533665313.6038826</v>
      </c>
      <c r="R16" s="20"/>
    </row>
    <row r="17" spans="1:18" ht="19.5" customHeight="1">
      <c r="A17" s="35" t="s">
        <v>12</v>
      </c>
      <c r="B17" s="26">
        <v>6114672.806557152</v>
      </c>
      <c r="C17" s="26">
        <v>35138789.08882881</v>
      </c>
      <c r="D17" s="26">
        <v>88382598.49581176</v>
      </c>
      <c r="E17" s="26">
        <v>12099252.69803612</v>
      </c>
      <c r="F17" s="26">
        <v>170992255.72793868</v>
      </c>
      <c r="G17" s="26">
        <v>435794203.286996</v>
      </c>
      <c r="H17" s="26">
        <v>20148166.968098566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768669939.072267</v>
      </c>
      <c r="N17" s="26"/>
      <c r="O17" s="26">
        <f t="shared" si="1"/>
        <v>768669939.072267</v>
      </c>
      <c r="R17" s="20"/>
    </row>
    <row r="18" spans="1:18" ht="19.5" customHeight="1">
      <c r="A18" s="35" t="s">
        <v>13</v>
      </c>
      <c r="B18" s="26">
        <v>8756417.64395276</v>
      </c>
      <c r="C18" s="26">
        <v>62204819.02123888</v>
      </c>
      <c r="D18" s="26">
        <v>126566861.28114668</v>
      </c>
      <c r="E18" s="26">
        <v>17326537.84681885</v>
      </c>
      <c r="F18" s="26">
        <v>244866676.0108205</v>
      </c>
      <c r="G18" s="26">
        <v>46402873.79211489</v>
      </c>
      <c r="H18" s="26">
        <v>240264.74967438367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506364450.34576696</v>
      </c>
      <c r="N18" s="26"/>
      <c r="O18" s="26">
        <f t="shared" si="1"/>
        <v>506364450.34576696</v>
      </c>
      <c r="R18" s="20"/>
    </row>
    <row r="19" spans="1:18" ht="19.5" customHeight="1">
      <c r="A19" s="35" t="s">
        <v>14</v>
      </c>
      <c r="B19" s="26">
        <v>7667503.308538472</v>
      </c>
      <c r="C19" s="26">
        <v>44647806.00927296</v>
      </c>
      <c r="D19" s="26">
        <v>110827494.42572813</v>
      </c>
      <c r="E19" s="26">
        <v>15171876.407442553</v>
      </c>
      <c r="F19" s="26">
        <v>214416000.3332424</v>
      </c>
      <c r="G19" s="26">
        <v>54850971.83803832</v>
      </c>
      <c r="H19" s="26">
        <v>45286.23048281897</v>
      </c>
      <c r="I19" s="26">
        <v>0</v>
      </c>
      <c r="J19" s="26">
        <v>0</v>
      </c>
      <c r="K19" s="26">
        <v>167102.5407876</v>
      </c>
      <c r="L19" s="36">
        <v>0</v>
      </c>
      <c r="M19" s="26">
        <f t="shared" si="0"/>
        <v>447794041.0935332</v>
      </c>
      <c r="N19" s="26"/>
      <c r="O19" s="26">
        <f t="shared" si="1"/>
        <v>447794041.0935332</v>
      </c>
      <c r="R19" s="20"/>
    </row>
    <row r="20" spans="1:18" ht="19.5" customHeight="1">
      <c r="A20" s="35" t="s">
        <v>15</v>
      </c>
      <c r="B20" s="26">
        <v>20177131.605620362</v>
      </c>
      <c r="C20" s="26">
        <v>143279093.49398413</v>
      </c>
      <c r="D20" s="26">
        <v>291643948.5665274</v>
      </c>
      <c r="E20" s="26">
        <v>39924984.00832467</v>
      </c>
      <c r="F20" s="26">
        <v>564238407.5996206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1059263565.2740772</v>
      </c>
      <c r="N20" s="26"/>
      <c r="O20" s="26">
        <f t="shared" si="1"/>
        <v>1059263565.2740772</v>
      </c>
      <c r="R20" s="20"/>
    </row>
    <row r="21" spans="1:18" ht="19.5" customHeight="1">
      <c r="A21" s="35" t="s">
        <v>16</v>
      </c>
      <c r="B21" s="26">
        <v>31130707.760675326</v>
      </c>
      <c r="C21" s="26">
        <v>246268680.40056553</v>
      </c>
      <c r="D21" s="26">
        <v>449968940.6032819</v>
      </c>
      <c r="E21" s="26">
        <v>61599093.161814034</v>
      </c>
      <c r="F21" s="26">
        <v>870546979.5042527</v>
      </c>
      <c r="G21" s="26">
        <v>16294335.81389334</v>
      </c>
      <c r="H21" s="26">
        <v>0</v>
      </c>
      <c r="I21" s="26">
        <v>0</v>
      </c>
      <c r="J21" s="26">
        <v>0</v>
      </c>
      <c r="K21" s="26">
        <v>3199185.5492124</v>
      </c>
      <c r="L21" s="36">
        <v>0</v>
      </c>
      <c r="M21" s="26">
        <f t="shared" si="0"/>
        <v>1679007922.7936952</v>
      </c>
      <c r="N21" s="26"/>
      <c r="O21" s="26">
        <f t="shared" si="1"/>
        <v>1679007922.7936952</v>
      </c>
      <c r="R21" s="20"/>
    </row>
    <row r="22" spans="1:18" ht="19.5" customHeight="1">
      <c r="A22" s="35" t="s">
        <v>17</v>
      </c>
      <c r="B22" s="26">
        <v>8202295.5561088035</v>
      </c>
      <c r="C22" s="26">
        <v>21444814.200793337</v>
      </c>
      <c r="D22" s="26">
        <v>118557479.33105204</v>
      </c>
      <c r="E22" s="26">
        <v>16230082.913171737</v>
      </c>
      <c r="F22" s="26">
        <v>229371065.90270382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393805737.9038297</v>
      </c>
      <c r="N22" s="26"/>
      <c r="O22" s="26">
        <f t="shared" si="1"/>
        <v>393805737.9038297</v>
      </c>
      <c r="R22" s="20"/>
    </row>
    <row r="23" spans="1:18" ht="19.5" customHeight="1">
      <c r="A23" s="35" t="s">
        <v>18</v>
      </c>
      <c r="B23" s="26">
        <v>12748029.660456613</v>
      </c>
      <c r="C23" s="26">
        <v>62898184.838354595</v>
      </c>
      <c r="D23" s="26">
        <v>184262351.02630517</v>
      </c>
      <c r="E23" s="26">
        <v>25224838.21186982</v>
      </c>
      <c r="F23" s="26">
        <v>356489123.2431261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641622526.9801123</v>
      </c>
      <c r="N23" s="26"/>
      <c r="O23" s="26">
        <f t="shared" si="1"/>
        <v>641622526.9801123</v>
      </c>
      <c r="R23" s="20"/>
    </row>
    <row r="24" spans="1:18" ht="19.5" customHeight="1">
      <c r="A24" s="35" t="s">
        <v>19</v>
      </c>
      <c r="B24" s="26">
        <v>7258355.022746716</v>
      </c>
      <c r="C24" s="26">
        <v>39497088.51069905</v>
      </c>
      <c r="D24" s="26">
        <v>104913590.3114141</v>
      </c>
      <c r="E24" s="26">
        <v>14362284.683179863</v>
      </c>
      <c r="F24" s="26">
        <v>202974474.26503998</v>
      </c>
      <c r="G24" s="26">
        <v>71206808.3177022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440217200.50666046</v>
      </c>
      <c r="N24" s="26"/>
      <c r="O24" s="26">
        <f t="shared" si="1"/>
        <v>440217200.50666046</v>
      </c>
      <c r="R24" s="20"/>
    </row>
    <row r="25" spans="1:17" s="39" customFormat="1" ht="17.25" customHeight="1">
      <c r="A25" s="37" t="s">
        <v>1</v>
      </c>
      <c r="B25" s="38">
        <f aca="true" t="shared" si="2" ref="B25:O25">SUM(B7:B24)</f>
        <v>322164004.56044006</v>
      </c>
      <c r="C25" s="38">
        <f t="shared" si="2"/>
        <v>2476306489.699</v>
      </c>
      <c r="D25" s="38">
        <f t="shared" si="2"/>
        <v>4656617412.84572</v>
      </c>
      <c r="E25" s="38">
        <f t="shared" si="2"/>
        <v>637473798.6320401</v>
      </c>
      <c r="F25" s="38">
        <f t="shared" si="2"/>
        <v>9009075644.253881</v>
      </c>
      <c r="G25" s="38">
        <f t="shared" si="2"/>
        <v>687555936.9935999</v>
      </c>
      <c r="H25" s="38">
        <f t="shared" si="2"/>
        <v>20447689.698</v>
      </c>
      <c r="I25" s="38">
        <f t="shared" si="2"/>
        <v>0</v>
      </c>
      <c r="J25" s="38">
        <f t="shared" si="2"/>
        <v>0</v>
      </c>
      <c r="K25" s="38">
        <f t="shared" si="2"/>
        <v>3366288.09</v>
      </c>
      <c r="L25" s="38">
        <f t="shared" si="2"/>
        <v>6499998.000000001</v>
      </c>
      <c r="M25" s="38">
        <f t="shared" si="2"/>
        <v>17819507262.77268</v>
      </c>
      <c r="N25" s="38">
        <f t="shared" si="2"/>
        <v>226529566</v>
      </c>
      <c r="O25" s="38">
        <f t="shared" si="2"/>
        <v>18046036828.77268</v>
      </c>
      <c r="Q25" s="59"/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7">
      <selection activeCell="O28" sqref="O28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1" width="14.140625" style="17" customWidth="1"/>
    <col min="12" max="12" width="14.421875" style="17" customWidth="1"/>
    <col min="13" max="13" width="16.28125" style="17" customWidth="1"/>
    <col min="14" max="14" width="15.57421875" style="17" customWidth="1"/>
    <col min="15" max="15" width="17.57421875" style="17" customWidth="1"/>
    <col min="16" max="16384" width="11.421875" style="17" customWidth="1"/>
  </cols>
  <sheetData>
    <row r="2" spans="1:7" ht="12.75">
      <c r="A2" s="5" t="s">
        <v>46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21896838.12997168</v>
      </c>
      <c r="C7" s="26">
        <v>362162918.8745752</v>
      </c>
      <c r="D7" s="26">
        <v>340162967.9493796</v>
      </c>
      <c r="E7" s="26">
        <v>46390339.14298154</v>
      </c>
      <c r="F7" s="26">
        <v>663667745.7823178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7291372.756500001</v>
      </c>
      <c r="M7" s="26">
        <f aca="true" t="shared" si="0" ref="M7:M24">SUM(B7:L7)</f>
        <v>1441572182.6357257</v>
      </c>
      <c r="N7" s="26"/>
      <c r="O7" s="26">
        <f aca="true" t="shared" si="1" ref="O7:O24">+M7+N7</f>
        <v>1441572182.6357257</v>
      </c>
    </row>
    <row r="8" spans="1:15" ht="19.5" customHeight="1">
      <c r="A8" s="35" t="s">
        <v>4</v>
      </c>
      <c r="B8" s="26">
        <v>13324970.997146172</v>
      </c>
      <c r="C8" s="26">
        <v>76996860.47792661</v>
      </c>
      <c r="D8" s="26">
        <v>207000739.34530696</v>
      </c>
      <c r="E8" s="26">
        <v>28230099.70475602</v>
      </c>
      <c r="F8" s="26">
        <v>403864403.2439674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729417073.7691032</v>
      </c>
      <c r="N8" s="26"/>
      <c r="O8" s="26">
        <f t="shared" si="1"/>
        <v>729417073.7691032</v>
      </c>
    </row>
    <row r="9" spans="1:15" ht="19.5" customHeight="1">
      <c r="A9" s="35" t="s">
        <v>3</v>
      </c>
      <c r="B9" s="26">
        <v>37501033.913880706</v>
      </c>
      <c r="C9" s="26">
        <v>369422953.42752767</v>
      </c>
      <c r="D9" s="26">
        <v>582571005.0738041</v>
      </c>
      <c r="E9" s="26">
        <v>79449173.03362411</v>
      </c>
      <c r="F9" s="26">
        <v>1136612806.579835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2205556972.0286713</v>
      </c>
      <c r="N9" s="26"/>
      <c r="O9" s="26">
        <f t="shared" si="1"/>
        <v>2205556972.0286713</v>
      </c>
    </row>
    <row r="10" spans="1:15" ht="19.5" customHeight="1">
      <c r="A10" s="35" t="s">
        <v>5</v>
      </c>
      <c r="B10" s="26">
        <v>45202265.49151418</v>
      </c>
      <c r="C10" s="26">
        <v>445696702.8942041</v>
      </c>
      <c r="D10" s="26">
        <v>702208085.7684624</v>
      </c>
      <c r="E10" s="26">
        <v>95764895.99711658</v>
      </c>
      <c r="F10" s="26">
        <v>1370028196.0775437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2658900146.228841</v>
      </c>
      <c r="N10" s="26">
        <v>226529566</v>
      </c>
      <c r="O10" s="26">
        <f t="shared" si="1"/>
        <v>2885429712.228841</v>
      </c>
    </row>
    <row r="11" spans="1:15" ht="19.5" customHeight="1">
      <c r="A11" s="35" t="s">
        <v>6</v>
      </c>
      <c r="B11" s="26">
        <v>10560880.067857685</v>
      </c>
      <c r="C11" s="26">
        <v>56981147.6865197</v>
      </c>
      <c r="D11" s="26">
        <v>164061143.7467187</v>
      </c>
      <c r="E11" s="26">
        <v>22374134.799201056</v>
      </c>
      <c r="F11" s="26">
        <v>320088015.7450196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574065322.0453167</v>
      </c>
      <c r="N11" s="26"/>
      <c r="O11" s="26">
        <f t="shared" si="1"/>
        <v>574065322.0453167</v>
      </c>
    </row>
    <row r="12" spans="1:15" ht="19.5" customHeight="1">
      <c r="A12" s="35" t="s">
        <v>7</v>
      </c>
      <c r="B12" s="26">
        <v>8660346.355914127</v>
      </c>
      <c r="C12" s="26">
        <v>21693330.3375075</v>
      </c>
      <c r="D12" s="26">
        <v>134536735.50543588</v>
      </c>
      <c r="E12" s="26">
        <v>18347690.29947888</v>
      </c>
      <c r="F12" s="26">
        <v>262485045.08313102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291958.24350000004</v>
      </c>
      <c r="M12" s="26">
        <f t="shared" si="0"/>
        <v>446015105.8249674</v>
      </c>
      <c r="N12" s="26"/>
      <c r="O12" s="26">
        <f t="shared" si="1"/>
        <v>446015105.8249674</v>
      </c>
    </row>
    <row r="13" spans="1:15" ht="19.5" customHeight="1">
      <c r="A13" s="35" t="s">
        <v>8</v>
      </c>
      <c r="B13" s="26">
        <v>38456609.5232378</v>
      </c>
      <c r="C13" s="26">
        <v>235849887.42938152</v>
      </c>
      <c r="D13" s="26">
        <v>597415679.6085273</v>
      </c>
      <c r="E13" s="26">
        <v>81473642.3351604</v>
      </c>
      <c r="F13" s="26">
        <v>1165575194.063466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2118771012.959773</v>
      </c>
      <c r="N13" s="26"/>
      <c r="O13" s="26">
        <f t="shared" si="1"/>
        <v>2118771012.959773</v>
      </c>
    </row>
    <row r="14" spans="1:15" ht="19.5" customHeight="1">
      <c r="A14" s="35" t="s">
        <v>9</v>
      </c>
      <c r="B14" s="26">
        <v>12334003.69855363</v>
      </c>
      <c r="C14" s="26">
        <v>43965149.4840152</v>
      </c>
      <c r="D14" s="26">
        <v>191606262.05003846</v>
      </c>
      <c r="E14" s="26">
        <v>26130650.058718387</v>
      </c>
      <c r="F14" s="26">
        <v>373829334.742424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647865400.0337497</v>
      </c>
      <c r="N14" s="26"/>
      <c r="O14" s="26">
        <f t="shared" si="1"/>
        <v>647865400.0337497</v>
      </c>
    </row>
    <row r="15" spans="1:15" ht="19.5" customHeight="1">
      <c r="A15" s="35" t="s">
        <v>10</v>
      </c>
      <c r="B15" s="26">
        <v>22551584.380827464</v>
      </c>
      <c r="C15" s="26">
        <v>240188553.49688303</v>
      </c>
      <c r="D15" s="26">
        <v>350334319.0194677</v>
      </c>
      <c r="E15" s="26">
        <v>47777475.51625641</v>
      </c>
      <c r="F15" s="26">
        <v>683512344.6136947</v>
      </c>
      <c r="G15" s="26">
        <v>69101674.65316159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1413474861.2018666</v>
      </c>
      <c r="N15" s="26"/>
      <c r="O15" s="26">
        <f t="shared" si="1"/>
        <v>1413474861.2018666</v>
      </c>
    </row>
    <row r="16" spans="1:15" ht="19.5" customHeight="1">
      <c r="A16" s="35" t="s">
        <v>11</v>
      </c>
      <c r="B16" s="26">
        <v>31314566.635524396</v>
      </c>
      <c r="C16" s="26">
        <v>273972299.9424947</v>
      </c>
      <c r="D16" s="26">
        <v>486465482.530485</v>
      </c>
      <c r="E16" s="26">
        <v>66342608.81478919</v>
      </c>
      <c r="F16" s="26">
        <v>949108164.6487714</v>
      </c>
      <c r="G16" s="26">
        <v>6028686.281507833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1813232271.685862</v>
      </c>
      <c r="N16" s="26"/>
      <c r="O16" s="26">
        <f t="shared" si="1"/>
        <v>1813232271.685862</v>
      </c>
    </row>
    <row r="17" spans="1:15" ht="19.5" customHeight="1">
      <c r="A17" s="35" t="s">
        <v>12</v>
      </c>
      <c r="B17" s="26">
        <v>6717342.61688803</v>
      </c>
      <c r="C17" s="26">
        <v>41043780.99856419</v>
      </c>
      <c r="D17" s="26">
        <v>104352563.9514987</v>
      </c>
      <c r="E17" s="26">
        <v>14231269.386355093</v>
      </c>
      <c r="F17" s="26">
        <v>203594857.19974768</v>
      </c>
      <c r="G17" s="26">
        <v>522729987.98633575</v>
      </c>
      <c r="H17" s="26">
        <v>25877046.86382463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918546849.0032141</v>
      </c>
      <c r="N17" s="26"/>
      <c r="O17" s="26">
        <f t="shared" si="1"/>
        <v>918546849.0032141</v>
      </c>
    </row>
    <row r="18" spans="1:15" ht="19.5" customHeight="1">
      <c r="A18" s="35" t="s">
        <v>13</v>
      </c>
      <c r="B18" s="26">
        <v>9619461.134194767</v>
      </c>
      <c r="C18" s="26">
        <v>72658194.41042513</v>
      </c>
      <c r="D18" s="26">
        <v>149436390.31621364</v>
      </c>
      <c r="E18" s="26">
        <v>20379657.6354653</v>
      </c>
      <c r="F18" s="26">
        <v>291554700.66855335</v>
      </c>
      <c r="G18" s="26">
        <v>55458168.931023404</v>
      </c>
      <c r="H18" s="26">
        <v>289154.45847039967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599395727.5543458</v>
      </c>
      <c r="N18" s="26"/>
      <c r="O18" s="26">
        <f t="shared" si="1"/>
        <v>599395727.5543458</v>
      </c>
    </row>
    <row r="19" spans="1:15" ht="19.5" customHeight="1">
      <c r="A19" s="35" t="s">
        <v>14</v>
      </c>
      <c r="B19" s="26">
        <v>8423222.038036624</v>
      </c>
      <c r="C19" s="26">
        <v>52150766.131368026</v>
      </c>
      <c r="D19" s="26">
        <v>130853057.00978236</v>
      </c>
      <c r="E19" s="26">
        <v>17845321.991319872</v>
      </c>
      <c r="F19" s="26">
        <v>255298082.26311883</v>
      </c>
      <c r="G19" s="26">
        <v>65531215.04679999</v>
      </c>
      <c r="H19" s="26">
        <v>46442.015560738975</v>
      </c>
      <c r="I19" s="26">
        <v>0</v>
      </c>
      <c r="J19" s="26">
        <v>0</v>
      </c>
      <c r="K19" s="26">
        <v>171057.5258816</v>
      </c>
      <c r="L19" s="36">
        <v>0</v>
      </c>
      <c r="M19" s="26">
        <f t="shared" si="0"/>
        <v>530319164.02186805</v>
      </c>
      <c r="N19" s="26"/>
      <c r="O19" s="26">
        <f t="shared" si="1"/>
        <v>530319164.02186805</v>
      </c>
    </row>
    <row r="20" spans="1:15" ht="19.5" customHeight="1">
      <c r="A20" s="35" t="s">
        <v>15</v>
      </c>
      <c r="B20" s="26">
        <v>22165814.968161084</v>
      </c>
      <c r="C20" s="26">
        <v>167356812.44375783</v>
      </c>
      <c r="D20" s="26">
        <v>344341468.92952394</v>
      </c>
      <c r="E20" s="26">
        <v>46960189.761191756</v>
      </c>
      <c r="F20" s="26">
        <v>671820121.518451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1252644407.6210856</v>
      </c>
      <c r="N20" s="26"/>
      <c r="O20" s="26">
        <f t="shared" si="1"/>
        <v>1252644407.6210856</v>
      </c>
    </row>
    <row r="21" spans="1:15" ht="19.5" customHeight="1">
      <c r="A21" s="35" t="s">
        <v>16</v>
      </c>
      <c r="B21" s="26">
        <v>34198989.308213405</v>
      </c>
      <c r="C21" s="26">
        <v>287653560.27534944</v>
      </c>
      <c r="D21" s="26">
        <v>531274407.51492727</v>
      </c>
      <c r="E21" s="26">
        <v>72453506.89164872</v>
      </c>
      <c r="F21" s="26">
        <v>1036531667.6086208</v>
      </c>
      <c r="G21" s="26">
        <v>19282604.01816971</v>
      </c>
      <c r="H21" s="26">
        <v>0</v>
      </c>
      <c r="I21" s="26">
        <v>0</v>
      </c>
      <c r="J21" s="26">
        <v>0</v>
      </c>
      <c r="K21" s="26">
        <v>3274903.9141184003</v>
      </c>
      <c r="L21" s="36">
        <v>0</v>
      </c>
      <c r="M21" s="26">
        <f t="shared" si="0"/>
        <v>1984669639.5310476</v>
      </c>
      <c r="N21" s="26"/>
      <c r="O21" s="26">
        <f t="shared" si="1"/>
        <v>1984669639.5310476</v>
      </c>
    </row>
    <row r="22" spans="1:15" ht="19.5" customHeight="1">
      <c r="A22" s="35" t="s">
        <v>17</v>
      </c>
      <c r="B22" s="26">
        <v>9010724.07934506</v>
      </c>
      <c r="C22" s="26">
        <v>25048565.429708656</v>
      </c>
      <c r="D22" s="26">
        <v>139979782.8348344</v>
      </c>
      <c r="E22" s="26">
        <v>19089995.710042182</v>
      </c>
      <c r="F22" s="26">
        <v>273104587.16046244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466233655.2143927</v>
      </c>
      <c r="N22" s="26"/>
      <c r="O22" s="26">
        <f t="shared" si="1"/>
        <v>466233655.2143927</v>
      </c>
    </row>
    <row r="23" spans="1:15" ht="19.5" customHeight="1">
      <c r="A23" s="35" t="s">
        <v>18</v>
      </c>
      <c r="B23" s="26">
        <v>14004491.430466773</v>
      </c>
      <c r="C23" s="26">
        <v>73468078.74302539</v>
      </c>
      <c r="D23" s="26">
        <v>217556952.3477768</v>
      </c>
      <c r="E23" s="26">
        <v>29669722.319181822</v>
      </c>
      <c r="F23" s="26">
        <v>424459878.78788286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759159123.6283336</v>
      </c>
      <c r="N23" s="26"/>
      <c r="O23" s="26">
        <f t="shared" si="1"/>
        <v>759159123.6283336</v>
      </c>
    </row>
    <row r="24" spans="1:15" ht="19.5" customHeight="1">
      <c r="A24" s="35" t="s">
        <v>19</v>
      </c>
      <c r="B24" s="26">
        <v>7973747.584746436</v>
      </c>
      <c r="C24" s="26">
        <v>46134482.517765954</v>
      </c>
      <c r="D24" s="26">
        <v>123870561.95085698</v>
      </c>
      <c r="E24" s="26">
        <v>16893071.616152808</v>
      </c>
      <c r="F24" s="26">
        <v>241675033.3356331</v>
      </c>
      <c r="G24" s="26">
        <v>86090690.08540167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522642186.4864355</v>
      </c>
      <c r="N24" s="26"/>
      <c r="O24" s="26">
        <f t="shared" si="1"/>
        <v>522642186.4864355</v>
      </c>
    </row>
    <row r="25" spans="1:15" s="39" customFormat="1" ht="17.25" customHeight="1">
      <c r="A25" s="37" t="s">
        <v>1</v>
      </c>
      <c r="B25" s="38">
        <f aca="true" t="shared" si="2" ref="B25:O25">SUM(B7:B24)</f>
        <v>353916892.3544799</v>
      </c>
      <c r="C25" s="38">
        <f t="shared" si="2"/>
        <v>2892444045.001</v>
      </c>
      <c r="D25" s="38">
        <f t="shared" si="2"/>
        <v>5498027605.453039</v>
      </c>
      <c r="E25" s="38">
        <f t="shared" si="2"/>
        <v>749803445.0134401</v>
      </c>
      <c r="F25" s="38">
        <f t="shared" si="2"/>
        <v>10726810179.122643</v>
      </c>
      <c r="G25" s="38">
        <f t="shared" si="2"/>
        <v>824223027.0023999</v>
      </c>
      <c r="H25" s="38">
        <f t="shared" si="2"/>
        <v>26226615.087599996</v>
      </c>
      <c r="I25" s="38">
        <f t="shared" si="2"/>
        <v>0</v>
      </c>
      <c r="J25" s="38">
        <f t="shared" si="2"/>
        <v>0</v>
      </c>
      <c r="K25" s="38">
        <f t="shared" si="2"/>
        <v>3445961.4400000004</v>
      </c>
      <c r="L25" s="38">
        <f t="shared" si="2"/>
        <v>7583331.000000001</v>
      </c>
      <c r="M25" s="38">
        <f t="shared" si="2"/>
        <v>21082481101.474598</v>
      </c>
      <c r="N25" s="38">
        <f t="shared" si="2"/>
        <v>226529566</v>
      </c>
      <c r="O25" s="38">
        <f t="shared" si="2"/>
        <v>21309010667.474598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tabSelected="1" zoomScale="82" zoomScaleNormal="82" zoomScalePageLayoutView="0" workbookViewId="0" topLeftCell="D7">
      <selection activeCell="O28" sqref="O28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28125" style="17" customWidth="1"/>
    <col min="7" max="12" width="14.140625" style="17" customWidth="1"/>
    <col min="13" max="13" width="17.0039062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45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25074774.89761525</v>
      </c>
      <c r="C7" s="26">
        <v>406619325.5341936</v>
      </c>
      <c r="D7" s="26">
        <v>395069489.5899546</v>
      </c>
      <c r="E7" s="26">
        <v>53846039.03492288</v>
      </c>
      <c r="F7" s="26">
        <v>797064566.8021071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8332997.436000001</v>
      </c>
      <c r="M7" s="26">
        <f aca="true" t="shared" si="0" ref="M7:M24">SUM(B7:L7)</f>
        <v>1686007193.2947934</v>
      </c>
      <c r="N7" s="26"/>
      <c r="O7" s="26">
        <f aca="true" t="shared" si="1" ref="O7:O24">+M7+N7</f>
        <v>1686007193.2947934</v>
      </c>
      <c r="R7" s="20"/>
    </row>
    <row r="8" spans="1:18" ht="19.5" customHeight="1">
      <c r="A8" s="35" t="s">
        <v>4</v>
      </c>
      <c r="B8" s="26">
        <v>15258853.643045323</v>
      </c>
      <c r="C8" s="26">
        <v>86448418.22314698</v>
      </c>
      <c r="D8" s="26">
        <v>240413225.8455114</v>
      </c>
      <c r="E8" s="26">
        <v>32767146.75391703</v>
      </c>
      <c r="F8" s="26">
        <v>485040907.3880609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859928551.8536817</v>
      </c>
      <c r="N8" s="26"/>
      <c r="O8" s="26">
        <f t="shared" si="1"/>
        <v>859928551.8536817</v>
      </c>
      <c r="R8" s="20"/>
    </row>
    <row r="9" spans="1:18" ht="19.5" customHeight="1">
      <c r="A9" s="35" t="s">
        <v>3</v>
      </c>
      <c r="B9" s="26">
        <v>42943642.284650266</v>
      </c>
      <c r="C9" s="26">
        <v>414770547.53795385</v>
      </c>
      <c r="D9" s="26">
        <v>676605190.1883237</v>
      </c>
      <c r="E9" s="26">
        <v>92217977.95604378</v>
      </c>
      <c r="F9" s="26">
        <v>1365071302.7048855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2591608660.671857</v>
      </c>
      <c r="N9" s="26"/>
      <c r="O9" s="26">
        <f t="shared" si="1"/>
        <v>2591608660.671857</v>
      </c>
      <c r="R9" s="20"/>
    </row>
    <row r="10" spans="1:18" ht="19.5" customHeight="1">
      <c r="A10" s="35" t="s">
        <v>5</v>
      </c>
      <c r="B10" s="26">
        <v>51762570.71154711</v>
      </c>
      <c r="C10" s="26">
        <v>500407091.0595311</v>
      </c>
      <c r="D10" s="26">
        <v>815553179.415371</v>
      </c>
      <c r="E10" s="26">
        <v>111155909.25392519</v>
      </c>
      <c r="F10" s="26">
        <v>1645403046.2577198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3124281796.698094</v>
      </c>
      <c r="N10" s="26">
        <v>226529566</v>
      </c>
      <c r="O10" s="26">
        <f t="shared" si="1"/>
        <v>3350811362.698094</v>
      </c>
      <c r="R10" s="20"/>
    </row>
    <row r="11" spans="1:18" ht="19.5" customHeight="1">
      <c r="A11" s="35" t="s">
        <v>6</v>
      </c>
      <c r="B11" s="26">
        <v>12093604.056001926</v>
      </c>
      <c r="C11" s="26">
        <v>63975726.4836963</v>
      </c>
      <c r="D11" s="26">
        <v>190542646.99150226</v>
      </c>
      <c r="E11" s="26">
        <v>25970030.787168235</v>
      </c>
      <c r="F11" s="26">
        <v>384425515.97502625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677007524.2933949</v>
      </c>
      <c r="N11" s="26"/>
      <c r="O11" s="26">
        <f t="shared" si="1"/>
        <v>677007524.2933949</v>
      </c>
      <c r="R11" s="20"/>
    </row>
    <row r="12" spans="1:18" ht="19.5" customHeight="1">
      <c r="A12" s="35" t="s">
        <v>7</v>
      </c>
      <c r="B12" s="26">
        <v>9917241.663886297</v>
      </c>
      <c r="C12" s="26">
        <v>24356241.0470925</v>
      </c>
      <c r="D12" s="26">
        <v>156252633.10596716</v>
      </c>
      <c r="E12" s="26">
        <v>21296469.616689235</v>
      </c>
      <c r="F12" s="26">
        <v>315244382.57067335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333666.564</v>
      </c>
      <c r="M12" s="26">
        <f t="shared" si="0"/>
        <v>527400634.5683086</v>
      </c>
      <c r="N12" s="26"/>
      <c r="O12" s="26">
        <f t="shared" si="1"/>
        <v>527400634.5683086</v>
      </c>
      <c r="R12" s="20"/>
    </row>
    <row r="13" spans="1:18" ht="19.5" customHeight="1">
      <c r="A13" s="35" t="s">
        <v>8</v>
      </c>
      <c r="B13" s="26">
        <v>44037902.70526706</v>
      </c>
      <c r="C13" s="26">
        <v>264801052.66398963</v>
      </c>
      <c r="D13" s="26">
        <v>693845979.2927828</v>
      </c>
      <c r="E13" s="26">
        <v>94567813.18142428</v>
      </c>
      <c r="F13" s="26">
        <v>1399855112.7964594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2497107860.639923</v>
      </c>
      <c r="N13" s="26"/>
      <c r="O13" s="26">
        <f t="shared" si="1"/>
        <v>2497107860.639923</v>
      </c>
      <c r="R13" s="20"/>
    </row>
    <row r="14" spans="1:18" ht="19.5" customHeight="1">
      <c r="A14" s="35" t="s">
        <v>9</v>
      </c>
      <c r="B14" s="26">
        <v>14124065.05870198</v>
      </c>
      <c r="C14" s="26">
        <v>49361981.855440795</v>
      </c>
      <c r="D14" s="26">
        <v>222533888.99644282</v>
      </c>
      <c r="E14" s="26">
        <v>30330280.594263174</v>
      </c>
      <c r="F14" s="26">
        <v>448968808.0338359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765319024.5386846</v>
      </c>
      <c r="N14" s="26"/>
      <c r="O14" s="26">
        <f t="shared" si="1"/>
        <v>765319024.5386846</v>
      </c>
      <c r="R14" s="20"/>
    </row>
    <row r="15" spans="1:18" ht="19.5" customHeight="1">
      <c r="A15" s="35" t="s">
        <v>10</v>
      </c>
      <c r="B15" s="26">
        <v>25824545.926556386</v>
      </c>
      <c r="C15" s="26">
        <v>269672300.87340814</v>
      </c>
      <c r="D15" s="26">
        <v>406882622.8652321</v>
      </c>
      <c r="E15" s="26">
        <v>55456111.31897989</v>
      </c>
      <c r="F15" s="26">
        <v>820897918.1611485</v>
      </c>
      <c r="G15" s="26">
        <v>78771323.23301125</v>
      </c>
      <c r="H15" s="26">
        <v>8909.521576032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1657513731.8999124</v>
      </c>
      <c r="N15" s="26"/>
      <c r="O15" s="26">
        <f t="shared" si="1"/>
        <v>1657513731.8999124</v>
      </c>
      <c r="R15" s="20"/>
    </row>
    <row r="16" spans="1:18" ht="19.5" customHeight="1">
      <c r="A16" s="35" t="s">
        <v>11</v>
      </c>
      <c r="B16" s="26">
        <v>35859319.26524968</v>
      </c>
      <c r="C16" s="26">
        <v>307603086.93074685</v>
      </c>
      <c r="D16" s="26">
        <v>564987044.4305671</v>
      </c>
      <c r="E16" s="26">
        <v>77004970.64506185</v>
      </c>
      <c r="F16" s="26">
        <v>1139878339.5935094</v>
      </c>
      <c r="G16" s="26">
        <v>6898622.918027473</v>
      </c>
      <c r="H16" s="26">
        <v>462.83228966400003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2132231846.615452</v>
      </c>
      <c r="N16" s="26"/>
      <c r="O16" s="26">
        <f t="shared" si="1"/>
        <v>2132231846.615452</v>
      </c>
      <c r="R16" s="20"/>
    </row>
    <row r="17" spans="1:18" ht="19.5" customHeight="1">
      <c r="A17" s="35" t="s">
        <v>12</v>
      </c>
      <c r="B17" s="26">
        <v>7692245.475298811</v>
      </c>
      <c r="C17" s="26">
        <v>46082008.06109901</v>
      </c>
      <c r="D17" s="26">
        <v>121196361.92690057</v>
      </c>
      <c r="E17" s="26">
        <v>16518471.325082209</v>
      </c>
      <c r="F17" s="26">
        <v>244517302.05113932</v>
      </c>
      <c r="G17" s="26">
        <v>594394390.0359842</v>
      </c>
      <c r="H17" s="26">
        <v>30581805.347980257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1060982584.2234843</v>
      </c>
      <c r="N17" s="26"/>
      <c r="O17" s="26">
        <f t="shared" si="1"/>
        <v>1060982584.2234843</v>
      </c>
      <c r="R17" s="20"/>
    </row>
    <row r="18" spans="1:18" ht="19.5" customHeight="1">
      <c r="A18" s="35" t="s">
        <v>13</v>
      </c>
      <c r="B18" s="26">
        <v>11015554.900875747</v>
      </c>
      <c r="C18" s="26">
        <v>81577170.01372847</v>
      </c>
      <c r="D18" s="26">
        <v>173557276.98488712</v>
      </c>
      <c r="E18" s="26">
        <v>23655007.935497075</v>
      </c>
      <c r="F18" s="26">
        <v>350157021.5885125</v>
      </c>
      <c r="G18" s="26">
        <v>63185087.17259632</v>
      </c>
      <c r="H18" s="26">
        <v>341829.6527119117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703488948.2488091</v>
      </c>
      <c r="N18" s="26"/>
      <c r="O18" s="26">
        <f t="shared" si="1"/>
        <v>703488948.2488091</v>
      </c>
      <c r="R18" s="20"/>
    </row>
    <row r="19" spans="1:18" ht="19.5" customHeight="1">
      <c r="A19" s="35" t="s">
        <v>14</v>
      </c>
      <c r="B19" s="26">
        <v>9645702.966918424</v>
      </c>
      <c r="C19" s="26">
        <v>58552403.47721037</v>
      </c>
      <c r="D19" s="26">
        <v>151974363.2170829</v>
      </c>
      <c r="E19" s="26">
        <v>20713362.357057776</v>
      </c>
      <c r="F19" s="26">
        <v>306612844.51091236</v>
      </c>
      <c r="G19" s="26">
        <v>74650021.99685842</v>
      </c>
      <c r="H19" s="26">
        <v>47344.39836359898</v>
      </c>
      <c r="I19" s="26">
        <v>0</v>
      </c>
      <c r="J19" s="26">
        <v>0</v>
      </c>
      <c r="K19" s="26">
        <v>182919.98526440002</v>
      </c>
      <c r="L19" s="36">
        <v>0</v>
      </c>
      <c r="M19" s="26">
        <f t="shared" si="0"/>
        <v>622378962.9096683</v>
      </c>
      <c r="N19" s="26"/>
      <c r="O19" s="26">
        <f t="shared" si="1"/>
        <v>622378962.9096683</v>
      </c>
      <c r="R19" s="20"/>
    </row>
    <row r="20" spans="1:18" ht="19.5" customHeight="1">
      <c r="A20" s="35" t="s">
        <v>15</v>
      </c>
      <c r="B20" s="26">
        <v>25382788.941937014</v>
      </c>
      <c r="C20" s="26">
        <v>187900280.9313029</v>
      </c>
      <c r="D20" s="26">
        <v>399922452.4489875</v>
      </c>
      <c r="E20" s="26">
        <v>54507474.13540036</v>
      </c>
      <c r="F20" s="26">
        <v>806855565.1982538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1474568561.6558816</v>
      </c>
      <c r="N20" s="26"/>
      <c r="O20" s="26">
        <f t="shared" si="1"/>
        <v>1474568561.6558816</v>
      </c>
      <c r="R20" s="20"/>
    </row>
    <row r="21" spans="1:18" ht="19.5" customHeight="1">
      <c r="A21" s="35" t="s">
        <v>16</v>
      </c>
      <c r="B21" s="26">
        <v>39162364.60896334</v>
      </c>
      <c r="C21" s="26">
        <v>322963756.28444654</v>
      </c>
      <c r="D21" s="26">
        <v>617028685.6162488</v>
      </c>
      <c r="E21" s="26">
        <v>84097991.78834005</v>
      </c>
      <c r="F21" s="26">
        <v>1244873914.4995573</v>
      </c>
      <c r="G21" s="26">
        <v>22255005.05751149</v>
      </c>
      <c r="H21" s="26">
        <v>0</v>
      </c>
      <c r="I21" s="26">
        <v>0</v>
      </c>
      <c r="J21" s="26">
        <v>0</v>
      </c>
      <c r="K21" s="26">
        <v>3502011.2247356</v>
      </c>
      <c r="L21" s="36">
        <v>0</v>
      </c>
      <c r="M21" s="26">
        <f t="shared" si="0"/>
        <v>2333883729.079803</v>
      </c>
      <c r="N21" s="26"/>
      <c r="O21" s="26">
        <f t="shared" si="1"/>
        <v>2333883729.079803</v>
      </c>
      <c r="R21" s="20"/>
    </row>
    <row r="22" spans="1:18" ht="19.5" customHeight="1">
      <c r="A22" s="35" t="s">
        <v>17</v>
      </c>
      <c r="B22" s="26">
        <v>10318470.484779121</v>
      </c>
      <c r="C22" s="26">
        <v>28123339.662376136</v>
      </c>
      <c r="D22" s="26">
        <v>162574255.7776021</v>
      </c>
      <c r="E22" s="26">
        <v>22158075.86599542</v>
      </c>
      <c r="F22" s="26">
        <v>327998446.2709171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551172588.0616698</v>
      </c>
      <c r="N22" s="26"/>
      <c r="O22" s="26">
        <f t="shared" si="1"/>
        <v>551172588.0616698</v>
      </c>
      <c r="R22" s="20"/>
    </row>
    <row r="23" spans="1:18" ht="19.5" customHeight="1">
      <c r="A23" s="35" t="s">
        <v>18</v>
      </c>
      <c r="B23" s="26">
        <v>16036994.386595044</v>
      </c>
      <c r="C23" s="26">
        <v>82486469.6794866</v>
      </c>
      <c r="D23" s="26">
        <v>252673342.54201558</v>
      </c>
      <c r="E23" s="26">
        <v>34438140.691965386</v>
      </c>
      <c r="F23" s="26">
        <v>509776061.23095804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895411008.5310206</v>
      </c>
      <c r="N23" s="26"/>
      <c r="O23" s="26">
        <f t="shared" si="1"/>
        <v>895411008.5310206</v>
      </c>
      <c r="R23" s="20"/>
    </row>
    <row r="24" spans="1:18" ht="19.5" customHeight="1">
      <c r="A24" s="35" t="s">
        <v>19</v>
      </c>
      <c r="B24" s="26">
        <v>9130995.287591266</v>
      </c>
      <c r="C24" s="26">
        <v>51797605.96015004</v>
      </c>
      <c r="D24" s="26">
        <v>143864806.8605411</v>
      </c>
      <c r="E24" s="26">
        <v>19608069.491786208</v>
      </c>
      <c r="F24" s="26">
        <v>290251570.87524605</v>
      </c>
      <c r="G24" s="26">
        <v>98884337.56641081</v>
      </c>
      <c r="H24" s="26">
        <v>4599.395878536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613541985.4376041</v>
      </c>
      <c r="N24" s="26"/>
      <c r="O24" s="26">
        <f t="shared" si="1"/>
        <v>613541985.4376041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405281637.26548016</v>
      </c>
      <c r="C25" s="38">
        <f t="shared" si="2"/>
        <v>3247498806.2790003</v>
      </c>
      <c r="D25" s="38">
        <f t="shared" si="2"/>
        <v>6385477446.0959215</v>
      </c>
      <c r="E25" s="38">
        <f t="shared" si="2"/>
        <v>870309342.73352</v>
      </c>
      <c r="F25" s="38">
        <f t="shared" si="2"/>
        <v>12882892626.508923</v>
      </c>
      <c r="G25" s="38">
        <f t="shared" si="2"/>
        <v>939038787.9804</v>
      </c>
      <c r="H25" s="38">
        <f t="shared" si="2"/>
        <v>30984951.148799997</v>
      </c>
      <c r="I25" s="38">
        <f t="shared" si="2"/>
        <v>0</v>
      </c>
      <c r="J25" s="38">
        <f t="shared" si="2"/>
        <v>0</v>
      </c>
      <c r="K25" s="38">
        <f t="shared" si="2"/>
        <v>3684931.21</v>
      </c>
      <c r="L25" s="38">
        <f t="shared" si="2"/>
        <v>8666664</v>
      </c>
      <c r="M25" s="38">
        <f t="shared" si="2"/>
        <v>24773835193.22204</v>
      </c>
      <c r="N25" s="38">
        <f t="shared" si="2"/>
        <v>226529566</v>
      </c>
      <c r="O25" s="38">
        <f t="shared" si="2"/>
        <v>25000364759.22204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6" zoomScaleNormal="86" zoomScalePageLayoutView="0" workbookViewId="0" topLeftCell="A1">
      <selection activeCell="N10" sqref="N10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36"/>
      <c r="M7" s="26">
        <f aca="true" t="shared" si="0" ref="M7:M24">SUM(B7:L7)</f>
        <v>0</v>
      </c>
      <c r="N7" s="26"/>
      <c r="O7" s="26">
        <f aca="true" t="shared" si="1" ref="O7:O24">+M7+N7</f>
        <v>0</v>
      </c>
      <c r="R7" s="20"/>
    </row>
    <row r="8" spans="1:18" ht="19.5" customHeight="1">
      <c r="A8" s="3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6"/>
      <c r="M8" s="26">
        <f t="shared" si="0"/>
        <v>0</v>
      </c>
      <c r="N8" s="26"/>
      <c r="O8" s="26">
        <f t="shared" si="1"/>
        <v>0</v>
      </c>
      <c r="R8" s="20"/>
    </row>
    <row r="9" spans="1:18" ht="19.5" customHeight="1">
      <c r="A9" s="3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36"/>
      <c r="M9" s="26">
        <f t="shared" si="0"/>
        <v>0</v>
      </c>
      <c r="N9" s="26"/>
      <c r="O9" s="26">
        <f t="shared" si="1"/>
        <v>0</v>
      </c>
      <c r="R9" s="20"/>
    </row>
    <row r="10" spans="1:18" ht="19.5" customHeight="1">
      <c r="A10" s="3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6"/>
      <c r="M10" s="26">
        <f t="shared" si="0"/>
        <v>0</v>
      </c>
      <c r="N10" s="26"/>
      <c r="O10" s="26">
        <f t="shared" si="1"/>
        <v>0</v>
      </c>
      <c r="R10" s="20"/>
    </row>
    <row r="11" spans="1:18" ht="19.5" customHeight="1">
      <c r="A11" s="3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/>
      <c r="M11" s="26">
        <f t="shared" si="0"/>
        <v>0</v>
      </c>
      <c r="N11" s="26"/>
      <c r="O11" s="26">
        <f t="shared" si="1"/>
        <v>0</v>
      </c>
      <c r="R11" s="20"/>
    </row>
    <row r="12" spans="1:18" ht="19.5" customHeight="1">
      <c r="A12" s="3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6"/>
      <c r="M12" s="26">
        <f t="shared" si="0"/>
        <v>0</v>
      </c>
      <c r="N12" s="26"/>
      <c r="O12" s="26">
        <f t="shared" si="1"/>
        <v>0</v>
      </c>
      <c r="R12" s="20"/>
    </row>
    <row r="13" spans="1:18" ht="19.5" customHeight="1">
      <c r="A13" s="3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6"/>
      <c r="M13" s="26">
        <f t="shared" si="0"/>
        <v>0</v>
      </c>
      <c r="N13" s="26"/>
      <c r="O13" s="26">
        <f t="shared" si="1"/>
        <v>0</v>
      </c>
      <c r="R13" s="20"/>
    </row>
    <row r="14" spans="1:18" ht="19.5" customHeight="1">
      <c r="A14" s="3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6"/>
      <c r="M14" s="26">
        <f t="shared" si="0"/>
        <v>0</v>
      </c>
      <c r="N14" s="26"/>
      <c r="O14" s="26">
        <f t="shared" si="1"/>
        <v>0</v>
      </c>
      <c r="R14" s="20"/>
    </row>
    <row r="15" spans="1:18" ht="19.5" customHeight="1">
      <c r="A15" s="35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6"/>
      <c r="M15" s="26">
        <f t="shared" si="0"/>
        <v>0</v>
      </c>
      <c r="N15" s="26"/>
      <c r="O15" s="26">
        <f t="shared" si="1"/>
        <v>0</v>
      </c>
      <c r="R15" s="20"/>
    </row>
    <row r="16" spans="1:18" ht="19.5" customHeight="1">
      <c r="A16" s="3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6"/>
      <c r="M16" s="26">
        <f t="shared" si="0"/>
        <v>0</v>
      </c>
      <c r="N16" s="26"/>
      <c r="O16" s="26">
        <f t="shared" si="1"/>
        <v>0</v>
      </c>
      <c r="R16" s="20"/>
    </row>
    <row r="17" spans="1:18" ht="19.5" customHeight="1">
      <c r="A17" s="35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6"/>
      <c r="M17" s="26">
        <f t="shared" si="0"/>
        <v>0</v>
      </c>
      <c r="N17" s="26"/>
      <c r="O17" s="26">
        <f t="shared" si="1"/>
        <v>0</v>
      </c>
      <c r="R17" s="20"/>
    </row>
    <row r="18" spans="1:18" ht="19.5" customHeight="1">
      <c r="A18" s="3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6"/>
      <c r="M18" s="26">
        <f t="shared" si="0"/>
        <v>0</v>
      </c>
      <c r="N18" s="26"/>
      <c r="O18" s="26">
        <f t="shared" si="1"/>
        <v>0</v>
      </c>
      <c r="R18" s="20"/>
    </row>
    <row r="19" spans="1:18" ht="19.5" customHeight="1">
      <c r="A19" s="3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6"/>
      <c r="M19" s="26">
        <f t="shared" si="0"/>
        <v>0</v>
      </c>
      <c r="N19" s="26"/>
      <c r="O19" s="26">
        <f t="shared" si="1"/>
        <v>0</v>
      </c>
      <c r="R19" s="20"/>
    </row>
    <row r="20" spans="1:18" ht="19.5" customHeight="1">
      <c r="A20" s="35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6"/>
      <c r="M20" s="26">
        <f t="shared" si="0"/>
        <v>0</v>
      </c>
      <c r="N20" s="26"/>
      <c r="O20" s="26">
        <f t="shared" si="1"/>
        <v>0</v>
      </c>
      <c r="R20" s="20"/>
    </row>
    <row r="21" spans="1:18" ht="19.5" customHeight="1">
      <c r="A21" s="3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6"/>
      <c r="M21" s="26">
        <f t="shared" si="0"/>
        <v>0</v>
      </c>
      <c r="N21" s="26"/>
      <c r="O21" s="26">
        <f t="shared" si="1"/>
        <v>0</v>
      </c>
      <c r="R21" s="20"/>
    </row>
    <row r="22" spans="1:18" ht="19.5" customHeight="1">
      <c r="A22" s="3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6"/>
      <c r="M22" s="26">
        <f t="shared" si="0"/>
        <v>0</v>
      </c>
      <c r="N22" s="26"/>
      <c r="O22" s="26">
        <f t="shared" si="1"/>
        <v>0</v>
      </c>
      <c r="R22" s="20"/>
    </row>
    <row r="23" spans="1:18" ht="19.5" customHeight="1">
      <c r="A23" s="3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6"/>
      <c r="M23" s="26">
        <f t="shared" si="0"/>
        <v>0</v>
      </c>
      <c r="N23" s="26"/>
      <c r="O23" s="26">
        <f t="shared" si="1"/>
        <v>0</v>
      </c>
      <c r="R23" s="20"/>
    </row>
    <row r="24" spans="1:18" ht="19.5" customHeight="1">
      <c r="A24" s="3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6"/>
      <c r="M24" s="26">
        <f t="shared" si="0"/>
        <v>0</v>
      </c>
      <c r="N24" s="26"/>
      <c r="O24" s="26">
        <f t="shared" si="1"/>
        <v>0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0</v>
      </c>
      <c r="C25" s="38">
        <f t="shared" si="2"/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si="2"/>
        <v>0</v>
      </c>
      <c r="J25" s="38">
        <f t="shared" si="2"/>
        <v>0</v>
      </c>
      <c r="K25" s="38">
        <f t="shared" si="2"/>
        <v>0</v>
      </c>
      <c r="L25" s="38">
        <f t="shared" si="2"/>
        <v>0</v>
      </c>
      <c r="M25" s="38">
        <f t="shared" si="2"/>
        <v>0</v>
      </c>
      <c r="N25" s="38">
        <f t="shared" si="2"/>
        <v>0</v>
      </c>
      <c r="O25" s="38">
        <f t="shared" si="2"/>
        <v>0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2018-08-08T14:58:07Z</cp:lastPrinted>
  <dcterms:created xsi:type="dcterms:W3CDTF">2011-02-15T14:46:32Z</dcterms:created>
  <dcterms:modified xsi:type="dcterms:W3CDTF">2021-09-03T15:32:21Z</dcterms:modified>
  <cp:category/>
  <cp:version/>
  <cp:contentType/>
  <cp:contentStatus/>
</cp:coreProperties>
</file>