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19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re " sheetId="10" r:id="rId10"/>
    <sheet name="Noviembre " sheetId="11" r:id="rId11"/>
    <sheet name="Diciembre" sheetId="12" r:id="rId12"/>
    <sheet name="Diciembre con complement." sheetId="13" r:id="rId13"/>
  </sheets>
  <externalReferences>
    <externalReference r:id="rId16"/>
  </externalReferences>
  <definedNames/>
  <calcPr fullCalcOnLoad="1"/>
</workbook>
</file>

<file path=xl/comments13.xml><?xml version="1.0" encoding="utf-8"?>
<comments xmlns="http://schemas.openxmlformats.org/spreadsheetml/2006/main">
  <authors>
    <author>Luciana Orsini</author>
  </authors>
  <commentList>
    <comment ref="F17" authorId="0">
      <text>
        <r>
          <rPr>
            <b/>
            <sz val="9"/>
            <rFont val="Tahoma"/>
            <family val="2"/>
          </rPr>
          <t>Luciana Orsini: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<sst xmlns="http://schemas.openxmlformats.org/spreadsheetml/2006/main" count="714" uniqueCount="104">
  <si>
    <t>TOTAL</t>
  </si>
  <si>
    <t>NETO</t>
  </si>
  <si>
    <t>RETENC.</t>
  </si>
  <si>
    <t>LIQUIDADO</t>
  </si>
  <si>
    <t>A TRANSFERIR</t>
  </si>
  <si>
    <t>S/REMUNERAC.</t>
  </si>
  <si>
    <t>capital e intereses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</si>
  <si>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</si>
  <si>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</si>
  <si>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</si>
  <si>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</si>
  <si>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</si>
  <si>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</si>
  <si>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</si>
  <si>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</si>
  <si>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</si>
  <si>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</si>
  <si>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</si>
  <si>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</si>
  <si>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</si>
  <si>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</si>
  <si>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</si>
  <si>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</si>
  <si>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</si>
  <si>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</si>
  <si>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</si>
  <si>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</si>
  <si>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</si>
  <si>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</si>
  <si>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MUNICIPALIDADES</t>
  </si>
  <si>
    <t>RETENCION</t>
  </si>
  <si>
    <t>PREST. BID-BIRF</t>
  </si>
  <si>
    <t>REFINANC. PCIA.</t>
  </si>
  <si>
    <t>ANTICIPOS</t>
  </si>
  <si>
    <t>PRESTAMOS</t>
  </si>
  <si>
    <t>Total Liquidado</t>
  </si>
  <si>
    <t>(*)Los importes correspondientes a diciembre están sujetos a ajustes de cierre.</t>
  </si>
  <si>
    <t>ADQ.INMUEBLE</t>
  </si>
  <si>
    <t>DTO. Nº 1630/10</t>
  </si>
  <si>
    <t xml:space="preserve">Nota: Incluye participación de recursos, fondo compensador </t>
  </si>
  <si>
    <t xml:space="preserve">Nota: Incluye participación de recursos, fondo compensador. </t>
  </si>
  <si>
    <t xml:space="preserve">Nota: Incluye participación de recursos, fondo compensador y per capita. </t>
  </si>
  <si>
    <t>Página web del Ministerio de Hacienda y Finanzas de la Provincia de Mendoza:</t>
  </si>
  <si>
    <t>(*)Los importes correspondientes a diciembre incluye complementaria y están sujetos a ajustes de cierre.</t>
  </si>
  <si>
    <t>EN PESOS</t>
  </si>
  <si>
    <t>REFIN. PREST.</t>
  </si>
  <si>
    <t>DCTO. Nº 1082/13</t>
  </si>
  <si>
    <t xml:space="preserve">Institución: Dirección General de Presupuesto </t>
  </si>
  <si>
    <t>RETENCION INTERESES</t>
  </si>
  <si>
    <t xml:space="preserve">PRESTAMO 2016 </t>
  </si>
  <si>
    <t>LEY 8873</t>
  </si>
  <si>
    <t>PRESTAMO 2017</t>
  </si>
  <si>
    <t>RETENC.CESION</t>
  </si>
  <si>
    <t>CR.HIPOT.y PREND.</t>
  </si>
  <si>
    <t>Ley 8952</t>
  </si>
  <si>
    <t>PRESTAMO 2018</t>
  </si>
  <si>
    <t>RETENC.PRESTAMO</t>
  </si>
  <si>
    <t>EQUIPAMIENTO VIAL</t>
  </si>
  <si>
    <t>LEY 8930 art.42 d)</t>
  </si>
  <si>
    <t xml:space="preserve">                                  PARTICIPACION MUNICIPAL  DE DICIEMBRE </t>
  </si>
  <si>
    <t xml:space="preserve">                                  PARTICIPACION MUNICIPAL  DE ENERO </t>
  </si>
  <si>
    <t xml:space="preserve">                                  PARTICIPACION MUNICIPAL  DE FEBRERO</t>
  </si>
  <si>
    <t xml:space="preserve">                                  PARTICIPACION MUNICIPAL  DE MARZO </t>
  </si>
  <si>
    <t xml:space="preserve">                                  PARTICIPACION MUNICIPAL  DE ABRIL</t>
  </si>
  <si>
    <t xml:space="preserve">                                  PARTICIPACION MUNICIPAL  DE MAYO</t>
  </si>
  <si>
    <t xml:space="preserve">                                  PARTICIPACION MUNICIPAL  DE JULIO</t>
  </si>
  <si>
    <t xml:space="preserve">                                  PARTICIPACION MUNICIPAL  DE AGOSTO </t>
  </si>
  <si>
    <t xml:space="preserve">                                  PARTICIPACION MUNICIPAL  DE SETIEMBRE</t>
  </si>
  <si>
    <t xml:space="preserve">                                  PARTICIPACION MUNICIPAL  DE OCTUBRE</t>
  </si>
  <si>
    <t xml:space="preserve">                                  PARTICIPACION MUNICIPAL  DE NOVIEMBRE</t>
  </si>
  <si>
    <t xml:space="preserve">                                  PARTICIPACION MUNICIPAL  DE DICIEMBRE</t>
  </si>
  <si>
    <t>PRESTAMO</t>
  </si>
  <si>
    <t>ALUMBRADO PUBLICO</t>
  </si>
  <si>
    <t xml:space="preserve">S/CONVENIO </t>
  </si>
  <si>
    <t>RECONST.AV.PERON</t>
  </si>
  <si>
    <t>DTO. Nº 101/19</t>
  </si>
  <si>
    <t>PRESTAMO 2019</t>
  </si>
  <si>
    <t xml:space="preserve">                                  PARTICIPACION MUNICIPAL  DE JUNIO</t>
  </si>
  <si>
    <t xml:space="preserve">                                                                                         PARTICIPACION MUNICIPAL 2021</t>
  </si>
  <si>
    <t xml:space="preserve">                                              DETALLE DE TRANSFERENCIAS Y RETENCIONES DEL MES DE DICIEMBRE DE 2021</t>
  </si>
  <si>
    <t xml:space="preserve">                                              DETALLE DE TRANSFERENCIAS Y RETENCIONES DEL MES DE ENERO DE 2021</t>
  </si>
  <si>
    <t xml:space="preserve">                                              DETALLE DE TRANSFERENCIAS Y RETENCIONES DEL MES DE FEBRERO DE 2021</t>
  </si>
  <si>
    <t xml:space="preserve">                                              DETALLE DE TRANSFERENCIAS Y RETENCIONES DEL MES DE MARZO DE 2021</t>
  </si>
  <si>
    <t xml:space="preserve">                                              DETALLE DE TRANSFERENCIAS Y RETENCIONES DEL MES DE ABRIL DE 2021</t>
  </si>
  <si>
    <t xml:space="preserve">                                              DETALLE DE TRANSFERENCIAS Y RETENCIONES DEL MES DE MAYO DE 2021</t>
  </si>
  <si>
    <t xml:space="preserve">                                              DETALLE DE TRANSFERENCIAS Y RETENCIONES DEL MES DE JUNIO DE 2021</t>
  </si>
  <si>
    <t xml:space="preserve">                                              DETALLE DE TRANSFERENCIAS Y RETENCIONES DEL MES DE JULIO DE 2021</t>
  </si>
  <si>
    <t xml:space="preserve">                                              DETALLE DE TRANSFERENCIAS Y RETENCIONES DEL MES DE AGOSTO DE 2021</t>
  </si>
  <si>
    <t xml:space="preserve">                                              DETALLE DE TRANSFERENCIAS Y RETENCIONES DEL MES DE SETIEMBRE DE 2021</t>
  </si>
  <si>
    <t xml:space="preserve">                                              DETALLE DE TRANSFERENCIAS Y RETENCIONES DEL MES DE OCTUBRE DE 2021</t>
  </si>
  <si>
    <t xml:space="preserve">                                              DETALLE DE TRANSFERENCIAS Y RETENCIONES DEL MES DE NOVIEMBRE DE 2021</t>
  </si>
  <si>
    <t>PRESTAMO FFDP</t>
  </si>
  <si>
    <t>LEY 9243 ART. 15</t>
  </si>
  <si>
    <t>PRESTAMO LEY 8873</t>
  </si>
  <si>
    <t>AÑO 2016</t>
  </si>
  <si>
    <t>RETENCION CAPITAL E INTERESES</t>
  </si>
  <si>
    <t>EQUIP.VIAL</t>
  </si>
  <si>
    <t>PRÉSTAMO</t>
  </si>
  <si>
    <t>ALUMBRADO PÚBLICO</t>
  </si>
  <si>
    <t>REFIN.PRÉSTAMO</t>
  </si>
  <si>
    <t>DTO. Nº 1082/13</t>
  </si>
  <si>
    <t>RETENCIÓN APORTE</t>
  </si>
  <si>
    <t>PROGRAMA MENDOZA</t>
  </si>
  <si>
    <t>ACTIVA LEY 9243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</si>
</sst>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&quot;;\-#,##0\ &quot;&quot;"/>
    <numFmt numFmtId="181" formatCode="#,##0\ &quot;&quot;;[Red]\-#,##0\ &quot;&quot;"/>
    <numFmt numFmtId="182" formatCode="#,##0.00\ &quot;&quot;;\-#,##0.00\ &quot;&quot;"/>
    <numFmt numFmtId="183" formatCode="#,##0.00\ &quot;&quot;;[Red]\-#,##0.00\ &quot;&quot;"/>
    <numFmt numFmtId="184" formatCode="_-* #,##0\ &quot;&quot;_-;\-* #,##0\ &quot;&quot;_-;_-* &quot;-&quot;\ &quot;&quot;_-;_-@_-"/>
    <numFmt numFmtId="185" formatCode="_-* #,##0\ __-;\-* #,##0\ __-;_-* &quot;-&quot;\ __-;_-@_-"/>
    <numFmt numFmtId="186" formatCode="_-* #,##0.00\ &quot;&quot;_-;\-* #,##0.00\ &quot;&quot;_-;_-* &quot;-&quot;??\ &quot;&quot;_-;_-@_-"/>
    <numFmt numFmtId="187" formatCode="_-* #,##0.00\ __-;\-* #,##0.00\ __-;_-* &quot;-&quot;??\ _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General_)"/>
    <numFmt numFmtId="205" formatCode="#,##0.0000_);\(#,##0.0000\)"/>
    <numFmt numFmtId="206" formatCode="#,##0.00_ ;\-#,##0.00\ "/>
    <numFmt numFmtId="207" formatCode="_-* #,##0.000\ _P_t_s_-;\-* #,##0.000\ _P_t_s_-;_-* &quot;-&quot;??\ _P_t_s_-;_-@_-"/>
  </numFmts>
  <fonts count="50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56">
    <xf numFmtId="0" fontId="0" fillId="0" borderId="0" xfId="0" applyAlignment="1">
      <alignment/>
    </xf>
    <xf numFmtId="39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/>
    </xf>
    <xf numFmtId="0" fontId="4" fillId="0" borderId="27" xfId="0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39" fontId="3" fillId="0" borderId="11" xfId="0" applyNumberFormat="1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39" fontId="3" fillId="0" borderId="29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0" fontId="7" fillId="33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>
      <alignment/>
    </xf>
    <xf numFmtId="0" fontId="3" fillId="0" borderId="32" xfId="0" applyFont="1" applyFill="1" applyBorder="1" applyAlignment="1" applyProtection="1">
      <alignment horizontal="center"/>
      <protection/>
    </xf>
    <xf numFmtId="4" fontId="3" fillId="0" borderId="33" xfId="0" applyNumberFormat="1" applyFont="1" applyFill="1" applyBorder="1" applyAlignment="1" applyProtection="1">
      <alignment/>
      <protection/>
    </xf>
    <xf numFmtId="4" fontId="3" fillId="0" borderId="34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/>
      <protection/>
    </xf>
    <xf numFmtId="39" fontId="3" fillId="0" borderId="17" xfId="0" applyNumberFormat="1" applyFont="1" applyFill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centerContinuous"/>
      <protection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4" fontId="3" fillId="33" borderId="0" xfId="0" applyNumberFormat="1" applyFont="1" applyFill="1" applyAlignment="1">
      <alignment/>
    </xf>
    <xf numFmtId="0" fontId="3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center"/>
      <protection/>
    </xf>
    <xf numFmtId="3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37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centerContinuous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37" fontId="8" fillId="0" borderId="15" xfId="0" applyNumberFormat="1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4" fontId="9" fillId="0" borderId="17" xfId="0" applyNumberFormat="1" applyFont="1" applyBorder="1" applyAlignment="1" applyProtection="1">
      <alignment/>
      <protection/>
    </xf>
    <xf numFmtId="3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6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11" xfId="0" applyNumberFormat="1" applyFont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/>
      <protection/>
    </xf>
    <xf numFmtId="4" fontId="9" fillId="0" borderId="33" xfId="0" applyNumberFormat="1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39" fontId="9" fillId="0" borderId="17" xfId="0" applyNumberFormat="1" applyFont="1" applyFill="1" applyBorder="1" applyAlignment="1" applyProtection="1">
      <alignment/>
      <protection/>
    </xf>
    <xf numFmtId="4" fontId="9" fillId="0" borderId="36" xfId="0" applyNumberFormat="1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7" xfId="0" applyFont="1" applyFill="1" applyBorder="1" applyAlignment="1">
      <alignment horizontal="center" vertical="center"/>
    </xf>
    <xf numFmtId="206" fontId="3" fillId="0" borderId="0" xfId="0" applyNumberFormat="1" applyFont="1" applyAlignment="1">
      <alignment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 applyProtection="1">
      <alignment horizontal="centerContinuous" vertical="center"/>
      <protection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Continuous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37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center"/>
      <protection/>
    </xf>
    <xf numFmtId="0" fontId="1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39" fontId="0" fillId="0" borderId="10" xfId="0" applyNumberFormat="1" applyFont="1" applyFill="1" applyBorder="1" applyAlignment="1" applyProtection="1">
      <alignment/>
      <protection/>
    </xf>
    <xf numFmtId="39" fontId="0" fillId="0" borderId="11" xfId="0" applyNumberFormat="1" applyFont="1" applyFill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4" fontId="0" fillId="0" borderId="19" xfId="0" applyNumberFormat="1" applyFont="1" applyFill="1" applyBorder="1" applyAlignment="1" applyProtection="1">
      <alignment/>
      <protection/>
    </xf>
    <xf numFmtId="3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1" fillId="0" borderId="40" xfId="0" applyFont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/>
    </xf>
    <xf numFmtId="39" fontId="0" fillId="0" borderId="17" xfId="0" applyNumberFormat="1" applyFont="1" applyFill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/>
    </xf>
    <xf numFmtId="4" fontId="0" fillId="0" borderId="33" xfId="0" applyNumberFormat="1" applyFont="1" applyFill="1" applyBorder="1" applyAlignment="1" applyProtection="1">
      <alignment/>
      <protection/>
    </xf>
    <xf numFmtId="4" fontId="0" fillId="0" borderId="31" xfId="0" applyNumberFormat="1" applyFont="1" applyFill="1" applyBorder="1" applyAlignment="1" applyProtection="1">
      <alignment/>
      <protection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3" fillId="0" borderId="41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>
      <alignment/>
    </xf>
    <xf numFmtId="4" fontId="3" fillId="0" borderId="29" xfId="0" applyNumberFormat="1" applyFont="1" applyFill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 quotePrefix="1">
      <alignment horizontal="center"/>
      <protection/>
    </xf>
    <xf numFmtId="0" fontId="3" fillId="0" borderId="40" xfId="0" applyFont="1" applyBorder="1" applyAlignment="1">
      <alignment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4" fontId="3" fillId="0" borderId="36" xfId="0" applyNumberFormat="1" applyFont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4" xfId="0" applyNumberFormat="1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203" fontId="0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a\Planillas\RESOL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ACION"/>
      <sheetName val="1º QUINCENA"/>
      <sheetName val="2º QUINCENA"/>
      <sheetName val=" DEVOLUCION 3% 6% 9%12%"/>
      <sheetName val="PRESTAMO"/>
      <sheetName val="fondo $186Mill"/>
      <sheetName val="MASA"/>
      <sheetName val="SIJP"/>
      <sheetName val="OSEP"/>
      <sheetName val="CSMUTUAL"/>
      <sheetName val="AJUSTEIND"/>
      <sheetName val="FONDOANTICICLICO"/>
      <sheetName val="ART.14 LEY 6396"/>
      <sheetName val="FFSOLIDARIO"/>
      <sheetName val="PAF "/>
      <sheetName val="CANON-FII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39"/>
  <sheetViews>
    <sheetView showGridLines="0" zoomScalePageLayoutView="0" workbookViewId="0" topLeftCell="A1">
      <selection activeCell="C16" sqref="C16"/>
    </sheetView>
  </sheetViews>
  <sheetFormatPr defaultColWidth="11.421875" defaultRowHeight="11.25" customHeight="1"/>
  <cols>
    <col min="1" max="1" width="18.7109375" style="6" customWidth="1"/>
    <col min="2" max="2" width="16.00390625" style="6" customWidth="1"/>
    <col min="3" max="3" width="15.7109375" style="6" customWidth="1"/>
    <col min="4" max="4" width="17.00390625" style="6" customWidth="1"/>
    <col min="5" max="5" width="17.140625" style="6" customWidth="1"/>
    <col min="6" max="6" width="17.00390625" style="6" customWidth="1"/>
    <col min="7" max="7" width="16.421875" style="6" customWidth="1"/>
    <col min="8" max="8" width="15.7109375" style="6" customWidth="1"/>
    <col min="9" max="9" width="17.00390625" style="6" customWidth="1"/>
    <col min="10" max="10" width="14.57421875" style="6" customWidth="1"/>
    <col min="11" max="11" width="12.00390625" style="6" bestFit="1" customWidth="1"/>
    <col min="12" max="16384" width="11.421875" style="6" customWidth="1"/>
  </cols>
  <sheetData>
    <row r="1" spans="1:10" ht="18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80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8.75" customHeight="1">
      <c r="A5" s="29"/>
      <c r="B5" s="30" t="s">
        <v>60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8.75" customHeight="1">
      <c r="A6" s="33" t="s">
        <v>29</v>
      </c>
      <c r="B6" s="34" t="s">
        <v>1</v>
      </c>
      <c r="C6" s="35" t="s">
        <v>2</v>
      </c>
      <c r="D6" s="37" t="s">
        <v>52</v>
      </c>
      <c r="E6" s="37" t="s">
        <v>2</v>
      </c>
      <c r="F6" s="37" t="s">
        <v>30</v>
      </c>
      <c r="G6" s="37" t="s">
        <v>30</v>
      </c>
      <c r="H6" s="140" t="s">
        <v>45</v>
      </c>
      <c r="I6" s="34" t="s">
        <v>30</v>
      </c>
      <c r="J6" s="89" t="s">
        <v>0</v>
      </c>
    </row>
    <row r="7" spans="1:10" s="27" customFormat="1" ht="18.75" customHeight="1">
      <c r="A7" s="18"/>
      <c r="B7" s="38" t="s">
        <v>4</v>
      </c>
      <c r="C7" s="39" t="s">
        <v>5</v>
      </c>
      <c r="D7" s="40" t="s">
        <v>53</v>
      </c>
      <c r="E7" s="40" t="s">
        <v>31</v>
      </c>
      <c r="F7" s="40" t="s">
        <v>71</v>
      </c>
      <c r="G7" s="40" t="s">
        <v>73</v>
      </c>
      <c r="H7" s="40" t="s">
        <v>44</v>
      </c>
      <c r="I7" s="38" t="s">
        <v>37</v>
      </c>
      <c r="J7" s="90" t="s">
        <v>3</v>
      </c>
    </row>
    <row r="8" spans="1:10" s="27" customFormat="1" ht="18.75" customHeight="1">
      <c r="A8" s="41"/>
      <c r="B8" s="42"/>
      <c r="C8" s="43"/>
      <c r="D8" s="44" t="s">
        <v>54</v>
      </c>
      <c r="E8" s="44" t="s">
        <v>32</v>
      </c>
      <c r="F8" s="44" t="s">
        <v>72</v>
      </c>
      <c r="G8" s="44" t="s">
        <v>74</v>
      </c>
      <c r="H8" s="44" t="s">
        <v>46</v>
      </c>
      <c r="I8" s="162" t="s">
        <v>75</v>
      </c>
      <c r="J8" s="91"/>
    </row>
    <row r="9" spans="1:11" ht="11.25">
      <c r="A9" s="13"/>
      <c r="B9" s="15"/>
      <c r="C9" s="16"/>
      <c r="D9" s="60"/>
      <c r="E9" s="60"/>
      <c r="F9" s="14"/>
      <c r="G9" s="14"/>
      <c r="H9" s="16"/>
      <c r="I9" s="16"/>
      <c r="J9" s="17"/>
      <c r="K9" s="20"/>
    </row>
    <row r="10" spans="1:11" ht="11.25">
      <c r="A10" s="12" t="s">
        <v>7</v>
      </c>
      <c r="B10" s="1">
        <v>112936275.59</v>
      </c>
      <c r="C10" s="49">
        <v>26444764</v>
      </c>
      <c r="D10" s="146"/>
      <c r="E10" s="147">
        <v>1268817.41</v>
      </c>
      <c r="F10" s="1"/>
      <c r="G10" s="1"/>
      <c r="H10" s="3"/>
      <c r="I10" s="3"/>
      <c r="J10" s="19">
        <f aca="true" t="shared" si="0" ref="J10:J27">SUM(B10:I10)</f>
        <v>140649857</v>
      </c>
      <c r="K10" s="20"/>
    </row>
    <row r="11" spans="1:11" ht="11.25">
      <c r="A11" s="12" t="s">
        <v>9</v>
      </c>
      <c r="B11" s="1">
        <v>69555926.36</v>
      </c>
      <c r="C11" s="49">
        <v>9854119</v>
      </c>
      <c r="D11" s="146"/>
      <c r="E11" s="147">
        <v>767922.64</v>
      </c>
      <c r="F11" s="1"/>
      <c r="G11" s="1"/>
      <c r="H11" s="3"/>
      <c r="I11" s="3"/>
      <c r="J11" s="19">
        <f t="shared" si="0"/>
        <v>80177968</v>
      </c>
      <c r="K11" s="20"/>
    </row>
    <row r="12" spans="1:11" ht="11.25">
      <c r="A12" s="12" t="s">
        <v>8</v>
      </c>
      <c r="B12" s="1">
        <v>208069303.42000002</v>
      </c>
      <c r="C12" s="49">
        <v>17199022</v>
      </c>
      <c r="D12" s="146"/>
      <c r="E12" s="147"/>
      <c r="F12" s="1"/>
      <c r="G12" s="1">
        <v>5378680.54</v>
      </c>
      <c r="H12" s="3">
        <v>90766.04000000001</v>
      </c>
      <c r="I12" s="3"/>
      <c r="J12" s="19">
        <f t="shared" si="0"/>
        <v>230737772</v>
      </c>
      <c r="K12" s="20"/>
    </row>
    <row r="13" spans="1:11" ht="11.25">
      <c r="A13" s="12" t="s">
        <v>10</v>
      </c>
      <c r="B13" s="1">
        <v>238365676.75</v>
      </c>
      <c r="C13" s="49">
        <v>37181262</v>
      </c>
      <c r="D13" s="128"/>
      <c r="E13" s="129">
        <v>2588885.25</v>
      </c>
      <c r="F13" s="1"/>
      <c r="G13" s="1"/>
      <c r="H13" s="3"/>
      <c r="I13" s="3"/>
      <c r="J13" s="19">
        <f t="shared" si="0"/>
        <v>278135824</v>
      </c>
      <c r="K13" s="20"/>
    </row>
    <row r="14" spans="1:11" ht="11.25">
      <c r="A14" s="12" t="s">
        <v>11</v>
      </c>
      <c r="B14" s="1">
        <v>53445076.37</v>
      </c>
      <c r="C14" s="49">
        <v>9523643</v>
      </c>
      <c r="D14" s="128">
        <v>189645.9</v>
      </c>
      <c r="E14" s="129">
        <v>252978.73</v>
      </c>
      <c r="F14" s="1"/>
      <c r="G14" s="1"/>
      <c r="H14" s="3"/>
      <c r="I14" s="3"/>
      <c r="J14" s="19">
        <f t="shared" si="0"/>
        <v>63411343.99999999</v>
      </c>
      <c r="K14" s="20"/>
    </row>
    <row r="15" spans="1:11" ht="11.25">
      <c r="A15" s="12" t="s">
        <v>12</v>
      </c>
      <c r="B15" s="1">
        <v>45539952.47</v>
      </c>
      <c r="C15" s="49">
        <v>5503176</v>
      </c>
      <c r="D15" s="128"/>
      <c r="E15" s="129">
        <v>164213.53</v>
      </c>
      <c r="F15" s="1"/>
      <c r="G15" s="1"/>
      <c r="H15" s="3"/>
      <c r="I15" s="3"/>
      <c r="J15" s="19">
        <f t="shared" si="0"/>
        <v>51207342</v>
      </c>
      <c r="K15" s="20"/>
    </row>
    <row r="16" spans="1:11" ht="11.25">
      <c r="A16" s="12" t="s">
        <v>13</v>
      </c>
      <c r="B16" s="1">
        <v>198808015.47</v>
      </c>
      <c r="C16" s="49">
        <v>32435209</v>
      </c>
      <c r="D16" s="128"/>
      <c r="E16" s="129">
        <v>609159.53</v>
      </c>
      <c r="F16" s="1"/>
      <c r="G16" s="1"/>
      <c r="H16" s="3"/>
      <c r="I16" s="3"/>
      <c r="J16" s="19">
        <f t="shared" si="0"/>
        <v>231852384</v>
      </c>
      <c r="K16" s="20"/>
    </row>
    <row r="17" spans="1:11" ht="11.25">
      <c r="A17" s="12" t="s">
        <v>14</v>
      </c>
      <c r="B17" s="1">
        <v>65560738</v>
      </c>
      <c r="C17" s="49">
        <v>7744528</v>
      </c>
      <c r="D17" s="128"/>
      <c r="E17" s="129"/>
      <c r="F17" s="1"/>
      <c r="G17" s="1"/>
      <c r="H17" s="3"/>
      <c r="I17" s="3"/>
      <c r="J17" s="19">
        <f t="shared" si="0"/>
        <v>73305266</v>
      </c>
      <c r="K17" s="20"/>
    </row>
    <row r="18" spans="1:11" ht="11.25">
      <c r="A18" s="12" t="s">
        <v>15</v>
      </c>
      <c r="B18" s="1">
        <v>137110880</v>
      </c>
      <c r="C18" s="49">
        <v>10867550</v>
      </c>
      <c r="D18" s="128"/>
      <c r="E18" s="129"/>
      <c r="F18" s="1"/>
      <c r="G18" s="1"/>
      <c r="H18" s="3"/>
      <c r="I18" s="3"/>
      <c r="J18" s="19">
        <f t="shared" si="0"/>
        <v>147978430</v>
      </c>
      <c r="K18" s="20"/>
    </row>
    <row r="19" spans="1:11" ht="11.25">
      <c r="A19" s="12" t="s">
        <v>16</v>
      </c>
      <c r="B19" s="1">
        <v>171758844.61</v>
      </c>
      <c r="C19" s="49">
        <v>19875881</v>
      </c>
      <c r="D19" s="128"/>
      <c r="E19" s="129">
        <v>568275.39</v>
      </c>
      <c r="F19" s="1"/>
      <c r="G19" s="1"/>
      <c r="H19" s="3"/>
      <c r="I19" s="3"/>
      <c r="J19" s="19">
        <f t="shared" si="0"/>
        <v>192203001</v>
      </c>
      <c r="K19" s="20"/>
    </row>
    <row r="20" spans="1:11" ht="11.25">
      <c r="A20" s="12" t="s">
        <v>17</v>
      </c>
      <c r="B20" s="1">
        <v>86732270</v>
      </c>
      <c r="C20" s="49">
        <v>19426796</v>
      </c>
      <c r="D20" s="128"/>
      <c r="E20" s="129"/>
      <c r="F20" s="1"/>
      <c r="G20" s="1"/>
      <c r="H20" s="3"/>
      <c r="I20" s="3"/>
      <c r="J20" s="19">
        <f t="shared" si="0"/>
        <v>106159066</v>
      </c>
      <c r="K20" s="20"/>
    </row>
    <row r="21" spans="1:11" ht="11.25">
      <c r="A21" s="12" t="s">
        <v>18</v>
      </c>
      <c r="B21" s="1">
        <v>56693891</v>
      </c>
      <c r="C21" s="49">
        <v>8613507</v>
      </c>
      <c r="D21" s="128"/>
      <c r="E21" s="129"/>
      <c r="F21" s="1"/>
      <c r="G21" s="1"/>
      <c r="H21" s="3"/>
      <c r="I21" s="3"/>
      <c r="J21" s="19">
        <f t="shared" si="0"/>
        <v>65307398</v>
      </c>
      <c r="K21" s="20"/>
    </row>
    <row r="22" spans="1:11" ht="11.25">
      <c r="A22" s="12" t="s">
        <v>19</v>
      </c>
      <c r="B22" s="1">
        <v>50766290</v>
      </c>
      <c r="C22" s="49">
        <v>7990092</v>
      </c>
      <c r="D22" s="128"/>
      <c r="E22" s="129"/>
      <c r="F22" s="1"/>
      <c r="G22" s="1"/>
      <c r="H22" s="3"/>
      <c r="I22" s="3"/>
      <c r="J22" s="19">
        <f t="shared" si="0"/>
        <v>58756382</v>
      </c>
      <c r="K22" s="20"/>
    </row>
    <row r="23" spans="1:11" ht="11.25">
      <c r="A23" s="12" t="s">
        <v>20</v>
      </c>
      <c r="B23" s="1">
        <v>114571928.02</v>
      </c>
      <c r="C23" s="49">
        <v>19202419</v>
      </c>
      <c r="D23" s="128"/>
      <c r="E23" s="129">
        <v>908825.98</v>
      </c>
      <c r="F23" s="1"/>
      <c r="G23" s="1"/>
      <c r="H23" s="3"/>
      <c r="I23" s="3"/>
      <c r="J23" s="19">
        <f t="shared" si="0"/>
        <v>134683173</v>
      </c>
      <c r="K23" s="20"/>
    </row>
    <row r="24" spans="1:11" ht="11.25">
      <c r="A24" s="12" t="s">
        <v>21</v>
      </c>
      <c r="B24" s="1">
        <v>186326273.34</v>
      </c>
      <c r="C24" s="49">
        <v>24622814</v>
      </c>
      <c r="D24" s="128"/>
      <c r="E24" s="129">
        <v>681439.66</v>
      </c>
      <c r="F24" s="1"/>
      <c r="G24" s="1"/>
      <c r="H24" s="3"/>
      <c r="I24" s="3"/>
      <c r="J24" s="19">
        <f t="shared" si="0"/>
        <v>211630527</v>
      </c>
      <c r="K24" s="20"/>
    </row>
    <row r="25" spans="1:11" ht="11.25">
      <c r="A25" s="12" t="s">
        <v>22</v>
      </c>
      <c r="B25" s="1">
        <v>44867905.46</v>
      </c>
      <c r="C25" s="49">
        <v>8242751</v>
      </c>
      <c r="D25" s="128"/>
      <c r="E25" s="129">
        <v>207584.54</v>
      </c>
      <c r="F25" s="1"/>
      <c r="G25" s="1"/>
      <c r="H25" s="3"/>
      <c r="I25" s="3"/>
      <c r="J25" s="19">
        <f t="shared" si="0"/>
        <v>53318241</v>
      </c>
      <c r="K25" s="20"/>
    </row>
    <row r="26" spans="1:11" ht="11.25">
      <c r="A26" s="12" t="s">
        <v>23</v>
      </c>
      <c r="B26" s="1">
        <v>70226116.19</v>
      </c>
      <c r="C26" s="49">
        <v>11258897</v>
      </c>
      <c r="D26" s="128"/>
      <c r="E26" s="129">
        <v>2533269.81</v>
      </c>
      <c r="F26" s="1"/>
      <c r="G26" s="1"/>
      <c r="H26" s="3"/>
      <c r="I26" s="3"/>
      <c r="J26" s="19">
        <f t="shared" si="0"/>
        <v>84018283</v>
      </c>
      <c r="K26" s="20"/>
    </row>
    <row r="27" spans="1:11" ht="11.25">
      <c r="A27" s="12" t="s">
        <v>24</v>
      </c>
      <c r="B27" s="1">
        <v>52918065.67</v>
      </c>
      <c r="C27" s="49">
        <v>5449438</v>
      </c>
      <c r="D27" s="1"/>
      <c r="E27" s="129"/>
      <c r="F27" s="1"/>
      <c r="G27" s="1"/>
      <c r="H27" s="3"/>
      <c r="I27" s="3">
        <v>83333.33</v>
      </c>
      <c r="J27" s="19">
        <f t="shared" si="0"/>
        <v>58450837</v>
      </c>
      <c r="K27" s="20"/>
    </row>
    <row r="28" spans="1:10" ht="12" thickBot="1">
      <c r="A28" s="12"/>
      <c r="B28" s="1"/>
      <c r="C28" s="1"/>
      <c r="D28" s="1"/>
      <c r="E28" s="1"/>
      <c r="F28" s="66"/>
      <c r="G28" s="66"/>
      <c r="H28" s="67"/>
      <c r="I28" s="67"/>
      <c r="J28" s="23"/>
    </row>
    <row r="29" spans="1:11" ht="12" thickBot="1">
      <c r="A29" s="88" t="s">
        <v>25</v>
      </c>
      <c r="B29" s="87">
        <f aca="true" t="shared" si="1" ref="B29:J29">SUM(B10:B28)</f>
        <v>1964253428.72</v>
      </c>
      <c r="C29" s="58">
        <f t="shared" si="1"/>
        <v>281435868</v>
      </c>
      <c r="D29" s="25">
        <f t="shared" si="1"/>
        <v>189645.9</v>
      </c>
      <c r="E29" s="25">
        <f t="shared" si="1"/>
        <v>10551372.47</v>
      </c>
      <c r="F29" s="62">
        <f t="shared" si="1"/>
        <v>0</v>
      </c>
      <c r="G29" s="62">
        <f t="shared" si="1"/>
        <v>5378680.54</v>
      </c>
      <c r="H29" s="62">
        <f t="shared" si="1"/>
        <v>90766.04000000001</v>
      </c>
      <c r="I29" s="63">
        <f t="shared" si="1"/>
        <v>83333.33</v>
      </c>
      <c r="J29" s="25">
        <f t="shared" si="1"/>
        <v>2261983095</v>
      </c>
      <c r="K29" s="20"/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spans="1:10" ht="11.25">
      <c r="A32" s="27" t="s">
        <v>26</v>
      </c>
      <c r="J32" s="20"/>
    </row>
    <row r="33" spans="1:11" ht="11.25">
      <c r="A33" s="10" t="s">
        <v>42</v>
      </c>
      <c r="K33" s="20"/>
    </row>
    <row r="34" ht="11.25">
      <c r="A34" s="28" t="s">
        <v>28</v>
      </c>
    </row>
    <row r="35" ht="11.25">
      <c r="A35" s="152" t="s">
        <v>47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39"/>
  <sheetViews>
    <sheetView showGridLines="0" zoomScalePageLayoutView="0" workbookViewId="0" topLeftCell="A1">
      <selection activeCell="B10" sqref="B10:O27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7" width="17.00390625" style="6" customWidth="1"/>
    <col min="8" max="8" width="17.8515625" style="6" customWidth="1"/>
    <col min="9" max="9" width="19.57421875" style="6" customWidth="1"/>
    <col min="10" max="12" width="19.00390625" style="6" customWidth="1"/>
    <col min="13" max="15" width="18.421875" style="6" customWidth="1"/>
    <col min="16" max="16" width="15.28125" style="6" customWidth="1"/>
    <col min="17" max="17" width="11.421875" style="6" customWidth="1"/>
    <col min="18" max="18" width="20.00390625" style="6" customWidth="1"/>
    <col min="19" max="16384" width="11.421875" style="6" customWidth="1"/>
  </cols>
  <sheetData>
    <row r="1" spans="1:16" ht="18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8" customHeight="1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"/>
    </row>
    <row r="4" spans="1:16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5"/>
    </row>
    <row r="5" spans="1:16" s="27" customFormat="1" ht="11.25">
      <c r="A5" s="29"/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s="27" customFormat="1" ht="11.25">
      <c r="A6" s="33" t="s">
        <v>29</v>
      </c>
      <c r="B6" s="34" t="s">
        <v>1</v>
      </c>
      <c r="C6" s="52" t="s">
        <v>2</v>
      </c>
      <c r="D6" s="36" t="s">
        <v>52</v>
      </c>
      <c r="E6" s="36" t="s">
        <v>2</v>
      </c>
      <c r="F6" s="37" t="s">
        <v>30</v>
      </c>
      <c r="G6" s="37" t="s">
        <v>30</v>
      </c>
      <c r="H6" s="140" t="s">
        <v>45</v>
      </c>
      <c r="I6" s="140" t="s">
        <v>30</v>
      </c>
      <c r="J6" s="137" t="s">
        <v>48</v>
      </c>
      <c r="K6" s="137" t="s">
        <v>48</v>
      </c>
      <c r="L6" s="137" t="s">
        <v>48</v>
      </c>
      <c r="M6" s="34" t="s">
        <v>48</v>
      </c>
      <c r="N6" s="233" t="s">
        <v>37</v>
      </c>
      <c r="O6" s="137" t="s">
        <v>30</v>
      </c>
      <c r="P6" s="235" t="s">
        <v>0</v>
      </c>
    </row>
    <row r="7" spans="1:16" s="27" customFormat="1" ht="11.25">
      <c r="A7" s="18"/>
      <c r="B7" s="38" t="s">
        <v>4</v>
      </c>
      <c r="C7" s="40" t="s">
        <v>5</v>
      </c>
      <c r="D7" s="50" t="s">
        <v>53</v>
      </c>
      <c r="E7" s="40" t="s">
        <v>31</v>
      </c>
      <c r="F7" s="40" t="s">
        <v>71</v>
      </c>
      <c r="G7" s="40" t="s">
        <v>73</v>
      </c>
      <c r="H7" s="40" t="s">
        <v>44</v>
      </c>
      <c r="I7" s="142" t="s">
        <v>34</v>
      </c>
      <c r="J7" s="142" t="s">
        <v>49</v>
      </c>
      <c r="K7" s="142" t="s">
        <v>51</v>
      </c>
      <c r="L7" s="142" t="s">
        <v>55</v>
      </c>
      <c r="M7" s="142" t="s">
        <v>76</v>
      </c>
      <c r="N7" s="234" t="s">
        <v>38</v>
      </c>
      <c r="O7" s="142" t="s">
        <v>37</v>
      </c>
      <c r="P7" s="236" t="s">
        <v>3</v>
      </c>
    </row>
    <row r="8" spans="1:16" s="27" customFormat="1" ht="12.75">
      <c r="A8" s="41"/>
      <c r="B8" s="42"/>
      <c r="C8" s="45"/>
      <c r="D8" s="51" t="s">
        <v>54</v>
      </c>
      <c r="E8" s="44" t="s">
        <v>32</v>
      </c>
      <c r="F8" s="44" t="s">
        <v>72</v>
      </c>
      <c r="G8" s="44" t="s">
        <v>74</v>
      </c>
      <c r="H8" s="44" t="s">
        <v>46</v>
      </c>
      <c r="I8" s="45" t="s">
        <v>57</v>
      </c>
      <c r="J8" s="45" t="s">
        <v>50</v>
      </c>
      <c r="K8" s="145" t="s">
        <v>50</v>
      </c>
      <c r="L8" s="145" t="s">
        <v>50</v>
      </c>
      <c r="M8" s="45" t="s">
        <v>50</v>
      </c>
      <c r="N8" s="45"/>
      <c r="O8" s="145" t="s">
        <v>75</v>
      </c>
      <c r="P8" s="46"/>
    </row>
    <row r="9" spans="1:16" ht="11.25">
      <c r="A9" s="13"/>
      <c r="B9" s="15"/>
      <c r="C9" s="16"/>
      <c r="D9" s="60"/>
      <c r="E9" s="15"/>
      <c r="F9" s="57"/>
      <c r="G9" s="15"/>
      <c r="H9" s="238"/>
      <c r="I9" s="57"/>
      <c r="J9" s="14"/>
      <c r="K9" s="16"/>
      <c r="L9" s="16"/>
      <c r="M9" s="16"/>
      <c r="N9" s="16"/>
      <c r="O9" s="14"/>
      <c r="P9" s="17"/>
    </row>
    <row r="10" spans="1:19" ht="13.5" customHeight="1">
      <c r="A10" s="12" t="s">
        <v>7</v>
      </c>
      <c r="B10" s="1"/>
      <c r="C10" s="49"/>
      <c r="D10" s="153"/>
      <c r="E10" s="129"/>
      <c r="F10" s="59"/>
      <c r="G10" s="1"/>
      <c r="H10" s="239"/>
      <c r="I10" s="56"/>
      <c r="J10" s="2"/>
      <c r="K10" s="3"/>
      <c r="L10" s="3"/>
      <c r="M10" s="3"/>
      <c r="N10" s="3"/>
      <c r="O10" s="2"/>
      <c r="P10" s="19">
        <f>SUM(B10:O10)</f>
        <v>0</v>
      </c>
      <c r="Q10" s="20"/>
      <c r="R10" s="163"/>
      <c r="S10" s="20"/>
    </row>
    <row r="11" spans="1:19" ht="13.5" customHeight="1">
      <c r="A11" s="12" t="s">
        <v>9</v>
      </c>
      <c r="B11" s="1"/>
      <c r="C11" s="49"/>
      <c r="D11" s="153"/>
      <c r="E11" s="129"/>
      <c r="F11" s="59"/>
      <c r="G11" s="1"/>
      <c r="H11" s="239"/>
      <c r="I11" s="56"/>
      <c r="J11" s="2"/>
      <c r="K11" s="3"/>
      <c r="L11" s="3"/>
      <c r="M11" s="3"/>
      <c r="N11" s="3"/>
      <c r="O11" s="2"/>
      <c r="P11" s="19">
        <f aca="true" t="shared" si="0" ref="P11:P27">SUM(B11:O11)</f>
        <v>0</v>
      </c>
      <c r="Q11" s="20"/>
      <c r="R11" s="163"/>
      <c r="S11" s="20"/>
    </row>
    <row r="12" spans="1:19" ht="13.5" customHeight="1">
      <c r="A12" s="12" t="s">
        <v>8</v>
      </c>
      <c r="B12" s="1"/>
      <c r="C12" s="49"/>
      <c r="D12" s="153"/>
      <c r="E12" s="129"/>
      <c r="F12" s="59"/>
      <c r="G12" s="1"/>
      <c r="H12" s="239"/>
      <c r="I12" s="56"/>
      <c r="J12" s="2"/>
      <c r="K12" s="3"/>
      <c r="L12" s="3"/>
      <c r="M12" s="3"/>
      <c r="N12" s="3"/>
      <c r="O12" s="2"/>
      <c r="P12" s="19">
        <f t="shared" si="0"/>
        <v>0</v>
      </c>
      <c r="Q12" s="20"/>
      <c r="R12" s="163"/>
      <c r="S12" s="20"/>
    </row>
    <row r="13" spans="1:19" ht="13.5" customHeight="1">
      <c r="A13" s="12" t="s">
        <v>10</v>
      </c>
      <c r="B13" s="1"/>
      <c r="C13" s="49"/>
      <c r="D13" s="153"/>
      <c r="E13" s="129"/>
      <c r="F13" s="59"/>
      <c r="G13" s="1"/>
      <c r="H13" s="239"/>
      <c r="I13" s="56"/>
      <c r="J13" s="2"/>
      <c r="K13" s="3"/>
      <c r="L13" s="3"/>
      <c r="M13" s="3"/>
      <c r="N13" s="3"/>
      <c r="O13" s="2"/>
      <c r="P13" s="19">
        <f t="shared" si="0"/>
        <v>0</v>
      </c>
      <c r="Q13" s="20"/>
      <c r="R13" s="163"/>
      <c r="S13" s="20"/>
    </row>
    <row r="14" spans="1:19" ht="13.5" customHeight="1">
      <c r="A14" s="12" t="s">
        <v>11</v>
      </c>
      <c r="B14" s="1"/>
      <c r="C14" s="49"/>
      <c r="D14" s="153"/>
      <c r="E14" s="129"/>
      <c r="F14" s="59"/>
      <c r="G14" s="1"/>
      <c r="H14" s="239"/>
      <c r="I14" s="56"/>
      <c r="J14" s="2"/>
      <c r="K14" s="3"/>
      <c r="L14" s="3"/>
      <c r="M14" s="3"/>
      <c r="N14" s="3"/>
      <c r="O14" s="2"/>
      <c r="P14" s="19">
        <f t="shared" si="0"/>
        <v>0</v>
      </c>
      <c r="Q14" s="20"/>
      <c r="R14" s="163"/>
      <c r="S14" s="20"/>
    </row>
    <row r="15" spans="1:19" ht="13.5" customHeight="1">
      <c r="A15" s="12" t="s">
        <v>12</v>
      </c>
      <c r="B15" s="1"/>
      <c r="C15" s="49"/>
      <c r="D15" s="153"/>
      <c r="E15" s="129"/>
      <c r="F15" s="59"/>
      <c r="G15" s="1"/>
      <c r="H15" s="239"/>
      <c r="I15" s="56"/>
      <c r="J15" s="2"/>
      <c r="K15" s="3"/>
      <c r="L15" s="3"/>
      <c r="M15" s="3"/>
      <c r="N15" s="3"/>
      <c r="O15" s="2"/>
      <c r="P15" s="19">
        <f t="shared" si="0"/>
        <v>0</v>
      </c>
      <c r="Q15" s="20"/>
      <c r="R15" s="163"/>
      <c r="S15" s="20"/>
    </row>
    <row r="16" spans="1:19" ht="13.5" customHeight="1">
      <c r="A16" s="12" t="s">
        <v>13</v>
      </c>
      <c r="B16" s="1"/>
      <c r="C16" s="49"/>
      <c r="D16" s="153"/>
      <c r="E16" s="129"/>
      <c r="F16" s="59"/>
      <c r="G16" s="1"/>
      <c r="H16" s="239"/>
      <c r="I16" s="56"/>
      <c r="J16" s="2"/>
      <c r="K16" s="3"/>
      <c r="L16" s="3"/>
      <c r="M16" s="3"/>
      <c r="N16" s="3"/>
      <c r="O16" s="2"/>
      <c r="P16" s="19">
        <f t="shared" si="0"/>
        <v>0</v>
      </c>
      <c r="Q16" s="20"/>
      <c r="R16" s="163"/>
      <c r="S16" s="20"/>
    </row>
    <row r="17" spans="1:19" ht="13.5" customHeight="1">
      <c r="A17" s="12" t="s">
        <v>14</v>
      </c>
      <c r="B17" s="1"/>
      <c r="C17" s="49"/>
      <c r="D17" s="153"/>
      <c r="E17" s="129"/>
      <c r="F17" s="59"/>
      <c r="G17" s="1"/>
      <c r="H17" s="239"/>
      <c r="I17" s="56"/>
      <c r="J17" s="2"/>
      <c r="K17" s="3"/>
      <c r="L17" s="3"/>
      <c r="M17" s="3"/>
      <c r="N17" s="3"/>
      <c r="O17" s="2"/>
      <c r="P17" s="19">
        <f t="shared" si="0"/>
        <v>0</v>
      </c>
      <c r="Q17" s="20"/>
      <c r="R17" s="163"/>
      <c r="S17" s="20"/>
    </row>
    <row r="18" spans="1:19" ht="13.5" customHeight="1">
      <c r="A18" s="12" t="s">
        <v>15</v>
      </c>
      <c r="B18" s="1"/>
      <c r="C18" s="49"/>
      <c r="D18" s="153"/>
      <c r="E18" s="129"/>
      <c r="F18" s="59"/>
      <c r="G18" s="1"/>
      <c r="H18" s="239"/>
      <c r="I18" s="56"/>
      <c r="J18" s="2"/>
      <c r="K18" s="3"/>
      <c r="L18" s="3"/>
      <c r="M18" s="3"/>
      <c r="N18" s="3"/>
      <c r="O18" s="2"/>
      <c r="P18" s="19">
        <f t="shared" si="0"/>
        <v>0</v>
      </c>
      <c r="Q18" s="20"/>
      <c r="R18" s="163"/>
      <c r="S18" s="20"/>
    </row>
    <row r="19" spans="1:19" ht="13.5" customHeight="1">
      <c r="A19" s="12" t="s">
        <v>16</v>
      </c>
      <c r="B19" s="1"/>
      <c r="C19" s="49"/>
      <c r="D19" s="153"/>
      <c r="E19" s="129"/>
      <c r="F19" s="59"/>
      <c r="G19" s="1"/>
      <c r="H19" s="239"/>
      <c r="I19" s="56"/>
      <c r="J19" s="2"/>
      <c r="K19" s="3"/>
      <c r="L19" s="3"/>
      <c r="M19" s="3"/>
      <c r="N19" s="3"/>
      <c r="O19" s="2"/>
      <c r="P19" s="19">
        <f t="shared" si="0"/>
        <v>0</v>
      </c>
      <c r="Q19" s="20"/>
      <c r="R19" s="163"/>
      <c r="S19" s="20"/>
    </row>
    <row r="20" spans="1:19" ht="13.5" customHeight="1">
      <c r="A20" s="12" t="s">
        <v>17</v>
      </c>
      <c r="B20" s="1"/>
      <c r="C20" s="49"/>
      <c r="D20" s="153"/>
      <c r="E20" s="129"/>
      <c r="F20" s="59"/>
      <c r="G20" s="1"/>
      <c r="H20" s="239"/>
      <c r="I20" s="56"/>
      <c r="J20" s="2"/>
      <c r="K20" s="3"/>
      <c r="L20" s="3"/>
      <c r="M20" s="3"/>
      <c r="N20" s="3"/>
      <c r="O20" s="2"/>
      <c r="P20" s="19">
        <f t="shared" si="0"/>
        <v>0</v>
      </c>
      <c r="Q20" s="20"/>
      <c r="R20" s="163"/>
      <c r="S20" s="20"/>
    </row>
    <row r="21" spans="1:19" ht="13.5" customHeight="1">
      <c r="A21" s="12" t="s">
        <v>18</v>
      </c>
      <c r="B21" s="1"/>
      <c r="C21" s="49"/>
      <c r="D21" s="153"/>
      <c r="E21" s="129"/>
      <c r="F21" s="59"/>
      <c r="G21" s="1"/>
      <c r="H21" s="239"/>
      <c r="I21" s="56"/>
      <c r="J21" s="2"/>
      <c r="K21" s="3"/>
      <c r="L21" s="3"/>
      <c r="M21" s="3"/>
      <c r="N21" s="3"/>
      <c r="O21" s="2"/>
      <c r="P21" s="19">
        <f t="shared" si="0"/>
        <v>0</v>
      </c>
      <c r="Q21" s="20"/>
      <c r="R21" s="163"/>
      <c r="S21" s="20"/>
    </row>
    <row r="22" spans="1:19" ht="13.5" customHeight="1">
      <c r="A22" s="12" t="s">
        <v>19</v>
      </c>
      <c r="B22" s="1"/>
      <c r="C22" s="49"/>
      <c r="D22" s="153"/>
      <c r="E22" s="129"/>
      <c r="F22" s="59"/>
      <c r="G22" s="1"/>
      <c r="H22" s="239"/>
      <c r="I22" s="56"/>
      <c r="J22" s="2"/>
      <c r="K22" s="3"/>
      <c r="L22" s="3"/>
      <c r="M22" s="3"/>
      <c r="N22" s="3"/>
      <c r="O22" s="2"/>
      <c r="P22" s="19">
        <f t="shared" si="0"/>
        <v>0</v>
      </c>
      <c r="Q22" s="20"/>
      <c r="R22" s="163"/>
      <c r="S22" s="20"/>
    </row>
    <row r="23" spans="1:19" ht="13.5" customHeight="1">
      <c r="A23" s="12" t="s">
        <v>20</v>
      </c>
      <c r="B23" s="1"/>
      <c r="C23" s="49"/>
      <c r="D23" s="153"/>
      <c r="E23" s="129"/>
      <c r="F23" s="59"/>
      <c r="G23" s="1"/>
      <c r="H23" s="239"/>
      <c r="I23" s="56"/>
      <c r="J23" s="2"/>
      <c r="K23" s="3"/>
      <c r="L23" s="3"/>
      <c r="M23" s="3"/>
      <c r="N23" s="3"/>
      <c r="O23" s="2"/>
      <c r="P23" s="19">
        <f t="shared" si="0"/>
        <v>0</v>
      </c>
      <c r="Q23" s="20"/>
      <c r="R23" s="163"/>
      <c r="S23" s="20"/>
    </row>
    <row r="24" spans="1:19" ht="13.5" customHeight="1">
      <c r="A24" s="12" t="s">
        <v>21</v>
      </c>
      <c r="B24" s="1"/>
      <c r="C24" s="49"/>
      <c r="D24" s="153"/>
      <c r="E24" s="129"/>
      <c r="F24" s="59"/>
      <c r="G24" s="1"/>
      <c r="H24" s="239"/>
      <c r="I24" s="56"/>
      <c r="J24" s="2"/>
      <c r="K24" s="3"/>
      <c r="L24" s="3"/>
      <c r="M24" s="3"/>
      <c r="N24" s="3"/>
      <c r="O24" s="2"/>
      <c r="P24" s="19">
        <f t="shared" si="0"/>
        <v>0</v>
      </c>
      <c r="Q24" s="20"/>
      <c r="R24" s="163"/>
      <c r="S24" s="20"/>
    </row>
    <row r="25" spans="1:19" ht="13.5" customHeight="1">
      <c r="A25" s="12" t="s">
        <v>22</v>
      </c>
      <c r="B25" s="1"/>
      <c r="C25" s="49"/>
      <c r="D25" s="153"/>
      <c r="E25" s="129"/>
      <c r="F25" s="59"/>
      <c r="G25" s="1"/>
      <c r="H25" s="239"/>
      <c r="I25" s="56"/>
      <c r="J25" s="2"/>
      <c r="K25" s="3"/>
      <c r="L25" s="3"/>
      <c r="M25" s="3"/>
      <c r="N25" s="3"/>
      <c r="O25" s="2"/>
      <c r="P25" s="19">
        <f t="shared" si="0"/>
        <v>0</v>
      </c>
      <c r="Q25" s="20"/>
      <c r="R25" s="163"/>
      <c r="S25" s="20"/>
    </row>
    <row r="26" spans="1:19" ht="13.5" customHeight="1">
      <c r="A26" s="12" t="s">
        <v>23</v>
      </c>
      <c r="B26" s="1"/>
      <c r="C26" s="49"/>
      <c r="D26" s="153"/>
      <c r="E26" s="129"/>
      <c r="F26" s="59"/>
      <c r="G26" s="1"/>
      <c r="H26" s="239"/>
      <c r="I26" s="56"/>
      <c r="J26" s="2"/>
      <c r="K26" s="3"/>
      <c r="L26" s="3"/>
      <c r="M26" s="3"/>
      <c r="N26" s="3"/>
      <c r="O26" s="2"/>
      <c r="P26" s="19">
        <f t="shared" si="0"/>
        <v>0</v>
      </c>
      <c r="Q26" s="20"/>
      <c r="R26" s="163"/>
      <c r="S26" s="20"/>
    </row>
    <row r="27" spans="1:19" ht="13.5" customHeight="1">
      <c r="A27" s="12" t="s">
        <v>24</v>
      </c>
      <c r="B27" s="1"/>
      <c r="C27" s="49"/>
      <c r="D27" s="153"/>
      <c r="E27" s="129"/>
      <c r="F27" s="49"/>
      <c r="G27" s="1"/>
      <c r="H27" s="239"/>
      <c r="I27" s="56"/>
      <c r="J27" s="2"/>
      <c r="K27" s="3"/>
      <c r="L27" s="3"/>
      <c r="M27" s="3"/>
      <c r="N27" s="3"/>
      <c r="O27" s="2"/>
      <c r="P27" s="19">
        <f t="shared" si="0"/>
        <v>0</v>
      </c>
      <c r="Q27" s="20"/>
      <c r="R27" s="163"/>
      <c r="S27" s="20"/>
    </row>
    <row r="28" spans="1:16" ht="13.5" customHeight="1" thickBot="1">
      <c r="A28" s="12"/>
      <c r="B28" s="1"/>
      <c r="C28" s="1"/>
      <c r="D28" s="1"/>
      <c r="E28" s="1"/>
      <c r="F28" s="49"/>
      <c r="G28" s="1"/>
      <c r="H28" s="53"/>
      <c r="I28" s="21"/>
      <c r="J28" s="22"/>
      <c r="K28" s="21"/>
      <c r="L28" s="21"/>
      <c r="M28" s="21"/>
      <c r="N28" s="21"/>
      <c r="O28" s="150"/>
      <c r="P28" s="23"/>
    </row>
    <row r="29" spans="1:16" ht="13.5" customHeight="1" thickBot="1">
      <c r="A29" s="24" t="s">
        <v>25</v>
      </c>
      <c r="B29" s="25">
        <f aca="true" t="shared" si="1" ref="B29:N29">SUM(B10:B28)</f>
        <v>0</v>
      </c>
      <c r="C29" s="25">
        <f t="shared" si="1"/>
        <v>0</v>
      </c>
      <c r="D29" s="25">
        <f t="shared" si="1"/>
        <v>0</v>
      </c>
      <c r="E29" s="25">
        <f t="shared" si="1"/>
        <v>0</v>
      </c>
      <c r="F29" s="237">
        <f t="shared" si="1"/>
        <v>0</v>
      </c>
      <c r="G29" s="240">
        <f>SUM(G10:G28)</f>
        <v>0</v>
      </c>
      <c r="H29" s="87">
        <f t="shared" si="1"/>
        <v>0</v>
      </c>
      <c r="I29" s="25">
        <f t="shared" si="1"/>
        <v>0</v>
      </c>
      <c r="J29" s="25">
        <f t="shared" si="1"/>
        <v>0</v>
      </c>
      <c r="K29" s="25">
        <f t="shared" si="1"/>
        <v>0</v>
      </c>
      <c r="L29" s="25">
        <f t="shared" si="1"/>
        <v>0</v>
      </c>
      <c r="M29" s="25">
        <f t="shared" si="1"/>
        <v>0</v>
      </c>
      <c r="N29" s="25">
        <f t="shared" si="1"/>
        <v>0</v>
      </c>
      <c r="O29" s="25">
        <f>SUM(O10:O28)</f>
        <v>0</v>
      </c>
      <c r="P29" s="25">
        <f>SUM(P10:P28)</f>
        <v>0</v>
      </c>
    </row>
    <row r="31" spans="2:16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0"/>
    </row>
    <row r="32" ht="11.25">
      <c r="A32" s="27" t="s">
        <v>26</v>
      </c>
    </row>
    <row r="33" spans="1:17" ht="11.25">
      <c r="A33" s="10" t="s">
        <v>42</v>
      </c>
      <c r="Q33" s="20"/>
    </row>
    <row r="34" ht="11.25">
      <c r="A34" s="28" t="s">
        <v>28</v>
      </c>
    </row>
    <row r="35" ht="11.25">
      <c r="A35" s="10" t="s">
        <v>47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PageLayoutView="0" workbookViewId="0" topLeftCell="A1">
      <pane xSplit="1" ySplit="8" topLeftCell="B9" activePane="bottomRight" state="frozen"/>
      <selection pane="topLeft" activeCell="B10" sqref="B10:K27"/>
      <selection pane="topRight" activeCell="B10" sqref="B10:K27"/>
      <selection pane="bottomLeft" activeCell="B10" sqref="B10:K27"/>
      <selection pane="bottomRight" activeCell="B10" sqref="B10:J27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6.421875" style="6" customWidth="1"/>
    <col min="4" max="4" width="17.140625" style="6" customWidth="1"/>
    <col min="5" max="5" width="16.8515625" style="6" customWidth="1"/>
    <col min="6" max="6" width="18.57421875" style="6" customWidth="1"/>
    <col min="7" max="7" width="17.57421875" style="6" customWidth="1"/>
    <col min="8" max="8" width="14.7109375" style="6" customWidth="1"/>
    <col min="9" max="9" width="17.421875" style="6" customWidth="1"/>
    <col min="10" max="10" width="16.28125" style="6" customWidth="1"/>
    <col min="11" max="11" width="16.1406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69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33" t="s">
        <v>29</v>
      </c>
      <c r="B6" s="137" t="s">
        <v>1</v>
      </c>
      <c r="C6" s="138" t="s">
        <v>2</v>
      </c>
      <c r="D6" s="139" t="s">
        <v>52</v>
      </c>
      <c r="E6" s="139" t="s">
        <v>2</v>
      </c>
      <c r="F6" s="140" t="s">
        <v>30</v>
      </c>
      <c r="G6" s="140" t="s">
        <v>45</v>
      </c>
      <c r="H6" s="140" t="s">
        <v>30</v>
      </c>
      <c r="I6" s="137" t="s">
        <v>30</v>
      </c>
      <c r="J6" s="34" t="s">
        <v>30</v>
      </c>
      <c r="K6" s="64" t="s">
        <v>35</v>
      </c>
    </row>
    <row r="7" spans="1:11" s="27" customFormat="1" ht="12.75" customHeight="1">
      <c r="A7" s="18"/>
      <c r="B7" s="142" t="s">
        <v>4</v>
      </c>
      <c r="C7" s="40" t="s">
        <v>5</v>
      </c>
      <c r="D7" s="50" t="s">
        <v>53</v>
      </c>
      <c r="E7" s="40" t="s">
        <v>31</v>
      </c>
      <c r="F7" s="40" t="s">
        <v>73</v>
      </c>
      <c r="G7" s="40" t="s">
        <v>44</v>
      </c>
      <c r="H7" s="142" t="s">
        <v>37</v>
      </c>
      <c r="I7" s="142" t="s">
        <v>37</v>
      </c>
      <c r="J7" s="38"/>
      <c r="K7" s="47"/>
    </row>
    <row r="8" spans="1:11" s="27" customFormat="1" ht="12" customHeight="1">
      <c r="A8" s="41"/>
      <c r="B8" s="144"/>
      <c r="C8" s="145"/>
      <c r="D8" s="51" t="s">
        <v>54</v>
      </c>
      <c r="E8" s="44" t="s">
        <v>32</v>
      </c>
      <c r="F8" s="44" t="s">
        <v>74</v>
      </c>
      <c r="G8" s="44" t="s">
        <v>46</v>
      </c>
      <c r="H8" s="145" t="s">
        <v>38</v>
      </c>
      <c r="I8" s="145" t="s">
        <v>75</v>
      </c>
      <c r="J8" s="162"/>
      <c r="K8" s="48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3.5" customHeight="1">
      <c r="A10" s="12" t="s">
        <v>7</v>
      </c>
      <c r="B10" s="1"/>
      <c r="C10" s="1"/>
      <c r="D10" s="1"/>
      <c r="E10" s="1"/>
      <c r="F10" s="1"/>
      <c r="G10" s="1"/>
      <c r="H10" s="3"/>
      <c r="I10" s="2"/>
      <c r="J10" s="3"/>
      <c r="K10" s="19">
        <f>+B10+C10+D10+E10+F10+G10+I10+H10+J10</f>
        <v>0</v>
      </c>
      <c r="L10" s="20"/>
      <c r="N10" s="20"/>
    </row>
    <row r="11" spans="1:14" ht="13.5" customHeight="1">
      <c r="A11" s="12" t="s">
        <v>9</v>
      </c>
      <c r="B11" s="1"/>
      <c r="C11" s="1"/>
      <c r="D11" s="1"/>
      <c r="E11" s="1"/>
      <c r="F11" s="1"/>
      <c r="G11" s="1"/>
      <c r="H11" s="3"/>
      <c r="I11" s="2"/>
      <c r="J11" s="3"/>
      <c r="K11" s="19">
        <f aca="true" t="shared" si="0" ref="K11:K27">+B11+C11+D11+E11+F11+G11+I11+H11+J11</f>
        <v>0</v>
      </c>
      <c r="L11" s="20"/>
      <c r="N11" s="20"/>
    </row>
    <row r="12" spans="1:14" ht="13.5" customHeight="1">
      <c r="A12" s="12" t="s">
        <v>8</v>
      </c>
      <c r="B12" s="1"/>
      <c r="C12" s="1"/>
      <c r="D12" s="1"/>
      <c r="E12" s="1"/>
      <c r="F12" s="1"/>
      <c r="G12" s="1"/>
      <c r="H12" s="3"/>
      <c r="I12" s="2"/>
      <c r="J12" s="3"/>
      <c r="K12" s="19">
        <f t="shared" si="0"/>
        <v>0</v>
      </c>
      <c r="L12" s="20"/>
      <c r="N12" s="20"/>
    </row>
    <row r="13" spans="1:14" ht="13.5" customHeight="1">
      <c r="A13" s="12" t="s">
        <v>10</v>
      </c>
      <c r="B13" s="1"/>
      <c r="C13" s="1"/>
      <c r="D13" s="1"/>
      <c r="E13" s="1"/>
      <c r="F13" s="1"/>
      <c r="G13" s="1"/>
      <c r="H13" s="3"/>
      <c r="I13" s="2"/>
      <c r="J13" s="3"/>
      <c r="K13" s="19">
        <f t="shared" si="0"/>
        <v>0</v>
      </c>
      <c r="L13" s="20"/>
      <c r="N13" s="20"/>
    </row>
    <row r="14" spans="1:14" ht="13.5" customHeight="1">
      <c r="A14" s="12" t="s">
        <v>11</v>
      </c>
      <c r="B14" s="1"/>
      <c r="C14" s="1"/>
      <c r="D14" s="1"/>
      <c r="E14" s="1"/>
      <c r="F14" s="1"/>
      <c r="G14" s="1"/>
      <c r="H14" s="3"/>
      <c r="I14" s="2"/>
      <c r="J14" s="3"/>
      <c r="K14" s="19">
        <f t="shared" si="0"/>
        <v>0</v>
      </c>
      <c r="L14" s="20"/>
      <c r="N14" s="20"/>
    </row>
    <row r="15" spans="1:14" ht="13.5" customHeight="1">
      <c r="A15" s="12" t="s">
        <v>12</v>
      </c>
      <c r="B15" s="1"/>
      <c r="C15" s="1"/>
      <c r="D15" s="1"/>
      <c r="E15" s="1"/>
      <c r="F15" s="1"/>
      <c r="G15" s="1"/>
      <c r="H15" s="3"/>
      <c r="I15" s="2"/>
      <c r="J15" s="3"/>
      <c r="K15" s="19">
        <f t="shared" si="0"/>
        <v>0</v>
      </c>
      <c r="L15" s="20"/>
      <c r="N15" s="20"/>
    </row>
    <row r="16" spans="1:14" ht="13.5" customHeight="1">
      <c r="A16" s="12" t="s">
        <v>13</v>
      </c>
      <c r="B16" s="1"/>
      <c r="C16" s="1"/>
      <c r="D16" s="1"/>
      <c r="E16" s="1"/>
      <c r="F16" s="1"/>
      <c r="G16" s="1"/>
      <c r="H16" s="3"/>
      <c r="I16" s="2"/>
      <c r="J16" s="3"/>
      <c r="K16" s="19">
        <f t="shared" si="0"/>
        <v>0</v>
      </c>
      <c r="L16" s="20"/>
      <c r="N16" s="20"/>
    </row>
    <row r="17" spans="1:14" ht="13.5" customHeight="1">
      <c r="A17" s="12" t="s">
        <v>14</v>
      </c>
      <c r="B17" s="1"/>
      <c r="C17" s="1"/>
      <c r="D17" s="1"/>
      <c r="E17" s="1"/>
      <c r="F17" s="1"/>
      <c r="G17" s="1"/>
      <c r="H17" s="3"/>
      <c r="I17" s="2"/>
      <c r="J17" s="3"/>
      <c r="K17" s="19">
        <f t="shared" si="0"/>
        <v>0</v>
      </c>
      <c r="L17" s="20"/>
      <c r="N17" s="20"/>
    </row>
    <row r="18" spans="1:14" ht="13.5" customHeight="1">
      <c r="A18" s="12" t="s">
        <v>15</v>
      </c>
      <c r="B18" s="1"/>
      <c r="C18" s="1"/>
      <c r="D18" s="1"/>
      <c r="E18" s="1"/>
      <c r="F18" s="1"/>
      <c r="G18" s="1"/>
      <c r="H18" s="3"/>
      <c r="I18" s="2"/>
      <c r="J18" s="3"/>
      <c r="K18" s="19">
        <f t="shared" si="0"/>
        <v>0</v>
      </c>
      <c r="L18" s="20"/>
      <c r="N18" s="20"/>
    </row>
    <row r="19" spans="1:14" ht="13.5" customHeight="1">
      <c r="A19" s="12" t="s">
        <v>16</v>
      </c>
      <c r="B19" s="1"/>
      <c r="C19" s="1"/>
      <c r="D19" s="1"/>
      <c r="E19" s="1"/>
      <c r="F19" s="1"/>
      <c r="G19" s="1"/>
      <c r="H19" s="3"/>
      <c r="I19" s="2"/>
      <c r="J19" s="3"/>
      <c r="K19" s="19">
        <f t="shared" si="0"/>
        <v>0</v>
      </c>
      <c r="L19" s="20"/>
      <c r="N19" s="20"/>
    </row>
    <row r="20" spans="1:14" ht="13.5" customHeight="1">
      <c r="A20" s="12" t="s">
        <v>17</v>
      </c>
      <c r="B20" s="1"/>
      <c r="C20" s="1"/>
      <c r="D20" s="1"/>
      <c r="E20" s="1"/>
      <c r="F20" s="1"/>
      <c r="G20" s="1"/>
      <c r="H20" s="3"/>
      <c r="I20" s="2"/>
      <c r="J20" s="3"/>
      <c r="K20" s="19">
        <f t="shared" si="0"/>
        <v>0</v>
      </c>
      <c r="L20" s="20"/>
      <c r="N20" s="20"/>
    </row>
    <row r="21" spans="1:14" ht="13.5" customHeight="1">
      <c r="A21" s="12" t="s">
        <v>18</v>
      </c>
      <c r="B21" s="1"/>
      <c r="C21" s="1"/>
      <c r="D21" s="1"/>
      <c r="E21" s="1"/>
      <c r="F21" s="1"/>
      <c r="G21" s="1"/>
      <c r="H21" s="3"/>
      <c r="I21" s="2"/>
      <c r="J21" s="3"/>
      <c r="K21" s="19">
        <f t="shared" si="0"/>
        <v>0</v>
      </c>
      <c r="L21" s="20"/>
      <c r="N21" s="20"/>
    </row>
    <row r="22" spans="1:14" ht="13.5" customHeight="1">
      <c r="A22" s="12" t="s">
        <v>19</v>
      </c>
      <c r="B22" s="1"/>
      <c r="C22" s="1"/>
      <c r="D22" s="1"/>
      <c r="E22" s="1"/>
      <c r="F22" s="1"/>
      <c r="G22" s="1"/>
      <c r="H22" s="3"/>
      <c r="I22" s="2"/>
      <c r="J22" s="3"/>
      <c r="K22" s="19">
        <f t="shared" si="0"/>
        <v>0</v>
      </c>
      <c r="L22" s="20"/>
      <c r="N22" s="20"/>
    </row>
    <row r="23" spans="1:14" ht="13.5" customHeight="1">
      <c r="A23" s="12" t="s">
        <v>20</v>
      </c>
      <c r="B23" s="1"/>
      <c r="C23" s="1"/>
      <c r="D23" s="1"/>
      <c r="E23" s="1"/>
      <c r="F23" s="1"/>
      <c r="G23" s="1"/>
      <c r="H23" s="3"/>
      <c r="I23" s="2"/>
      <c r="J23" s="3"/>
      <c r="K23" s="19">
        <f t="shared" si="0"/>
        <v>0</v>
      </c>
      <c r="L23" s="20"/>
      <c r="N23" s="20"/>
    </row>
    <row r="24" spans="1:14" ht="13.5" customHeight="1">
      <c r="A24" s="12" t="s">
        <v>21</v>
      </c>
      <c r="B24" s="1"/>
      <c r="C24" s="1"/>
      <c r="D24" s="1"/>
      <c r="E24" s="1"/>
      <c r="F24" s="1"/>
      <c r="G24" s="1"/>
      <c r="H24" s="3"/>
      <c r="I24" s="2"/>
      <c r="J24" s="3"/>
      <c r="K24" s="19">
        <f t="shared" si="0"/>
        <v>0</v>
      </c>
      <c r="L24" s="20"/>
      <c r="N24" s="20"/>
    </row>
    <row r="25" spans="1:14" ht="13.5" customHeight="1">
      <c r="A25" s="12" t="s">
        <v>22</v>
      </c>
      <c r="B25" s="1"/>
      <c r="C25" s="1"/>
      <c r="D25" s="1"/>
      <c r="E25" s="1"/>
      <c r="F25" s="1"/>
      <c r="G25" s="1"/>
      <c r="H25" s="3"/>
      <c r="I25" s="2"/>
      <c r="J25" s="3"/>
      <c r="K25" s="19">
        <f t="shared" si="0"/>
        <v>0</v>
      </c>
      <c r="L25" s="20"/>
      <c r="N25" s="20"/>
    </row>
    <row r="26" spans="1:14" ht="13.5" customHeight="1">
      <c r="A26" s="12" t="s">
        <v>23</v>
      </c>
      <c r="B26" s="1"/>
      <c r="C26" s="1"/>
      <c r="D26" s="1"/>
      <c r="E26" s="1"/>
      <c r="F26" s="1"/>
      <c r="G26" s="1"/>
      <c r="H26" s="3"/>
      <c r="I26" s="2"/>
      <c r="J26" s="3"/>
      <c r="K26" s="19">
        <f t="shared" si="0"/>
        <v>0</v>
      </c>
      <c r="L26" s="20"/>
      <c r="N26" s="20"/>
    </row>
    <row r="27" spans="1:14" ht="13.5" customHeight="1">
      <c r="A27" s="12" t="s">
        <v>24</v>
      </c>
      <c r="B27" s="1"/>
      <c r="C27" s="1"/>
      <c r="D27" s="1"/>
      <c r="E27" s="1"/>
      <c r="F27" s="1"/>
      <c r="G27" s="1"/>
      <c r="H27" s="3"/>
      <c r="I27" s="2"/>
      <c r="J27" s="3"/>
      <c r="K27" s="19">
        <f t="shared" si="0"/>
        <v>0</v>
      </c>
      <c r="L27" s="20"/>
      <c r="N27" s="20"/>
    </row>
    <row r="28" spans="1:11" ht="13.5" customHeight="1" thickBot="1">
      <c r="A28" s="65"/>
      <c r="B28" s="66"/>
      <c r="C28" s="66"/>
      <c r="D28" s="66"/>
      <c r="E28" s="66"/>
      <c r="F28" s="66"/>
      <c r="G28" s="66"/>
      <c r="H28" s="67"/>
      <c r="I28" s="22"/>
      <c r="J28" s="67"/>
      <c r="K28" s="62"/>
    </row>
    <row r="29" spans="1:11" ht="13.5" customHeight="1" thickBot="1">
      <c r="A29" s="61" t="s">
        <v>25</v>
      </c>
      <c r="B29" s="62">
        <f aca="true" t="shared" si="1" ref="B29:K29">SUM(B10:B28)</f>
        <v>0</v>
      </c>
      <c r="C29" s="62">
        <f t="shared" si="1"/>
        <v>0</v>
      </c>
      <c r="D29" s="62">
        <f t="shared" si="1"/>
        <v>0</v>
      </c>
      <c r="E29" s="62">
        <f t="shared" si="1"/>
        <v>0</v>
      </c>
      <c r="F29" s="62">
        <f t="shared" si="1"/>
        <v>0</v>
      </c>
      <c r="G29" s="62">
        <f t="shared" si="1"/>
        <v>0</v>
      </c>
      <c r="H29" s="62">
        <f t="shared" si="1"/>
        <v>0</v>
      </c>
      <c r="I29" s="62">
        <f t="shared" si="1"/>
        <v>0</v>
      </c>
      <c r="J29" s="63">
        <f t="shared" si="1"/>
        <v>0</v>
      </c>
      <c r="K29" s="62">
        <f t="shared" si="1"/>
        <v>0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spans="1:11" ht="11.25">
      <c r="A32" s="27" t="s">
        <v>26</v>
      </c>
      <c r="G32" s="20"/>
      <c r="K32" s="163"/>
    </row>
    <row r="33" spans="1:12" ht="11.25">
      <c r="A33" s="10" t="s">
        <v>42</v>
      </c>
      <c r="K33" s="20"/>
      <c r="L33" s="20"/>
    </row>
    <row r="34" ht="11.25">
      <c r="A34" s="28" t="s">
        <v>28</v>
      </c>
    </row>
    <row r="35" ht="11.25">
      <c r="A35" s="10" t="s">
        <v>47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39"/>
  <sheetViews>
    <sheetView showGridLines="0" zoomScalePageLayoutView="0" workbookViewId="0" topLeftCell="A1">
      <selection activeCell="B10" sqref="B10:J27"/>
    </sheetView>
  </sheetViews>
  <sheetFormatPr defaultColWidth="11.421875" defaultRowHeight="11.25" customHeight="1"/>
  <cols>
    <col min="1" max="1" width="19.140625" style="97" customWidth="1"/>
    <col min="2" max="2" width="16.00390625" style="97" customWidth="1"/>
    <col min="3" max="3" width="16.28125" style="97" customWidth="1"/>
    <col min="4" max="4" width="17.140625" style="97" customWidth="1"/>
    <col min="5" max="5" width="16.8515625" style="97" customWidth="1"/>
    <col min="6" max="6" width="18.28125" style="97" customWidth="1"/>
    <col min="7" max="7" width="17.57421875" style="97" customWidth="1"/>
    <col min="8" max="9" width="14.7109375" style="97" customWidth="1"/>
    <col min="10" max="10" width="19.421875" style="97" customWidth="1"/>
    <col min="11" max="11" width="15.7109375" style="97" customWidth="1"/>
    <col min="12" max="12" width="14.140625" style="97" customWidth="1"/>
    <col min="13" max="13" width="20.00390625" style="97" customWidth="1"/>
    <col min="14" max="14" width="15.140625" style="97" customWidth="1"/>
    <col min="15" max="16384" width="11.421875" style="97" customWidth="1"/>
  </cols>
  <sheetData>
    <row r="1" spans="1:11" ht="18" customHeight="1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18" customHeight="1">
      <c r="A2" s="95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12">
      <c r="A3" s="98"/>
      <c r="B3" s="99"/>
      <c r="C3" s="99"/>
      <c r="D3" s="99"/>
      <c r="E3" s="99"/>
      <c r="F3" s="99"/>
      <c r="G3" s="99"/>
      <c r="H3" s="99"/>
      <c r="I3" s="99"/>
      <c r="J3" s="99"/>
      <c r="K3" s="96"/>
    </row>
    <row r="4" spans="1:11" ht="12.75" thickBo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96"/>
    </row>
    <row r="5" spans="1:11" s="171" customFormat="1" ht="17.25" customHeight="1">
      <c r="A5" s="167"/>
      <c r="B5" s="168" t="s">
        <v>70</v>
      </c>
      <c r="C5" s="169"/>
      <c r="D5" s="169"/>
      <c r="E5" s="169"/>
      <c r="F5" s="169"/>
      <c r="G5" s="169"/>
      <c r="H5" s="169"/>
      <c r="I5" s="169"/>
      <c r="J5" s="169"/>
      <c r="K5" s="170"/>
    </row>
    <row r="6" spans="1:11" s="102" customFormat="1" ht="15" customHeight="1">
      <c r="A6" s="103" t="s">
        <v>29</v>
      </c>
      <c r="B6" s="104" t="s">
        <v>1</v>
      </c>
      <c r="C6" s="105" t="s">
        <v>2</v>
      </c>
      <c r="D6" s="37" t="s">
        <v>52</v>
      </c>
      <c r="E6" s="36" t="s">
        <v>2</v>
      </c>
      <c r="F6" s="37" t="s">
        <v>30</v>
      </c>
      <c r="G6" s="159" t="s">
        <v>30</v>
      </c>
      <c r="H6" s="37" t="s">
        <v>45</v>
      </c>
      <c r="I6" s="37" t="s">
        <v>30</v>
      </c>
      <c r="J6" s="34" t="s">
        <v>30</v>
      </c>
      <c r="K6" s="172" t="s">
        <v>35</v>
      </c>
    </row>
    <row r="7" spans="1:11" s="102" customFormat="1" ht="16.5" customHeight="1">
      <c r="A7" s="106"/>
      <c r="B7" s="107" t="s">
        <v>4</v>
      </c>
      <c r="C7" s="108" t="s">
        <v>5</v>
      </c>
      <c r="D7" s="40" t="s">
        <v>53</v>
      </c>
      <c r="E7" s="40" t="s">
        <v>31</v>
      </c>
      <c r="F7" s="40" t="s">
        <v>71</v>
      </c>
      <c r="G7" s="160" t="s">
        <v>73</v>
      </c>
      <c r="H7" s="38" t="s">
        <v>44</v>
      </c>
      <c r="I7" s="38" t="s">
        <v>37</v>
      </c>
      <c r="J7" s="38" t="s">
        <v>37</v>
      </c>
      <c r="K7" s="173"/>
    </row>
    <row r="8" spans="1:11" s="102" customFormat="1" ht="18" customHeight="1">
      <c r="A8" s="109"/>
      <c r="B8" s="110"/>
      <c r="C8" s="111"/>
      <c r="D8" s="44" t="s">
        <v>54</v>
      </c>
      <c r="E8" s="44" t="s">
        <v>32</v>
      </c>
      <c r="F8" s="44" t="s">
        <v>72</v>
      </c>
      <c r="G8" s="161" t="s">
        <v>74</v>
      </c>
      <c r="H8" s="45" t="s">
        <v>46</v>
      </c>
      <c r="I8" s="45" t="s">
        <v>38</v>
      </c>
      <c r="J8" s="45" t="s">
        <v>75</v>
      </c>
      <c r="K8" s="174"/>
    </row>
    <row r="9" spans="1:11" ht="12">
      <c r="A9" s="112"/>
      <c r="B9" s="113"/>
      <c r="C9" s="114"/>
      <c r="D9" s="114"/>
      <c r="E9" s="114"/>
      <c r="F9" s="114"/>
      <c r="G9" s="114"/>
      <c r="H9" s="115"/>
      <c r="I9" s="115"/>
      <c r="J9" s="114"/>
      <c r="K9" s="116"/>
    </row>
    <row r="10" spans="1:14" ht="12">
      <c r="A10" s="117" t="s">
        <v>7</v>
      </c>
      <c r="B10" s="118"/>
      <c r="C10" s="118"/>
      <c r="D10" s="118"/>
      <c r="E10" s="118"/>
      <c r="F10" s="118"/>
      <c r="G10" s="118"/>
      <c r="H10" s="120"/>
      <c r="I10" s="120"/>
      <c r="J10" s="121"/>
      <c r="K10" s="122">
        <f>+B10+C10+D10+E10+F10+G10+J10+H10+I10</f>
        <v>0</v>
      </c>
      <c r="L10" s="123"/>
      <c r="M10" s="123"/>
      <c r="N10" s="123"/>
    </row>
    <row r="11" spans="1:14" ht="12">
      <c r="A11" s="117" t="s">
        <v>9</v>
      </c>
      <c r="B11" s="118"/>
      <c r="C11" s="118"/>
      <c r="D11" s="118"/>
      <c r="E11" s="118"/>
      <c r="F11" s="118"/>
      <c r="G11" s="118"/>
      <c r="H11" s="120"/>
      <c r="I11" s="120"/>
      <c r="J11" s="121"/>
      <c r="K11" s="122">
        <f aca="true" t="shared" si="0" ref="K11:K27">+B11+C11+D11+E11+F11+G11+J11+H11+I11</f>
        <v>0</v>
      </c>
      <c r="L11" s="123"/>
      <c r="M11" s="123"/>
      <c r="N11" s="123"/>
    </row>
    <row r="12" spans="1:14" ht="12">
      <c r="A12" s="117" t="s">
        <v>8</v>
      </c>
      <c r="B12" s="118"/>
      <c r="C12" s="118"/>
      <c r="D12" s="118"/>
      <c r="E12" s="118"/>
      <c r="F12" s="118"/>
      <c r="G12" s="118"/>
      <c r="H12" s="120"/>
      <c r="I12" s="120"/>
      <c r="J12" s="121"/>
      <c r="K12" s="122">
        <f t="shared" si="0"/>
        <v>0</v>
      </c>
      <c r="L12" s="123"/>
      <c r="M12" s="123"/>
      <c r="N12" s="123"/>
    </row>
    <row r="13" spans="1:14" ht="12">
      <c r="A13" s="117" t="s">
        <v>10</v>
      </c>
      <c r="B13" s="118"/>
      <c r="C13" s="118"/>
      <c r="D13" s="118"/>
      <c r="E13" s="118"/>
      <c r="F13" s="118"/>
      <c r="G13" s="118"/>
      <c r="H13" s="120"/>
      <c r="I13" s="120"/>
      <c r="J13" s="121"/>
      <c r="K13" s="122">
        <f t="shared" si="0"/>
        <v>0</v>
      </c>
      <c r="L13" s="123"/>
      <c r="M13" s="123"/>
      <c r="N13" s="123"/>
    </row>
    <row r="14" spans="1:14" ht="12">
      <c r="A14" s="117" t="s">
        <v>11</v>
      </c>
      <c r="B14" s="118"/>
      <c r="C14" s="118"/>
      <c r="D14" s="118"/>
      <c r="E14" s="118"/>
      <c r="F14" s="118"/>
      <c r="G14" s="118"/>
      <c r="H14" s="120"/>
      <c r="I14" s="120"/>
      <c r="J14" s="121"/>
      <c r="K14" s="122">
        <f t="shared" si="0"/>
        <v>0</v>
      </c>
      <c r="L14" s="123"/>
      <c r="M14" s="123"/>
      <c r="N14" s="123"/>
    </row>
    <row r="15" spans="1:14" ht="12">
      <c r="A15" s="117" t="s">
        <v>12</v>
      </c>
      <c r="B15" s="118"/>
      <c r="C15" s="118"/>
      <c r="D15" s="118"/>
      <c r="E15" s="118"/>
      <c r="F15" s="118"/>
      <c r="G15" s="118"/>
      <c r="H15" s="120"/>
      <c r="I15" s="120"/>
      <c r="J15" s="121"/>
      <c r="K15" s="122">
        <f t="shared" si="0"/>
        <v>0</v>
      </c>
      <c r="L15" s="123"/>
      <c r="M15" s="123"/>
      <c r="N15" s="123"/>
    </row>
    <row r="16" spans="1:14" ht="12">
      <c r="A16" s="117" t="s">
        <v>13</v>
      </c>
      <c r="B16" s="118"/>
      <c r="C16" s="118"/>
      <c r="D16" s="118"/>
      <c r="E16" s="118"/>
      <c r="F16" s="118"/>
      <c r="G16" s="118"/>
      <c r="H16" s="120"/>
      <c r="I16" s="120"/>
      <c r="J16" s="121"/>
      <c r="K16" s="122">
        <f t="shared" si="0"/>
        <v>0</v>
      </c>
      <c r="L16" s="123"/>
      <c r="M16" s="123"/>
      <c r="N16" s="123"/>
    </row>
    <row r="17" spans="1:14" ht="12">
      <c r="A17" s="117" t="s">
        <v>14</v>
      </c>
      <c r="B17" s="118"/>
      <c r="C17" s="118"/>
      <c r="D17" s="118"/>
      <c r="E17" s="118"/>
      <c r="F17" s="118"/>
      <c r="G17" s="118"/>
      <c r="H17" s="120"/>
      <c r="I17" s="120"/>
      <c r="J17" s="121"/>
      <c r="K17" s="122">
        <f t="shared" si="0"/>
        <v>0</v>
      </c>
      <c r="L17" s="123"/>
      <c r="M17" s="123"/>
      <c r="N17" s="123"/>
    </row>
    <row r="18" spans="1:14" ht="12">
      <c r="A18" s="117" t="s">
        <v>15</v>
      </c>
      <c r="B18" s="118"/>
      <c r="C18" s="118"/>
      <c r="D18" s="118"/>
      <c r="E18" s="118"/>
      <c r="F18" s="118"/>
      <c r="G18" s="118"/>
      <c r="H18" s="120"/>
      <c r="I18" s="120"/>
      <c r="J18" s="121"/>
      <c r="K18" s="122">
        <f t="shared" si="0"/>
        <v>0</v>
      </c>
      <c r="L18" s="123"/>
      <c r="M18" s="123"/>
      <c r="N18" s="123"/>
    </row>
    <row r="19" spans="1:14" ht="12">
      <c r="A19" s="117" t="s">
        <v>16</v>
      </c>
      <c r="B19" s="118"/>
      <c r="C19" s="118"/>
      <c r="D19" s="118"/>
      <c r="E19" s="118"/>
      <c r="F19" s="118"/>
      <c r="G19" s="118"/>
      <c r="H19" s="120"/>
      <c r="I19" s="120"/>
      <c r="J19" s="121"/>
      <c r="K19" s="122">
        <f t="shared" si="0"/>
        <v>0</v>
      </c>
      <c r="L19" s="123"/>
      <c r="M19" s="123"/>
      <c r="N19" s="123"/>
    </row>
    <row r="20" spans="1:14" ht="12">
      <c r="A20" s="117" t="s">
        <v>17</v>
      </c>
      <c r="B20" s="118"/>
      <c r="C20" s="118"/>
      <c r="D20" s="118"/>
      <c r="E20" s="118"/>
      <c r="F20" s="118"/>
      <c r="G20" s="118"/>
      <c r="H20" s="120"/>
      <c r="I20" s="120"/>
      <c r="J20" s="121"/>
      <c r="K20" s="122">
        <f t="shared" si="0"/>
        <v>0</v>
      </c>
      <c r="L20" s="123"/>
      <c r="M20" s="123"/>
      <c r="N20" s="123"/>
    </row>
    <row r="21" spans="1:14" ht="12">
      <c r="A21" s="117" t="s">
        <v>18</v>
      </c>
      <c r="B21" s="118"/>
      <c r="C21" s="118"/>
      <c r="D21" s="118"/>
      <c r="E21" s="118"/>
      <c r="F21" s="118"/>
      <c r="G21" s="118"/>
      <c r="H21" s="120"/>
      <c r="I21" s="120"/>
      <c r="J21" s="121"/>
      <c r="K21" s="122">
        <f t="shared" si="0"/>
        <v>0</v>
      </c>
      <c r="L21" s="123"/>
      <c r="M21" s="123"/>
      <c r="N21" s="123"/>
    </row>
    <row r="22" spans="1:14" ht="12">
      <c r="A22" s="117" t="s">
        <v>19</v>
      </c>
      <c r="B22" s="118"/>
      <c r="C22" s="118"/>
      <c r="D22" s="118"/>
      <c r="E22" s="118"/>
      <c r="F22" s="118"/>
      <c r="G22" s="118"/>
      <c r="H22" s="120"/>
      <c r="I22" s="120"/>
      <c r="J22" s="121"/>
      <c r="K22" s="122">
        <f t="shared" si="0"/>
        <v>0</v>
      </c>
      <c r="L22" s="123"/>
      <c r="M22" s="123"/>
      <c r="N22" s="123"/>
    </row>
    <row r="23" spans="1:14" ht="12">
      <c r="A23" s="117" t="s">
        <v>20</v>
      </c>
      <c r="B23" s="118"/>
      <c r="C23" s="118"/>
      <c r="D23" s="118"/>
      <c r="E23" s="118"/>
      <c r="F23" s="118"/>
      <c r="G23" s="118"/>
      <c r="H23" s="120"/>
      <c r="I23" s="120"/>
      <c r="J23" s="121"/>
      <c r="K23" s="122">
        <f t="shared" si="0"/>
        <v>0</v>
      </c>
      <c r="L23" s="123"/>
      <c r="M23" s="123"/>
      <c r="N23" s="123"/>
    </row>
    <row r="24" spans="1:14" ht="12">
      <c r="A24" s="117" t="s">
        <v>21</v>
      </c>
      <c r="B24" s="118"/>
      <c r="C24" s="118"/>
      <c r="D24" s="118"/>
      <c r="E24" s="118"/>
      <c r="F24" s="118"/>
      <c r="G24" s="118"/>
      <c r="H24" s="120"/>
      <c r="I24" s="120"/>
      <c r="J24" s="121"/>
      <c r="K24" s="122">
        <f t="shared" si="0"/>
        <v>0</v>
      </c>
      <c r="L24" s="123"/>
      <c r="M24" s="123"/>
      <c r="N24" s="123"/>
    </row>
    <row r="25" spans="1:14" ht="12">
      <c r="A25" s="117" t="s">
        <v>22</v>
      </c>
      <c r="B25" s="118"/>
      <c r="C25" s="118"/>
      <c r="D25" s="118"/>
      <c r="E25" s="118"/>
      <c r="F25" s="118"/>
      <c r="G25" s="118"/>
      <c r="H25" s="120"/>
      <c r="I25" s="120"/>
      <c r="J25" s="121"/>
      <c r="K25" s="122">
        <f t="shared" si="0"/>
        <v>0</v>
      </c>
      <c r="L25" s="123"/>
      <c r="M25" s="123"/>
      <c r="N25" s="123"/>
    </row>
    <row r="26" spans="1:14" ht="12">
      <c r="A26" s="117" t="s">
        <v>23</v>
      </c>
      <c r="B26" s="118"/>
      <c r="C26" s="118"/>
      <c r="D26" s="118"/>
      <c r="E26" s="118"/>
      <c r="F26" s="118"/>
      <c r="G26" s="118"/>
      <c r="H26" s="120"/>
      <c r="I26" s="120"/>
      <c r="J26" s="121"/>
      <c r="K26" s="122">
        <f t="shared" si="0"/>
        <v>0</v>
      </c>
      <c r="L26" s="123"/>
      <c r="M26" s="123"/>
      <c r="N26" s="123"/>
    </row>
    <row r="27" spans="1:14" ht="12">
      <c r="A27" s="117" t="s">
        <v>24</v>
      </c>
      <c r="B27" s="118"/>
      <c r="C27" s="118"/>
      <c r="D27" s="118"/>
      <c r="E27" s="118"/>
      <c r="F27" s="118"/>
      <c r="G27" s="118"/>
      <c r="H27" s="120"/>
      <c r="I27" s="120"/>
      <c r="J27" s="121"/>
      <c r="K27" s="122">
        <f t="shared" si="0"/>
        <v>0</v>
      </c>
      <c r="L27" s="123"/>
      <c r="M27" s="123"/>
      <c r="N27" s="123"/>
    </row>
    <row r="28" spans="1:11" ht="12.75" thickBot="1">
      <c r="A28" s="156"/>
      <c r="B28" s="157"/>
      <c r="C28" s="157"/>
      <c r="D28" s="157"/>
      <c r="E28" s="157"/>
      <c r="F28" s="157"/>
      <c r="G28" s="157"/>
      <c r="H28" s="158"/>
      <c r="I28" s="158"/>
      <c r="J28" s="124"/>
      <c r="K28" s="155"/>
    </row>
    <row r="29" spans="1:11" ht="12.75" thickBot="1">
      <c r="A29" s="154" t="s">
        <v>25</v>
      </c>
      <c r="B29" s="155">
        <f aca="true" t="shared" si="1" ref="B29:K29">SUM(B10:B28)</f>
        <v>0</v>
      </c>
      <c r="C29" s="155">
        <f t="shared" si="1"/>
        <v>0</v>
      </c>
      <c r="D29" s="155">
        <f t="shared" si="1"/>
        <v>0</v>
      </c>
      <c r="E29" s="155">
        <f t="shared" si="1"/>
        <v>0</v>
      </c>
      <c r="F29" s="155">
        <f t="shared" si="1"/>
        <v>0</v>
      </c>
      <c r="G29" s="155">
        <f t="shared" si="1"/>
        <v>0</v>
      </c>
      <c r="H29" s="155">
        <f t="shared" si="1"/>
        <v>0</v>
      </c>
      <c r="I29" s="155"/>
      <c r="J29" s="155">
        <f t="shared" si="1"/>
        <v>0</v>
      </c>
      <c r="K29" s="155">
        <f t="shared" si="1"/>
        <v>0</v>
      </c>
    </row>
    <row r="30" ht="11.25" customHeight="1">
      <c r="A30" s="175" t="s">
        <v>36</v>
      </c>
    </row>
    <row r="31" spans="2:11" ht="12">
      <c r="B31" s="125"/>
      <c r="C31" s="125"/>
      <c r="D31" s="125"/>
      <c r="E31" s="125"/>
      <c r="F31" s="125"/>
      <c r="G31" s="125"/>
      <c r="H31" s="125"/>
      <c r="I31" s="125"/>
      <c r="J31" s="125"/>
      <c r="K31" s="123"/>
    </row>
    <row r="32" ht="12">
      <c r="A32" s="102" t="s">
        <v>26</v>
      </c>
    </row>
    <row r="33" spans="1:12" ht="12">
      <c r="A33" s="126" t="s">
        <v>42</v>
      </c>
      <c r="L33" s="123"/>
    </row>
    <row r="34" ht="12">
      <c r="A34" s="127" t="s">
        <v>28</v>
      </c>
    </row>
    <row r="35" ht="12">
      <c r="A35" s="126" t="s">
        <v>47</v>
      </c>
    </row>
    <row r="36" ht="12">
      <c r="A36" s="126"/>
    </row>
    <row r="37" ht="12">
      <c r="A37" s="126"/>
    </row>
    <row r="38" ht="12">
      <c r="A38" s="126"/>
    </row>
    <row r="39" ht="12">
      <c r="A39" s="126"/>
    </row>
  </sheetData>
  <sheetProtection/>
  <printOptions/>
  <pageMargins left="0.42" right="0.19" top="1" bottom="1" header="0.511811024" footer="0.511811024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140625" style="69" customWidth="1"/>
    <col min="2" max="2" width="16.00390625" style="69" customWidth="1"/>
    <col min="3" max="3" width="19.57421875" style="69" customWidth="1"/>
    <col min="4" max="4" width="18.8515625" style="69" customWidth="1"/>
    <col min="5" max="5" width="17.8515625" style="69" customWidth="1"/>
    <col min="6" max="6" width="17.7109375" style="69" customWidth="1"/>
    <col min="7" max="7" width="16.57421875" style="69" customWidth="1"/>
    <col min="8" max="8" width="17.00390625" style="69" customWidth="1"/>
    <col min="9" max="10" width="19.421875" style="69" customWidth="1"/>
    <col min="11" max="11" width="11.421875" style="69" customWidth="1"/>
    <col min="12" max="12" width="20.00390625" style="69" customWidth="1"/>
    <col min="13" max="13" width="16.8515625" style="69" customWidth="1"/>
    <col min="14" max="16384" width="11.421875" style="69" customWidth="1"/>
  </cols>
  <sheetData>
    <row r="1" spans="1:10" ht="18" customHeight="1">
      <c r="A1" s="68" t="s">
        <v>78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 customHeight="1">
      <c r="A2" s="68" t="s">
        <v>79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1.2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12" thickBot="1">
      <c r="A4" s="72"/>
      <c r="B4" s="73"/>
      <c r="C4" s="73"/>
      <c r="D4" s="73"/>
      <c r="E4" s="73"/>
      <c r="F4" s="73"/>
      <c r="G4" s="73"/>
      <c r="H4" s="73"/>
      <c r="I4" s="73"/>
      <c r="J4" s="73"/>
    </row>
    <row r="5" spans="1:10" s="75" customFormat="1" ht="12">
      <c r="A5" s="74"/>
      <c r="B5" s="168" t="s">
        <v>59</v>
      </c>
      <c r="C5" s="169"/>
      <c r="D5" s="169"/>
      <c r="E5" s="169"/>
      <c r="F5" s="169"/>
      <c r="G5" s="169"/>
      <c r="H5" s="169"/>
      <c r="I5" s="169"/>
      <c r="J5" s="170"/>
    </row>
    <row r="6" spans="1:10" s="75" customFormat="1" ht="22.5">
      <c r="A6" s="76" t="s">
        <v>29</v>
      </c>
      <c r="B6" s="104"/>
      <c r="C6" s="105" t="s">
        <v>2</v>
      </c>
      <c r="D6" s="37" t="s">
        <v>52</v>
      </c>
      <c r="E6" s="36" t="s">
        <v>2</v>
      </c>
      <c r="F6" s="37" t="s">
        <v>45</v>
      </c>
      <c r="G6" s="159" t="s">
        <v>56</v>
      </c>
      <c r="H6" s="37" t="s">
        <v>30</v>
      </c>
      <c r="I6" s="34" t="s">
        <v>30</v>
      </c>
      <c r="J6" s="172" t="s">
        <v>35</v>
      </c>
    </row>
    <row r="7" spans="1:10" s="75" customFormat="1" ht="22.5">
      <c r="A7" s="77"/>
      <c r="B7" s="107" t="s">
        <v>4</v>
      </c>
      <c r="C7" s="108" t="s">
        <v>5</v>
      </c>
      <c r="D7" s="40" t="s">
        <v>53</v>
      </c>
      <c r="E7" s="40" t="s">
        <v>31</v>
      </c>
      <c r="F7" s="40" t="s">
        <v>44</v>
      </c>
      <c r="G7" s="160" t="s">
        <v>57</v>
      </c>
      <c r="H7" s="38" t="s">
        <v>37</v>
      </c>
      <c r="I7" s="38" t="s">
        <v>33</v>
      </c>
      <c r="J7" s="173"/>
    </row>
    <row r="8" spans="1:10" s="75" customFormat="1" ht="12">
      <c r="A8" s="78"/>
      <c r="B8" s="110"/>
      <c r="C8" s="111"/>
      <c r="D8" s="44" t="s">
        <v>54</v>
      </c>
      <c r="E8" s="44" t="s">
        <v>32</v>
      </c>
      <c r="F8" s="44" t="s">
        <v>46</v>
      </c>
      <c r="G8" s="161" t="s">
        <v>58</v>
      </c>
      <c r="H8" s="45" t="s">
        <v>38</v>
      </c>
      <c r="I8" s="45" t="s">
        <v>6</v>
      </c>
      <c r="J8" s="174"/>
    </row>
    <row r="9" spans="1:10" ht="12">
      <c r="A9" s="79"/>
      <c r="B9" s="113"/>
      <c r="C9" s="114"/>
      <c r="D9" s="114"/>
      <c r="E9" s="114"/>
      <c r="F9" s="114"/>
      <c r="G9" s="114"/>
      <c r="H9" s="115"/>
      <c r="I9" s="114"/>
      <c r="J9" s="116"/>
    </row>
    <row r="10" spans="1:13" ht="12">
      <c r="A10" s="80" t="s">
        <v>7</v>
      </c>
      <c r="B10" s="118"/>
      <c r="C10" s="118"/>
      <c r="D10" s="118"/>
      <c r="E10" s="118"/>
      <c r="F10" s="118"/>
      <c r="G10" s="118"/>
      <c r="H10" s="120"/>
      <c r="I10" s="121"/>
      <c r="J10" s="122">
        <f>+B10+C10+D10+E10+F10+G10+I10+H10</f>
        <v>0</v>
      </c>
      <c r="K10" s="81"/>
      <c r="M10" s="81"/>
    </row>
    <row r="11" spans="1:13" ht="12">
      <c r="A11" s="80" t="s">
        <v>9</v>
      </c>
      <c r="B11" s="118"/>
      <c r="C11" s="118"/>
      <c r="D11" s="118"/>
      <c r="E11" s="118"/>
      <c r="F11" s="118"/>
      <c r="G11" s="118"/>
      <c r="H11" s="120"/>
      <c r="I11" s="121"/>
      <c r="J11" s="122">
        <f aca="true" t="shared" si="0" ref="J11:J27">+B11+C11+D11+E11+F11+G11+I11+H11</f>
        <v>0</v>
      </c>
      <c r="K11" s="81"/>
      <c r="M11" s="81"/>
    </row>
    <row r="12" spans="1:13" ht="12">
      <c r="A12" s="80" t="s">
        <v>8</v>
      </c>
      <c r="B12" s="118"/>
      <c r="C12" s="118"/>
      <c r="D12" s="118"/>
      <c r="E12" s="118"/>
      <c r="F12" s="118"/>
      <c r="G12" s="118"/>
      <c r="H12" s="120"/>
      <c r="I12" s="121"/>
      <c r="J12" s="122">
        <f t="shared" si="0"/>
        <v>0</v>
      </c>
      <c r="K12" s="81"/>
      <c r="M12" s="81"/>
    </row>
    <row r="13" spans="1:13" ht="12">
      <c r="A13" s="80" t="s">
        <v>10</v>
      </c>
      <c r="B13" s="118"/>
      <c r="C13" s="118"/>
      <c r="D13" s="118"/>
      <c r="E13" s="118"/>
      <c r="F13" s="118"/>
      <c r="G13" s="118"/>
      <c r="H13" s="120"/>
      <c r="I13" s="121"/>
      <c r="J13" s="122">
        <f t="shared" si="0"/>
        <v>0</v>
      </c>
      <c r="K13" s="81"/>
      <c r="M13" s="81"/>
    </row>
    <row r="14" spans="1:13" ht="12">
      <c r="A14" s="80" t="s">
        <v>11</v>
      </c>
      <c r="B14" s="118"/>
      <c r="C14" s="118"/>
      <c r="D14" s="118"/>
      <c r="E14" s="118"/>
      <c r="F14" s="118"/>
      <c r="G14" s="118"/>
      <c r="H14" s="120"/>
      <c r="I14" s="121"/>
      <c r="J14" s="122">
        <f t="shared" si="0"/>
        <v>0</v>
      </c>
      <c r="K14" s="81"/>
      <c r="M14" s="81"/>
    </row>
    <row r="15" spans="1:13" ht="12">
      <c r="A15" s="80" t="s">
        <v>12</v>
      </c>
      <c r="B15" s="118"/>
      <c r="C15" s="118"/>
      <c r="D15" s="118"/>
      <c r="E15" s="118"/>
      <c r="F15" s="118"/>
      <c r="G15" s="118"/>
      <c r="H15" s="120"/>
      <c r="I15" s="121"/>
      <c r="J15" s="122">
        <f t="shared" si="0"/>
        <v>0</v>
      </c>
      <c r="K15" s="81"/>
      <c r="M15" s="81"/>
    </row>
    <row r="16" spans="1:13" ht="12">
      <c r="A16" s="80" t="s">
        <v>13</v>
      </c>
      <c r="B16" s="118"/>
      <c r="C16" s="118"/>
      <c r="D16" s="118"/>
      <c r="E16" s="118"/>
      <c r="F16" s="118"/>
      <c r="G16" s="118"/>
      <c r="H16" s="120"/>
      <c r="I16" s="121"/>
      <c r="J16" s="122">
        <f t="shared" si="0"/>
        <v>0</v>
      </c>
      <c r="K16" s="81"/>
      <c r="M16" s="81"/>
    </row>
    <row r="17" spans="1:13" ht="12">
      <c r="A17" s="80" t="s">
        <v>14</v>
      </c>
      <c r="B17" s="118"/>
      <c r="C17" s="118"/>
      <c r="D17" s="118"/>
      <c r="E17" s="118"/>
      <c r="F17" s="118"/>
      <c r="G17" s="118"/>
      <c r="H17" s="120"/>
      <c r="I17" s="121"/>
      <c r="J17" s="122">
        <f t="shared" si="0"/>
        <v>0</v>
      </c>
      <c r="K17" s="81"/>
      <c r="M17" s="81"/>
    </row>
    <row r="18" spans="1:13" ht="12">
      <c r="A18" s="80" t="s">
        <v>15</v>
      </c>
      <c r="B18" s="118"/>
      <c r="C18" s="118"/>
      <c r="D18" s="118"/>
      <c r="E18" s="118"/>
      <c r="F18" s="118"/>
      <c r="G18" s="118"/>
      <c r="H18" s="120"/>
      <c r="I18" s="121"/>
      <c r="J18" s="122">
        <f t="shared" si="0"/>
        <v>0</v>
      </c>
      <c r="K18" s="81"/>
      <c r="M18" s="81"/>
    </row>
    <row r="19" spans="1:13" ht="12">
      <c r="A19" s="80" t="s">
        <v>16</v>
      </c>
      <c r="B19" s="118"/>
      <c r="C19" s="118"/>
      <c r="D19" s="118"/>
      <c r="E19" s="118"/>
      <c r="F19" s="118"/>
      <c r="G19" s="118"/>
      <c r="H19" s="120"/>
      <c r="I19" s="121"/>
      <c r="J19" s="122">
        <f t="shared" si="0"/>
        <v>0</v>
      </c>
      <c r="K19" s="81"/>
      <c r="M19" s="81"/>
    </row>
    <row r="20" spans="1:13" ht="12">
      <c r="A20" s="80" t="s">
        <v>17</v>
      </c>
      <c r="B20" s="118"/>
      <c r="C20" s="118"/>
      <c r="D20" s="118"/>
      <c r="E20" s="118"/>
      <c r="F20" s="118"/>
      <c r="G20" s="118"/>
      <c r="H20" s="120"/>
      <c r="I20" s="121"/>
      <c r="J20" s="122">
        <f t="shared" si="0"/>
        <v>0</v>
      </c>
      <c r="K20" s="81"/>
      <c r="M20" s="81"/>
    </row>
    <row r="21" spans="1:13" ht="12">
      <c r="A21" s="80" t="s">
        <v>18</v>
      </c>
      <c r="B21" s="118"/>
      <c r="C21" s="118"/>
      <c r="D21" s="118"/>
      <c r="E21" s="118"/>
      <c r="F21" s="118"/>
      <c r="G21" s="118"/>
      <c r="H21" s="120"/>
      <c r="I21" s="121"/>
      <c r="J21" s="122">
        <f t="shared" si="0"/>
        <v>0</v>
      </c>
      <c r="K21" s="81"/>
      <c r="M21" s="81"/>
    </row>
    <row r="22" spans="1:13" ht="12">
      <c r="A22" s="80" t="s">
        <v>19</v>
      </c>
      <c r="B22" s="118"/>
      <c r="C22" s="118"/>
      <c r="D22" s="118"/>
      <c r="E22" s="118"/>
      <c r="F22" s="118"/>
      <c r="G22" s="118"/>
      <c r="H22" s="120"/>
      <c r="I22" s="121"/>
      <c r="J22" s="122">
        <f t="shared" si="0"/>
        <v>0</v>
      </c>
      <c r="K22" s="81"/>
      <c r="M22" s="81"/>
    </row>
    <row r="23" spans="1:13" ht="12">
      <c r="A23" s="80" t="s">
        <v>20</v>
      </c>
      <c r="B23" s="118"/>
      <c r="C23" s="118"/>
      <c r="D23" s="118"/>
      <c r="E23" s="118"/>
      <c r="F23" s="118"/>
      <c r="G23" s="118"/>
      <c r="H23" s="120"/>
      <c r="I23" s="121"/>
      <c r="J23" s="122">
        <f t="shared" si="0"/>
        <v>0</v>
      </c>
      <c r="K23" s="81"/>
      <c r="M23" s="81"/>
    </row>
    <row r="24" spans="1:13" ht="12">
      <c r="A24" s="80" t="s">
        <v>21</v>
      </c>
      <c r="B24" s="118"/>
      <c r="C24" s="118"/>
      <c r="D24" s="118"/>
      <c r="E24" s="118"/>
      <c r="F24" s="118"/>
      <c r="G24" s="118"/>
      <c r="H24" s="120"/>
      <c r="I24" s="121"/>
      <c r="J24" s="122">
        <f t="shared" si="0"/>
        <v>0</v>
      </c>
      <c r="K24" s="81"/>
      <c r="M24" s="81"/>
    </row>
    <row r="25" spans="1:13" ht="12">
      <c r="A25" s="80" t="s">
        <v>22</v>
      </c>
      <c r="B25" s="118"/>
      <c r="C25" s="118"/>
      <c r="D25" s="118"/>
      <c r="E25" s="118"/>
      <c r="F25" s="118"/>
      <c r="G25" s="118"/>
      <c r="H25" s="120"/>
      <c r="I25" s="121"/>
      <c r="J25" s="122">
        <f t="shared" si="0"/>
        <v>0</v>
      </c>
      <c r="K25" s="81"/>
      <c r="M25" s="81"/>
    </row>
    <row r="26" spans="1:13" ht="12">
      <c r="A26" s="80" t="s">
        <v>23</v>
      </c>
      <c r="B26" s="118"/>
      <c r="C26" s="118"/>
      <c r="D26" s="118"/>
      <c r="E26" s="118"/>
      <c r="F26" s="118"/>
      <c r="G26" s="118"/>
      <c r="H26" s="120"/>
      <c r="I26" s="121"/>
      <c r="J26" s="122">
        <f t="shared" si="0"/>
        <v>0</v>
      </c>
      <c r="K26" s="81"/>
      <c r="M26" s="81"/>
    </row>
    <row r="27" spans="1:13" ht="12">
      <c r="A27" s="80" t="s">
        <v>24</v>
      </c>
      <c r="B27" s="118"/>
      <c r="C27" s="118"/>
      <c r="D27" s="118"/>
      <c r="E27" s="118"/>
      <c r="F27" s="118"/>
      <c r="G27" s="118"/>
      <c r="H27" s="120"/>
      <c r="I27" s="121"/>
      <c r="J27" s="122">
        <f t="shared" si="0"/>
        <v>0</v>
      </c>
      <c r="K27" s="81"/>
      <c r="M27" s="81"/>
    </row>
    <row r="28" spans="1:10" ht="12.75" thickBot="1">
      <c r="A28" s="82"/>
      <c r="B28" s="157"/>
      <c r="C28" s="157"/>
      <c r="D28" s="157"/>
      <c r="E28" s="157"/>
      <c r="F28" s="157"/>
      <c r="G28" s="157"/>
      <c r="H28" s="158"/>
      <c r="I28" s="124"/>
      <c r="J28" s="155"/>
    </row>
    <row r="29" spans="1:10" ht="12.75" thickBot="1">
      <c r="A29" s="83" t="s">
        <v>25</v>
      </c>
      <c r="B29" s="155">
        <f aca="true" t="shared" si="1" ref="B29:J29">SUM(B10:B28)</f>
        <v>0</v>
      </c>
      <c r="C29" s="155">
        <f t="shared" si="1"/>
        <v>0</v>
      </c>
      <c r="D29" s="155">
        <f t="shared" si="1"/>
        <v>0</v>
      </c>
      <c r="E29" s="155">
        <f t="shared" si="1"/>
        <v>0</v>
      </c>
      <c r="F29" s="155">
        <f t="shared" si="1"/>
        <v>0</v>
      </c>
      <c r="G29" s="155">
        <f t="shared" si="1"/>
        <v>0</v>
      </c>
      <c r="H29" s="155">
        <f t="shared" si="1"/>
        <v>0</v>
      </c>
      <c r="I29" s="155">
        <f t="shared" si="1"/>
        <v>0</v>
      </c>
      <c r="J29" s="155">
        <f t="shared" si="1"/>
        <v>0</v>
      </c>
    </row>
    <row r="30" ht="11.25" customHeight="1">
      <c r="A30" s="55" t="s">
        <v>43</v>
      </c>
    </row>
    <row r="31" spans="2:10" ht="11.25">
      <c r="B31" s="84"/>
      <c r="C31" s="84"/>
      <c r="D31" s="84"/>
      <c r="E31" s="84"/>
      <c r="F31" s="84"/>
      <c r="G31" s="84"/>
      <c r="H31" s="84"/>
      <c r="I31" s="84"/>
      <c r="J31" s="84"/>
    </row>
    <row r="32" ht="11.25">
      <c r="A32" s="75" t="s">
        <v>26</v>
      </c>
    </row>
    <row r="33" spans="1:11" ht="11.25">
      <c r="A33" s="85" t="s">
        <v>42</v>
      </c>
      <c r="K33" s="81"/>
    </row>
    <row r="34" ht="11.25">
      <c r="A34" s="86" t="s">
        <v>28</v>
      </c>
    </row>
    <row r="35" ht="11.25">
      <c r="A35" s="85" t="s">
        <v>47</v>
      </c>
    </row>
    <row r="36" ht="11.25">
      <c r="A36" s="85"/>
    </row>
    <row r="37" ht="11.25">
      <c r="A37" s="85"/>
    </row>
    <row r="38" ht="11.25">
      <c r="A38" s="85"/>
    </row>
    <row r="39" ht="11.25">
      <c r="A39" s="85"/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5"/>
  <sheetViews>
    <sheetView showGridLines="0" zoomScalePageLayoutView="0" workbookViewId="0" topLeftCell="A5">
      <selection activeCell="C23" sqref="C23"/>
    </sheetView>
  </sheetViews>
  <sheetFormatPr defaultColWidth="11.421875" defaultRowHeight="11.25" customHeight="1"/>
  <cols>
    <col min="1" max="1" width="19.7109375" style="6" customWidth="1"/>
    <col min="2" max="3" width="17.00390625" style="6" customWidth="1"/>
    <col min="4" max="4" width="17.8515625" style="6" customWidth="1"/>
    <col min="5" max="6" width="17.00390625" style="6" customWidth="1"/>
    <col min="7" max="7" width="18.140625" style="6" customWidth="1"/>
    <col min="8" max="8" width="17.00390625" style="6" customWidth="1"/>
    <col min="9" max="9" width="19.7109375" style="6" customWidth="1"/>
    <col min="10" max="10" width="17.00390625" style="6" customWidth="1"/>
    <col min="11" max="11" width="14.8515625" style="6" customWidth="1"/>
    <col min="12" max="16384" width="11.421875" style="6" customWidth="1"/>
  </cols>
  <sheetData>
    <row r="1" spans="1:10" ht="18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81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3" s="179" customFormat="1" ht="18" customHeight="1">
      <c r="A5" s="176"/>
      <c r="B5" s="177" t="s">
        <v>61</v>
      </c>
      <c r="C5" s="178"/>
      <c r="D5" s="31"/>
      <c r="E5" s="31"/>
      <c r="F5" s="31"/>
      <c r="G5" s="31"/>
      <c r="H5" s="31"/>
      <c r="I5" s="31"/>
      <c r="J5" s="32"/>
      <c r="K5" s="27"/>
      <c r="L5" s="27"/>
      <c r="M5" s="27"/>
    </row>
    <row r="6" spans="1:10" s="27" customFormat="1" ht="14.25" customHeight="1">
      <c r="A6" s="33" t="s">
        <v>29</v>
      </c>
      <c r="B6" s="34" t="s">
        <v>1</v>
      </c>
      <c r="C6" s="52" t="s">
        <v>2</v>
      </c>
      <c r="D6" s="37" t="s">
        <v>52</v>
      </c>
      <c r="E6" s="37" t="s">
        <v>2</v>
      </c>
      <c r="F6" s="37" t="s">
        <v>30</v>
      </c>
      <c r="G6" s="37" t="s">
        <v>30</v>
      </c>
      <c r="H6" s="140" t="s">
        <v>45</v>
      </c>
      <c r="I6" s="34" t="s">
        <v>30</v>
      </c>
      <c r="J6" s="89" t="s">
        <v>0</v>
      </c>
    </row>
    <row r="7" spans="1:10" s="27" customFormat="1" ht="14.25" customHeight="1">
      <c r="A7" s="18"/>
      <c r="B7" s="38" t="s">
        <v>4</v>
      </c>
      <c r="C7" s="40" t="s">
        <v>5</v>
      </c>
      <c r="D7" s="40" t="s">
        <v>53</v>
      </c>
      <c r="E7" s="40" t="s">
        <v>31</v>
      </c>
      <c r="F7" s="40" t="s">
        <v>91</v>
      </c>
      <c r="G7" s="40" t="s">
        <v>73</v>
      </c>
      <c r="H7" s="40" t="s">
        <v>44</v>
      </c>
      <c r="I7" s="38" t="s">
        <v>37</v>
      </c>
      <c r="J7" s="90" t="s">
        <v>3</v>
      </c>
    </row>
    <row r="8" spans="1:10" s="27" customFormat="1" ht="14.25" customHeight="1">
      <c r="A8" s="41"/>
      <c r="B8" s="42"/>
      <c r="C8" s="45"/>
      <c r="D8" s="44" t="s">
        <v>54</v>
      </c>
      <c r="E8" s="44" t="s">
        <v>32</v>
      </c>
      <c r="F8" s="44" t="s">
        <v>92</v>
      </c>
      <c r="G8" s="44" t="s">
        <v>74</v>
      </c>
      <c r="H8" s="44" t="s">
        <v>46</v>
      </c>
      <c r="I8" s="162" t="s">
        <v>75</v>
      </c>
      <c r="J8" s="91"/>
    </row>
    <row r="9" spans="1:11" ht="12.75" customHeight="1">
      <c r="A9" s="13"/>
      <c r="B9" s="15"/>
      <c r="C9" s="16"/>
      <c r="D9" s="60"/>
      <c r="E9" s="60"/>
      <c r="F9" s="14"/>
      <c r="G9" s="14"/>
      <c r="H9" s="16"/>
      <c r="I9" s="16"/>
      <c r="J9" s="17"/>
      <c r="K9" s="20"/>
    </row>
    <row r="10" spans="1:11" ht="12.75" customHeight="1">
      <c r="A10" s="12" t="s">
        <v>7</v>
      </c>
      <c r="B10" s="1">
        <v>154391140.16</v>
      </c>
      <c r="C10" s="49">
        <v>33754765.06</v>
      </c>
      <c r="D10" s="146"/>
      <c r="E10" s="147">
        <v>1305311.78</v>
      </c>
      <c r="F10" s="1"/>
      <c r="G10" s="1"/>
      <c r="H10" s="3"/>
      <c r="I10" s="3"/>
      <c r="J10" s="19">
        <f aca="true" t="shared" si="0" ref="J10:J27">SUM(B10:I10)</f>
        <v>189451217</v>
      </c>
      <c r="K10" s="20"/>
    </row>
    <row r="11" spans="1:11" ht="12.75" customHeight="1">
      <c r="A11" s="12" t="s">
        <v>9</v>
      </c>
      <c r="B11" s="1">
        <v>75149775.44</v>
      </c>
      <c r="C11" s="49">
        <v>11112786.07</v>
      </c>
      <c r="D11" s="146"/>
      <c r="E11" s="147">
        <v>790009.49</v>
      </c>
      <c r="F11" s="1"/>
      <c r="G11" s="1"/>
      <c r="H11" s="3"/>
      <c r="I11" s="3"/>
      <c r="J11" s="19">
        <f t="shared" si="0"/>
        <v>87052570.99999999</v>
      </c>
      <c r="K11" s="20"/>
    </row>
    <row r="12" spans="1:11" ht="12.75" customHeight="1">
      <c r="A12" s="12" t="s">
        <v>8</v>
      </c>
      <c r="B12" s="1">
        <v>248522223.60000002</v>
      </c>
      <c r="C12" s="49">
        <v>20488384.490000002</v>
      </c>
      <c r="D12" s="146"/>
      <c r="E12" s="147"/>
      <c r="F12" s="1"/>
      <c r="G12" s="1">
        <v>5296083.59</v>
      </c>
      <c r="H12" s="3">
        <v>87172.32</v>
      </c>
      <c r="I12" s="3"/>
      <c r="J12" s="19">
        <f t="shared" si="0"/>
        <v>274393864</v>
      </c>
      <c r="K12" s="20"/>
    </row>
    <row r="13" spans="1:11" ht="12.75" customHeight="1">
      <c r="A13" s="12" t="s">
        <v>10</v>
      </c>
      <c r="B13" s="1">
        <v>281648341.48</v>
      </c>
      <c r="C13" s="49">
        <v>46510540.32</v>
      </c>
      <c r="D13" s="128"/>
      <c r="E13" s="129">
        <v>2663347.2</v>
      </c>
      <c r="F13" s="1"/>
      <c r="G13" s="1"/>
      <c r="H13" s="3"/>
      <c r="I13" s="3"/>
      <c r="J13" s="19">
        <f t="shared" si="0"/>
        <v>330822229</v>
      </c>
      <c r="K13" s="20"/>
    </row>
    <row r="14" spans="1:11" ht="12.75" customHeight="1">
      <c r="A14" s="12" t="s">
        <v>11</v>
      </c>
      <c r="B14" s="1">
        <v>57244544.75</v>
      </c>
      <c r="C14" s="49">
        <v>10521841.64</v>
      </c>
      <c r="D14" s="128">
        <v>189645.9</v>
      </c>
      <c r="E14" s="129">
        <v>260256.71</v>
      </c>
      <c r="F14" s="1"/>
      <c r="G14" s="1"/>
      <c r="H14" s="3"/>
      <c r="I14" s="3"/>
      <c r="J14" s="19">
        <f t="shared" si="0"/>
        <v>68216289</v>
      </c>
      <c r="K14" s="20"/>
    </row>
    <row r="15" spans="1:11" ht="12.75" customHeight="1">
      <c r="A15" s="12" t="s">
        <v>12</v>
      </c>
      <c r="B15" s="1">
        <v>44139416.06</v>
      </c>
      <c r="C15" s="49">
        <v>6854823.49</v>
      </c>
      <c r="D15" s="128"/>
      <c r="E15" s="129">
        <v>168935.45</v>
      </c>
      <c r="F15" s="1"/>
      <c r="G15" s="1"/>
      <c r="H15" s="3"/>
      <c r="I15" s="3"/>
      <c r="J15" s="19">
        <f t="shared" si="0"/>
        <v>51163175.00000001</v>
      </c>
      <c r="K15" s="20"/>
    </row>
    <row r="16" spans="1:11" ht="12.75" customHeight="1">
      <c r="A16" s="12" t="s">
        <v>13</v>
      </c>
      <c r="B16" s="1">
        <v>215849629.87</v>
      </c>
      <c r="C16" s="49">
        <v>37386380.07</v>
      </c>
      <c r="D16" s="128"/>
      <c r="E16" s="129">
        <v>626680.06</v>
      </c>
      <c r="F16" s="1"/>
      <c r="G16" s="1"/>
      <c r="H16" s="3"/>
      <c r="I16" s="3"/>
      <c r="J16" s="19">
        <f t="shared" si="0"/>
        <v>253862690</v>
      </c>
      <c r="K16" s="20"/>
    </row>
    <row r="17" spans="1:11" ht="12.75" customHeight="1">
      <c r="A17" s="12" t="s">
        <v>14</v>
      </c>
      <c r="B17" s="1">
        <v>66561196.480000004</v>
      </c>
      <c r="C17" s="49">
        <v>8761378.52</v>
      </c>
      <c r="D17" s="128"/>
      <c r="E17" s="129"/>
      <c r="F17" s="1"/>
      <c r="G17" s="1"/>
      <c r="H17" s="3"/>
      <c r="I17" s="3"/>
      <c r="J17" s="19">
        <f t="shared" si="0"/>
        <v>75322575</v>
      </c>
      <c r="K17" s="20"/>
    </row>
    <row r="18" spans="1:11" ht="12.75" customHeight="1">
      <c r="A18" s="12" t="s">
        <v>15</v>
      </c>
      <c r="B18" s="1">
        <v>166075895.44</v>
      </c>
      <c r="C18" s="49">
        <v>12034339.56</v>
      </c>
      <c r="D18" s="128"/>
      <c r="E18" s="129"/>
      <c r="F18" s="1"/>
      <c r="G18" s="1"/>
      <c r="H18" s="3"/>
      <c r="I18" s="3"/>
      <c r="J18" s="19">
        <f t="shared" si="0"/>
        <v>178110235</v>
      </c>
      <c r="K18" s="20"/>
    </row>
    <row r="19" spans="1:11" ht="12.75" customHeight="1">
      <c r="A19" s="12" t="s">
        <v>16</v>
      </c>
      <c r="B19" s="1">
        <v>199985459.63</v>
      </c>
      <c r="C19" s="49">
        <v>22719527.14</v>
      </c>
      <c r="D19" s="128"/>
      <c r="E19" s="129">
        <v>584620.23</v>
      </c>
      <c r="F19" s="1"/>
      <c r="G19" s="1"/>
      <c r="H19" s="3"/>
      <c r="I19" s="3"/>
      <c r="J19" s="19">
        <f t="shared" si="0"/>
        <v>223289606.99999997</v>
      </c>
      <c r="K19" s="20"/>
    </row>
    <row r="20" spans="1:11" ht="12.75" customHeight="1">
      <c r="A20" s="12" t="s">
        <v>17</v>
      </c>
      <c r="B20" s="1">
        <v>95140836.94</v>
      </c>
      <c r="C20" s="49">
        <v>21518980.060000002</v>
      </c>
      <c r="D20" s="128"/>
      <c r="E20" s="129"/>
      <c r="F20" s="1"/>
      <c r="G20" s="1"/>
      <c r="H20" s="3"/>
      <c r="I20" s="3"/>
      <c r="J20" s="19">
        <f t="shared" si="0"/>
        <v>116659817</v>
      </c>
      <c r="K20" s="20"/>
    </row>
    <row r="21" spans="1:11" ht="12.75" customHeight="1">
      <c r="A21" s="12" t="s">
        <v>18</v>
      </c>
      <c r="B21" s="1">
        <v>62854671.15</v>
      </c>
      <c r="C21" s="49">
        <v>10636088.85</v>
      </c>
      <c r="D21" s="128"/>
      <c r="E21" s="129"/>
      <c r="F21" s="1"/>
      <c r="G21" s="1"/>
      <c r="H21" s="3"/>
      <c r="I21" s="3"/>
      <c r="J21" s="19">
        <f t="shared" si="0"/>
        <v>73490760</v>
      </c>
      <c r="K21" s="20"/>
    </row>
    <row r="22" spans="1:11" ht="12.75" customHeight="1">
      <c r="A22" s="12" t="s">
        <v>19</v>
      </c>
      <c r="B22" s="1">
        <v>55762346.19</v>
      </c>
      <c r="C22" s="49">
        <v>8707872.8</v>
      </c>
      <c r="D22" s="128"/>
      <c r="E22" s="129"/>
      <c r="F22" s="1">
        <v>266807.01</v>
      </c>
      <c r="G22" s="1"/>
      <c r="H22" s="3"/>
      <c r="I22" s="3"/>
      <c r="J22" s="19">
        <f t="shared" si="0"/>
        <v>64737025.99999999</v>
      </c>
      <c r="K22" s="20"/>
    </row>
    <row r="23" spans="1:11" ht="12.75" customHeight="1">
      <c r="A23" s="12" t="s">
        <v>20</v>
      </c>
      <c r="B23" s="1">
        <v>129649933.85</v>
      </c>
      <c r="C23" s="49">
        <v>21785031.98</v>
      </c>
      <c r="D23" s="128"/>
      <c r="E23" s="129">
        <v>934967.17</v>
      </c>
      <c r="F23" s="1"/>
      <c r="G23" s="1"/>
      <c r="H23" s="3"/>
      <c r="I23" s="3"/>
      <c r="J23" s="19">
        <f t="shared" si="0"/>
        <v>152369932.99999997</v>
      </c>
      <c r="K23" s="20"/>
    </row>
    <row r="24" spans="1:11" ht="12.75" customHeight="1">
      <c r="A24" s="12" t="s">
        <v>21</v>
      </c>
      <c r="B24" s="1">
        <v>213421590.77999997</v>
      </c>
      <c r="C24" s="49">
        <v>28745146.71</v>
      </c>
      <c r="D24" s="128"/>
      <c r="E24" s="129">
        <v>701037.96</v>
      </c>
      <c r="F24" s="1">
        <v>1097625.55</v>
      </c>
      <c r="G24" s="1"/>
      <c r="H24" s="3"/>
      <c r="I24" s="3"/>
      <c r="J24" s="19">
        <f t="shared" si="0"/>
        <v>243965401</v>
      </c>
      <c r="K24" s="20"/>
    </row>
    <row r="25" spans="1:11" ht="12.75" customHeight="1">
      <c r="A25" s="12" t="s">
        <v>22</v>
      </c>
      <c r="B25" s="1">
        <v>43482108.11</v>
      </c>
      <c r="C25" s="49">
        <v>9970962.41</v>
      </c>
      <c r="D25" s="128"/>
      <c r="E25" s="129">
        <v>213554.48</v>
      </c>
      <c r="F25" s="1"/>
      <c r="G25" s="1"/>
      <c r="H25" s="3"/>
      <c r="I25" s="3"/>
      <c r="J25" s="19">
        <f t="shared" si="0"/>
        <v>53666624.99999999</v>
      </c>
      <c r="K25" s="20"/>
    </row>
    <row r="26" spans="1:11" ht="12.75" customHeight="1">
      <c r="A26" s="12" t="s">
        <v>23</v>
      </c>
      <c r="B26" s="1">
        <v>73208683.94999999</v>
      </c>
      <c r="C26" s="49">
        <v>13801323.69</v>
      </c>
      <c r="D26" s="128"/>
      <c r="E26" s="129">
        <v>2606134.48</v>
      </c>
      <c r="F26" s="1">
        <v>440709.88</v>
      </c>
      <c r="G26" s="1"/>
      <c r="H26" s="3"/>
      <c r="I26" s="3"/>
      <c r="J26" s="19">
        <f t="shared" si="0"/>
        <v>90056851.99999999</v>
      </c>
      <c r="K26" s="20"/>
    </row>
    <row r="27" spans="1:11" ht="12.75" customHeight="1">
      <c r="A27" s="12" t="s">
        <v>24</v>
      </c>
      <c r="B27" s="1">
        <v>55956712.42</v>
      </c>
      <c r="C27" s="49">
        <v>7363809.25</v>
      </c>
      <c r="D27" s="1"/>
      <c r="E27" s="129"/>
      <c r="F27" s="1"/>
      <c r="G27" s="1"/>
      <c r="H27" s="3"/>
      <c r="I27" s="3">
        <v>83333.33</v>
      </c>
      <c r="J27" s="19">
        <f t="shared" si="0"/>
        <v>63403855</v>
      </c>
      <c r="K27" s="20"/>
    </row>
    <row r="28" spans="1:10" ht="12" thickBot="1">
      <c r="A28" s="12"/>
      <c r="B28" s="1"/>
      <c r="C28" s="1"/>
      <c r="D28" s="1"/>
      <c r="E28" s="1"/>
      <c r="F28" s="66"/>
      <c r="G28" s="66"/>
      <c r="H28" s="67"/>
      <c r="I28" s="67"/>
      <c r="J28" s="23"/>
    </row>
    <row r="29" spans="1:11" ht="12" thickBot="1">
      <c r="A29" s="94" t="s">
        <v>25</v>
      </c>
      <c r="B29" s="25">
        <f aca="true" t="shared" si="1" ref="B29:J29">SUM(B10:B28)</f>
        <v>2239044506.3</v>
      </c>
      <c r="C29" s="25">
        <f t="shared" si="1"/>
        <v>332673982.11</v>
      </c>
      <c r="D29" s="25">
        <f t="shared" si="1"/>
        <v>189645.9</v>
      </c>
      <c r="E29" s="25">
        <f t="shared" si="1"/>
        <v>10854855.010000002</v>
      </c>
      <c r="F29" s="62">
        <f t="shared" si="1"/>
        <v>1805142.44</v>
      </c>
      <c r="G29" s="62">
        <f t="shared" si="1"/>
        <v>5296083.59</v>
      </c>
      <c r="H29" s="62">
        <f t="shared" si="1"/>
        <v>87172.32</v>
      </c>
      <c r="I29" s="63">
        <f t="shared" si="1"/>
        <v>83333.33</v>
      </c>
      <c r="J29" s="25">
        <f t="shared" si="1"/>
        <v>2590034721</v>
      </c>
      <c r="K29" s="20"/>
    </row>
    <row r="30" spans="4:13" s="10" customFormat="1" ht="11.25" customHeight="1"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spans="1:11" ht="11.25">
      <c r="A32" s="27" t="s">
        <v>26</v>
      </c>
      <c r="K32" s="163"/>
    </row>
    <row r="33" spans="1:11" ht="11.25">
      <c r="A33" s="10" t="s">
        <v>42</v>
      </c>
      <c r="J33" s="20"/>
      <c r="K33" s="163"/>
    </row>
    <row r="34" spans="1:11" ht="11.25">
      <c r="A34" s="28" t="s">
        <v>28</v>
      </c>
      <c r="K34" s="163"/>
    </row>
    <row r="35" spans="1:11" ht="11.25">
      <c r="A35" s="10" t="s">
        <v>47</v>
      </c>
      <c r="K35" s="163"/>
    </row>
    <row r="36" spans="1:11" ht="11.25">
      <c r="A36" s="10"/>
      <c r="K36" s="163"/>
    </row>
    <row r="37" spans="1:11" ht="11.25">
      <c r="A37" s="10"/>
      <c r="K37" s="163"/>
    </row>
    <row r="38" spans="1:11" ht="11.25">
      <c r="A38" s="10"/>
      <c r="K38" s="163"/>
    </row>
    <row r="39" spans="1:11" ht="14.25" customHeight="1">
      <c r="A39" s="10"/>
      <c r="K39" s="163"/>
    </row>
    <row r="40" ht="12" customHeight="1">
      <c r="K40" s="163"/>
    </row>
    <row r="41" ht="12" customHeight="1">
      <c r="K41" s="163"/>
    </row>
    <row r="42" ht="12" customHeight="1">
      <c r="K42" s="163"/>
    </row>
    <row r="43" ht="12" customHeight="1">
      <c r="K43" s="163"/>
    </row>
    <row r="44" ht="12" customHeight="1">
      <c r="K44" s="163"/>
    </row>
    <row r="45" ht="12" customHeight="1">
      <c r="K45" s="163"/>
    </row>
    <row r="46" ht="12" customHeight="1">
      <c r="K46" s="163"/>
    </row>
    <row r="47" ht="12" customHeight="1">
      <c r="K47" s="163"/>
    </row>
    <row r="48" ht="12" customHeight="1">
      <c r="K48" s="163"/>
    </row>
    <row r="49" ht="12" customHeight="1">
      <c r="K49" s="163"/>
    </row>
    <row r="50" ht="12" customHeight="1">
      <c r="K50" s="163"/>
    </row>
    <row r="51" ht="12" customHeight="1">
      <c r="K51" s="163"/>
    </row>
    <row r="52" ht="12" customHeight="1">
      <c r="K52" s="163"/>
    </row>
    <row r="53" ht="12" customHeight="1">
      <c r="K53" s="163"/>
    </row>
    <row r="54" ht="12" customHeight="1">
      <c r="K54" s="163"/>
    </row>
    <row r="55" ht="12" customHeight="1">
      <c r="K55" s="163"/>
    </row>
    <row r="56" ht="12" customHeight="1">
      <c r="K56" s="163"/>
    </row>
    <row r="57" ht="12" customHeight="1">
      <c r="K57" s="163"/>
    </row>
    <row r="58" ht="12" customHeight="1">
      <c r="K58" s="163"/>
    </row>
    <row r="59" ht="12" customHeight="1"/>
    <row r="65" ht="11.25" customHeight="1">
      <c r="K65" s="20"/>
    </row>
  </sheetData>
  <sheetProtection/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P66"/>
  <sheetViews>
    <sheetView showGridLines="0" zoomScalePageLayoutView="0" workbookViewId="0" topLeftCell="A1">
      <selection activeCell="B18" sqref="B18"/>
    </sheetView>
  </sheetViews>
  <sheetFormatPr defaultColWidth="11.421875" defaultRowHeight="11.25" customHeight="1"/>
  <cols>
    <col min="1" max="1" width="17.421875" style="6" customWidth="1"/>
    <col min="2" max="2" width="15.8515625" style="6" customWidth="1"/>
    <col min="3" max="3" width="17.00390625" style="6" customWidth="1"/>
    <col min="4" max="4" width="18.00390625" style="6" customWidth="1"/>
    <col min="5" max="5" width="17.421875" style="6" customWidth="1"/>
    <col min="6" max="6" width="16.57421875" style="6" customWidth="1"/>
    <col min="7" max="7" width="20.28125" style="6" customWidth="1"/>
    <col min="8" max="8" width="17.28125" style="6" customWidth="1"/>
    <col min="9" max="9" width="17.140625" style="6" customWidth="1"/>
    <col min="10" max="10" width="18.28125" style="6" customWidth="1"/>
    <col min="11" max="11" width="17.8515625" style="6" customWidth="1"/>
    <col min="12" max="12" width="12.421875" style="6" customWidth="1"/>
    <col min="13" max="14" width="11.421875" style="6" customWidth="1"/>
    <col min="15" max="15" width="14.7109375" style="6" customWidth="1"/>
    <col min="16" max="16384" width="11.421875" style="6" customWidth="1"/>
  </cols>
  <sheetData>
    <row r="1" spans="1:11" ht="18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62</v>
      </c>
      <c r="C5" s="178"/>
      <c r="D5" s="178"/>
      <c r="E5" s="178"/>
      <c r="F5" s="31"/>
      <c r="G5" s="31"/>
      <c r="H5" s="31"/>
      <c r="I5" s="31"/>
      <c r="J5" s="31"/>
      <c r="K5" s="32"/>
    </row>
    <row r="6" spans="1:11" s="27" customFormat="1" ht="12.75">
      <c r="A6" s="33" t="s">
        <v>29</v>
      </c>
      <c r="B6" s="34" t="s">
        <v>1</v>
      </c>
      <c r="C6" s="52" t="s">
        <v>2</v>
      </c>
      <c r="D6" s="36" t="s">
        <v>52</v>
      </c>
      <c r="E6" s="36" t="s">
        <v>2</v>
      </c>
      <c r="F6" s="37" t="s">
        <v>30</v>
      </c>
      <c r="G6" s="37" t="s">
        <v>30</v>
      </c>
      <c r="H6" s="140" t="s">
        <v>45</v>
      </c>
      <c r="I6" s="140" t="s">
        <v>30</v>
      </c>
      <c r="J6" s="37" t="s">
        <v>30</v>
      </c>
      <c r="K6" s="89" t="s">
        <v>0</v>
      </c>
    </row>
    <row r="7" spans="1:11" s="27" customFormat="1" ht="12.75">
      <c r="A7" s="18"/>
      <c r="B7" s="38" t="s">
        <v>4</v>
      </c>
      <c r="C7" s="40" t="s">
        <v>5</v>
      </c>
      <c r="D7" s="50" t="s">
        <v>53</v>
      </c>
      <c r="E7" s="40" t="s">
        <v>31</v>
      </c>
      <c r="F7" s="40" t="s">
        <v>91</v>
      </c>
      <c r="G7" s="40" t="s">
        <v>73</v>
      </c>
      <c r="H7" s="40" t="s">
        <v>44</v>
      </c>
      <c r="I7" s="142" t="s">
        <v>37</v>
      </c>
      <c r="J7" s="40" t="s">
        <v>93</v>
      </c>
      <c r="K7" s="90" t="s">
        <v>3</v>
      </c>
    </row>
    <row r="8" spans="1:11" s="27" customFormat="1" ht="12.75">
      <c r="A8" s="41"/>
      <c r="B8" s="42"/>
      <c r="C8" s="45"/>
      <c r="D8" s="51" t="s">
        <v>54</v>
      </c>
      <c r="E8" s="44" t="s">
        <v>32</v>
      </c>
      <c r="F8" s="44" t="s">
        <v>92</v>
      </c>
      <c r="G8" s="44" t="s">
        <v>74</v>
      </c>
      <c r="H8" s="44" t="s">
        <v>46</v>
      </c>
      <c r="I8" s="45" t="s">
        <v>75</v>
      </c>
      <c r="J8" s="44" t="s">
        <v>94</v>
      </c>
      <c r="K8" s="91"/>
    </row>
    <row r="9" spans="1:11" ht="11.25">
      <c r="A9" s="13"/>
      <c r="B9" s="15"/>
      <c r="C9" s="16"/>
      <c r="D9" s="15"/>
      <c r="E9" s="15"/>
      <c r="F9" s="14"/>
      <c r="G9" s="14"/>
      <c r="H9" s="16"/>
      <c r="I9" s="14"/>
      <c r="J9" s="16"/>
      <c r="K9" s="17"/>
    </row>
    <row r="10" spans="1:14" ht="13.5" customHeight="1">
      <c r="A10" s="12" t="s">
        <v>7</v>
      </c>
      <c r="B10" s="1">
        <v>233558795.87</v>
      </c>
      <c r="C10" s="49">
        <v>32002445.58</v>
      </c>
      <c r="D10" s="128"/>
      <c r="E10" s="129">
        <v>1337963.55</v>
      </c>
      <c r="F10" s="1"/>
      <c r="G10" s="1"/>
      <c r="H10" s="3"/>
      <c r="I10" s="2"/>
      <c r="J10" s="3"/>
      <c r="K10" s="19">
        <f>+B10+C10+D10+E10+F10+G10+I10+H10+J10</f>
        <v>266899205</v>
      </c>
      <c r="L10" s="20"/>
      <c r="N10" s="20"/>
    </row>
    <row r="11" spans="1:16" ht="13.5" customHeight="1">
      <c r="A11" s="12" t="s">
        <v>9</v>
      </c>
      <c r="B11" s="1">
        <v>107025570.93</v>
      </c>
      <c r="C11" s="49">
        <v>12153018.969999999</v>
      </c>
      <c r="D11" s="128"/>
      <c r="E11" s="129">
        <v>809772.1</v>
      </c>
      <c r="F11" s="1"/>
      <c r="G11" s="1"/>
      <c r="H11" s="3"/>
      <c r="I11" s="2"/>
      <c r="J11" s="3"/>
      <c r="K11" s="19">
        <f aca="true" t="shared" si="0" ref="K11:K27">+B11+C11+D11+E11+F11+G11+I11+H11+J11</f>
        <v>119988362</v>
      </c>
      <c r="L11" s="20"/>
      <c r="N11" s="20"/>
      <c r="P11" s="132"/>
    </row>
    <row r="12" spans="1:14" ht="13.5" customHeight="1">
      <c r="A12" s="12" t="s">
        <v>8</v>
      </c>
      <c r="B12" s="1">
        <v>355638325.78999996</v>
      </c>
      <c r="C12" s="49">
        <v>21160135.9</v>
      </c>
      <c r="D12" s="128"/>
      <c r="E12" s="129"/>
      <c r="F12" s="1"/>
      <c r="G12" s="1">
        <v>5315881.16</v>
      </c>
      <c r="H12" s="3">
        <v>90192.15</v>
      </c>
      <c r="I12" s="2"/>
      <c r="J12" s="3"/>
      <c r="K12" s="19">
        <f t="shared" si="0"/>
        <v>382204534.99999994</v>
      </c>
      <c r="L12" s="20"/>
      <c r="N12" s="20"/>
    </row>
    <row r="13" spans="1:14" ht="13.5" customHeight="1">
      <c r="A13" s="12" t="s">
        <v>10</v>
      </c>
      <c r="B13" s="1">
        <v>410392077.47</v>
      </c>
      <c r="C13" s="49">
        <v>47691379.51</v>
      </c>
      <c r="D13" s="128"/>
      <c r="E13" s="129">
        <v>2729972.02</v>
      </c>
      <c r="F13" s="1"/>
      <c r="G13" s="1"/>
      <c r="H13" s="3"/>
      <c r="I13" s="2"/>
      <c r="J13" s="3"/>
      <c r="K13" s="19">
        <f t="shared" si="0"/>
        <v>460813429</v>
      </c>
      <c r="L13" s="20"/>
      <c r="N13" s="20"/>
    </row>
    <row r="14" spans="1:14" ht="13.5" customHeight="1">
      <c r="A14" s="12" t="s">
        <v>11</v>
      </c>
      <c r="B14" s="1">
        <v>74275484.09</v>
      </c>
      <c r="C14" s="49">
        <v>11954569.18</v>
      </c>
      <c r="D14" s="128">
        <v>189645.9</v>
      </c>
      <c r="E14" s="129">
        <v>266765.72</v>
      </c>
      <c r="F14" s="1"/>
      <c r="G14" s="1"/>
      <c r="H14" s="3"/>
      <c r="I14" s="2"/>
      <c r="J14" s="3">
        <v>7233238.11</v>
      </c>
      <c r="K14" s="19">
        <f t="shared" si="0"/>
        <v>93919703.00000001</v>
      </c>
      <c r="L14" s="20"/>
      <c r="N14" s="20"/>
    </row>
    <row r="15" spans="1:14" ht="13.5" customHeight="1">
      <c r="A15" s="12" t="s">
        <v>12</v>
      </c>
      <c r="B15" s="1">
        <v>62732615.63</v>
      </c>
      <c r="C15" s="49">
        <v>6857231.54</v>
      </c>
      <c r="D15" s="128"/>
      <c r="E15" s="129">
        <v>173162.83</v>
      </c>
      <c r="F15" s="1"/>
      <c r="G15" s="1"/>
      <c r="H15" s="3"/>
      <c r="I15" s="2"/>
      <c r="J15" s="3"/>
      <c r="K15" s="19">
        <f t="shared" si="0"/>
        <v>69763010</v>
      </c>
      <c r="L15" s="20"/>
      <c r="N15" s="20"/>
    </row>
    <row r="16" spans="1:14" ht="13.5" customHeight="1">
      <c r="A16" s="12" t="s">
        <v>13</v>
      </c>
      <c r="B16" s="1">
        <v>312639664.79</v>
      </c>
      <c r="C16" s="49">
        <v>36984656.57</v>
      </c>
      <c r="D16" s="128"/>
      <c r="E16" s="129">
        <v>642357.64</v>
      </c>
      <c r="F16" s="1"/>
      <c r="G16" s="1"/>
      <c r="H16" s="3"/>
      <c r="I16" s="2"/>
      <c r="J16" s="3"/>
      <c r="K16" s="19">
        <f t="shared" si="0"/>
        <v>350266679</v>
      </c>
      <c r="L16" s="20"/>
      <c r="N16" s="20"/>
    </row>
    <row r="17" spans="1:14" ht="13.5" customHeight="1">
      <c r="A17" s="12" t="s">
        <v>14</v>
      </c>
      <c r="B17" s="1">
        <v>84404416.78</v>
      </c>
      <c r="C17" s="49">
        <v>10362684.18</v>
      </c>
      <c r="D17" s="128"/>
      <c r="E17" s="129"/>
      <c r="F17" s="1"/>
      <c r="G17" s="1"/>
      <c r="H17" s="3"/>
      <c r="I17" s="2"/>
      <c r="J17" s="3">
        <v>8338956.04</v>
      </c>
      <c r="K17" s="19">
        <f t="shared" si="0"/>
        <v>103106057.00000001</v>
      </c>
      <c r="L17" s="20"/>
      <c r="N17" s="20"/>
    </row>
    <row r="18" spans="1:14" ht="13.5" customHeight="1">
      <c r="A18" s="12" t="s">
        <v>15</v>
      </c>
      <c r="B18" s="1">
        <v>231320322.01</v>
      </c>
      <c r="C18" s="49">
        <v>13445341.99</v>
      </c>
      <c r="D18" s="128"/>
      <c r="E18" s="129"/>
      <c r="F18" s="1"/>
      <c r="G18" s="1"/>
      <c r="H18" s="3"/>
      <c r="I18" s="2"/>
      <c r="J18" s="3"/>
      <c r="K18" s="19">
        <f t="shared" si="0"/>
        <v>244765664</v>
      </c>
      <c r="L18" s="20"/>
      <c r="N18" s="20"/>
    </row>
    <row r="19" spans="1:14" ht="13.5" customHeight="1">
      <c r="A19" s="12" t="s">
        <v>16</v>
      </c>
      <c r="B19" s="1">
        <v>286671066.96000004</v>
      </c>
      <c r="C19" s="49">
        <v>22692598.09</v>
      </c>
      <c r="D19" s="128"/>
      <c r="E19" s="129">
        <v>599243.95</v>
      </c>
      <c r="F19" s="1"/>
      <c r="G19" s="1"/>
      <c r="H19" s="3"/>
      <c r="I19" s="2"/>
      <c r="J19" s="3"/>
      <c r="K19" s="19">
        <f t="shared" si="0"/>
        <v>309962909</v>
      </c>
      <c r="L19" s="20"/>
      <c r="N19" s="20"/>
    </row>
    <row r="20" spans="1:14" ht="13.5" customHeight="1">
      <c r="A20" s="12" t="s">
        <v>17</v>
      </c>
      <c r="B20" s="1">
        <v>109843610.53</v>
      </c>
      <c r="C20" s="49">
        <v>24307707.47</v>
      </c>
      <c r="D20" s="128"/>
      <c r="E20" s="129"/>
      <c r="F20" s="1"/>
      <c r="G20" s="1"/>
      <c r="H20" s="3"/>
      <c r="I20" s="2"/>
      <c r="J20" s="3"/>
      <c r="K20" s="19">
        <f t="shared" si="0"/>
        <v>134151318</v>
      </c>
      <c r="L20" s="20"/>
      <c r="N20" s="20"/>
    </row>
    <row r="21" spans="1:14" ht="13.5" customHeight="1">
      <c r="A21" s="12" t="s">
        <v>18</v>
      </c>
      <c r="B21" s="1">
        <v>88337380.53</v>
      </c>
      <c r="C21" s="49">
        <v>10928698.469999999</v>
      </c>
      <c r="D21" s="128"/>
      <c r="E21" s="129"/>
      <c r="F21" s="1"/>
      <c r="G21" s="1"/>
      <c r="H21" s="3"/>
      <c r="I21" s="2"/>
      <c r="J21" s="3"/>
      <c r="K21" s="19">
        <f t="shared" si="0"/>
        <v>99266079</v>
      </c>
      <c r="L21" s="20"/>
      <c r="N21" s="20"/>
    </row>
    <row r="22" spans="1:14" ht="13.5" customHeight="1">
      <c r="A22" s="12" t="s">
        <v>19</v>
      </c>
      <c r="B22" s="1">
        <v>73891449.66</v>
      </c>
      <c r="C22" s="49">
        <v>11934484.6</v>
      </c>
      <c r="D22" s="128"/>
      <c r="E22" s="129"/>
      <c r="F22" s="1">
        <v>274002.74</v>
      </c>
      <c r="G22" s="1"/>
      <c r="H22" s="3"/>
      <c r="I22" s="2"/>
      <c r="J22" s="3"/>
      <c r="K22" s="19">
        <f t="shared" si="0"/>
        <v>86099936.99999999</v>
      </c>
      <c r="L22" s="20"/>
      <c r="N22" s="20"/>
    </row>
    <row r="23" spans="1:14" ht="13.5" customHeight="1">
      <c r="A23" s="12" t="s">
        <v>20</v>
      </c>
      <c r="B23" s="1">
        <v>186645972.91</v>
      </c>
      <c r="C23" s="49">
        <v>23441255.560000002</v>
      </c>
      <c r="D23" s="128"/>
      <c r="E23" s="129">
        <v>958354.53</v>
      </c>
      <c r="F23" s="1"/>
      <c r="G23" s="1"/>
      <c r="H23" s="3"/>
      <c r="I23" s="2"/>
      <c r="J23" s="3"/>
      <c r="K23" s="19">
        <f t="shared" si="0"/>
        <v>211045583</v>
      </c>
      <c r="L23" s="20"/>
      <c r="N23" s="20"/>
    </row>
    <row r="24" spans="1:14" ht="13.5" customHeight="1">
      <c r="A24" s="12" t="s">
        <v>21</v>
      </c>
      <c r="B24" s="1">
        <v>303321697.94</v>
      </c>
      <c r="C24" s="49">
        <v>32365972.73</v>
      </c>
      <c r="D24" s="128"/>
      <c r="E24" s="129">
        <v>718575.63</v>
      </c>
      <c r="F24" s="1">
        <v>1126019.7</v>
      </c>
      <c r="G24" s="1"/>
      <c r="H24" s="3"/>
      <c r="I24" s="2"/>
      <c r="J24" s="3"/>
      <c r="K24" s="19">
        <f t="shared" si="0"/>
        <v>337532266</v>
      </c>
      <c r="L24" s="20"/>
      <c r="N24" s="20"/>
    </row>
    <row r="25" spans="1:14" ht="13.5" customHeight="1">
      <c r="A25" s="12" t="s">
        <v>22</v>
      </c>
      <c r="B25" s="1">
        <v>57995488.27</v>
      </c>
      <c r="C25" s="49">
        <v>9579948.33</v>
      </c>
      <c r="D25" s="128"/>
      <c r="E25" s="129">
        <v>218897.65</v>
      </c>
      <c r="F25" s="1"/>
      <c r="G25" s="1"/>
      <c r="H25" s="3"/>
      <c r="I25" s="2"/>
      <c r="J25" s="3">
        <v>5469880.75</v>
      </c>
      <c r="K25" s="19">
        <f t="shared" si="0"/>
        <v>73264215.00000001</v>
      </c>
      <c r="L25" s="20"/>
      <c r="N25" s="20"/>
    </row>
    <row r="26" spans="1:14" ht="13.5" customHeight="1">
      <c r="A26" s="12" t="s">
        <v>23</v>
      </c>
      <c r="B26" s="1">
        <v>106470410.87</v>
      </c>
      <c r="C26" s="49">
        <v>14339612.83</v>
      </c>
      <c r="D26" s="128"/>
      <c r="E26" s="129">
        <v>2671326.2</v>
      </c>
      <c r="F26" s="1">
        <v>452905.1</v>
      </c>
      <c r="G26" s="1"/>
      <c r="H26" s="3"/>
      <c r="I26" s="2"/>
      <c r="J26" s="3"/>
      <c r="K26" s="19">
        <f t="shared" si="0"/>
        <v>123934255</v>
      </c>
      <c r="L26" s="20"/>
      <c r="N26" s="20"/>
    </row>
    <row r="27" spans="1:14" ht="13.5" customHeight="1">
      <c r="A27" s="12" t="s">
        <v>24</v>
      </c>
      <c r="B27" s="1">
        <v>75708041.55</v>
      </c>
      <c r="C27" s="49">
        <v>7482690.12</v>
      </c>
      <c r="D27" s="128"/>
      <c r="E27" s="129"/>
      <c r="F27" s="1"/>
      <c r="G27" s="1"/>
      <c r="H27" s="3"/>
      <c r="I27" s="2">
        <v>83333.33</v>
      </c>
      <c r="J27" s="3"/>
      <c r="K27" s="19">
        <f t="shared" si="0"/>
        <v>83274065</v>
      </c>
      <c r="L27" s="20"/>
      <c r="N27" s="20"/>
    </row>
    <row r="28" spans="1:11" ht="13.5" customHeight="1" thickBot="1">
      <c r="A28" s="12"/>
      <c r="B28" s="1"/>
      <c r="C28" s="1"/>
      <c r="D28" s="1"/>
      <c r="E28" s="1"/>
      <c r="F28" s="66"/>
      <c r="G28" s="66"/>
      <c r="H28" s="67"/>
      <c r="I28" s="22"/>
      <c r="J28" s="67"/>
      <c r="K28" s="23"/>
    </row>
    <row r="29" spans="1:12" ht="13.5" customHeight="1" thickBot="1">
      <c r="A29" s="94" t="s">
        <v>25</v>
      </c>
      <c r="B29" s="25">
        <f aca="true" t="shared" si="1" ref="B29:J29">SUM(B10:B28)</f>
        <v>3160872392.58</v>
      </c>
      <c r="C29" s="25">
        <f t="shared" si="1"/>
        <v>349684431.62</v>
      </c>
      <c r="D29" s="25">
        <f t="shared" si="1"/>
        <v>189645.9</v>
      </c>
      <c r="E29" s="25">
        <f t="shared" si="1"/>
        <v>11126391.82</v>
      </c>
      <c r="F29" s="62">
        <f t="shared" si="1"/>
        <v>1852927.54</v>
      </c>
      <c r="G29" s="62">
        <f t="shared" si="1"/>
        <v>5315881.16</v>
      </c>
      <c r="H29" s="62">
        <f t="shared" si="1"/>
        <v>90192.15</v>
      </c>
      <c r="I29" s="62">
        <f t="shared" si="1"/>
        <v>83333.33</v>
      </c>
      <c r="J29" s="63">
        <f t="shared" si="1"/>
        <v>21042074.9</v>
      </c>
      <c r="K29" s="25">
        <f>SUM(K10:K28)</f>
        <v>3550257271</v>
      </c>
      <c r="L29" s="20"/>
    </row>
    <row r="30" spans="1:11" ht="11.25" customHeight="1" thickBot="1">
      <c r="A30" s="92"/>
      <c r="B30" s="9"/>
      <c r="C30" s="9"/>
      <c r="D30" s="9"/>
      <c r="E30" s="9"/>
      <c r="F30" s="9"/>
      <c r="G30" s="9"/>
      <c r="H30" s="9"/>
      <c r="I30" s="9"/>
      <c r="J30" s="9"/>
      <c r="K30" s="93"/>
    </row>
    <row r="31" spans="1:11" ht="11.25">
      <c r="A31" s="6" t="s">
        <v>39</v>
      </c>
      <c r="J31" s="26"/>
      <c r="K31" s="20"/>
    </row>
    <row r="32" spans="2:9" ht="11.25">
      <c r="B32" s="26"/>
      <c r="C32" s="26"/>
      <c r="D32" s="26"/>
      <c r="E32" s="26"/>
      <c r="F32" s="26"/>
      <c r="G32" s="26"/>
      <c r="H32" s="26"/>
      <c r="I32" s="26"/>
    </row>
    <row r="33" spans="1:11" ht="11.25">
      <c r="A33" s="27" t="s">
        <v>26</v>
      </c>
      <c r="K33" s="20"/>
    </row>
    <row r="34" spans="1:11" ht="11.25">
      <c r="A34" s="10" t="s">
        <v>42</v>
      </c>
      <c r="K34" s="20"/>
    </row>
    <row r="35" ht="11.25">
      <c r="A35" s="28" t="s">
        <v>28</v>
      </c>
    </row>
    <row r="36" ht="11.25">
      <c r="A36" s="10" t="s">
        <v>47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6" ht="11.25" customHeight="1">
      <c r="L66" s="20"/>
    </row>
  </sheetData>
  <sheetProtection/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P40"/>
  <sheetViews>
    <sheetView showGridLines="0" zoomScale="90" zoomScaleNormal="90" zoomScalePageLayoutView="0" workbookViewId="0" topLeftCell="A1">
      <selection activeCell="B17" sqref="B17"/>
    </sheetView>
  </sheetViews>
  <sheetFormatPr defaultColWidth="11.421875" defaultRowHeight="11.25" customHeight="1"/>
  <cols>
    <col min="1" max="6" width="19.421875" style="182" customWidth="1"/>
    <col min="7" max="7" width="21.00390625" style="182" customWidth="1"/>
    <col min="8" max="9" width="19.421875" style="182" customWidth="1"/>
    <col min="10" max="10" width="21.28125" style="182" customWidth="1"/>
    <col min="11" max="15" width="19.421875" style="182" customWidth="1"/>
    <col min="16" max="16384" width="11.421875" style="182" customWidth="1"/>
  </cols>
  <sheetData>
    <row r="1" spans="1:13" ht="18" customHeight="1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18" customHeight="1">
      <c r="A2" s="180" t="s">
        <v>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ht="12.7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1"/>
    </row>
    <row r="4" spans="1:13" ht="13.5" thickBot="1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1"/>
    </row>
    <row r="5" spans="1:15" s="227" customFormat="1" ht="27" customHeight="1">
      <c r="A5" s="223"/>
      <c r="B5" s="224" t="s">
        <v>63</v>
      </c>
      <c r="C5" s="225"/>
      <c r="D5" s="178"/>
      <c r="E5" s="178"/>
      <c r="F5" s="178"/>
      <c r="G5" s="31"/>
      <c r="H5" s="31"/>
      <c r="I5" s="31"/>
      <c r="J5" s="225"/>
      <c r="K5" s="225"/>
      <c r="L5" s="226"/>
      <c r="M5" s="31"/>
      <c r="N5" s="31"/>
      <c r="O5" s="32"/>
    </row>
    <row r="6" spans="1:15" s="187" customFormat="1" ht="32.25" customHeight="1">
      <c r="A6" s="188" t="s">
        <v>29</v>
      </c>
      <c r="B6" s="34" t="s">
        <v>1</v>
      </c>
      <c r="C6" s="52" t="s">
        <v>2</v>
      </c>
      <c r="D6" s="36" t="s">
        <v>52</v>
      </c>
      <c r="E6" s="36" t="s">
        <v>2</v>
      </c>
      <c r="F6" s="37" t="s">
        <v>30</v>
      </c>
      <c r="G6" s="37" t="s">
        <v>30</v>
      </c>
      <c r="H6" s="140" t="s">
        <v>30</v>
      </c>
      <c r="I6" s="140" t="s">
        <v>99</v>
      </c>
      <c r="J6" s="37" t="s">
        <v>30</v>
      </c>
      <c r="K6" s="221" t="s">
        <v>95</v>
      </c>
      <c r="L6" s="221" t="s">
        <v>48</v>
      </c>
      <c r="M6" s="221" t="s">
        <v>48</v>
      </c>
      <c r="N6" s="34" t="s">
        <v>30</v>
      </c>
      <c r="O6" s="89" t="s">
        <v>0</v>
      </c>
    </row>
    <row r="7" spans="1:15" s="187" customFormat="1" ht="12.75">
      <c r="A7" s="192"/>
      <c r="B7" s="38" t="s">
        <v>4</v>
      </c>
      <c r="C7" s="40" t="s">
        <v>5</v>
      </c>
      <c r="D7" s="50" t="s">
        <v>53</v>
      </c>
      <c r="E7" s="40" t="s">
        <v>31</v>
      </c>
      <c r="F7" s="40" t="s">
        <v>91</v>
      </c>
      <c r="G7" s="40" t="s">
        <v>73</v>
      </c>
      <c r="H7" s="40" t="s">
        <v>71</v>
      </c>
      <c r="I7" s="142" t="s">
        <v>44</v>
      </c>
      <c r="J7" s="40" t="s">
        <v>97</v>
      </c>
      <c r="K7" s="222" t="s">
        <v>51</v>
      </c>
      <c r="L7" s="222" t="s">
        <v>55</v>
      </c>
      <c r="M7" s="40" t="s">
        <v>76</v>
      </c>
      <c r="N7" s="38" t="s">
        <v>37</v>
      </c>
      <c r="O7" s="90" t="s">
        <v>3</v>
      </c>
    </row>
    <row r="8" spans="1:15" s="187" customFormat="1" ht="12.75">
      <c r="A8" s="196"/>
      <c r="B8" s="42"/>
      <c r="C8" s="45"/>
      <c r="D8" s="51" t="s">
        <v>54</v>
      </c>
      <c r="E8" s="44" t="s">
        <v>32</v>
      </c>
      <c r="F8" s="44" t="s">
        <v>92</v>
      </c>
      <c r="G8" s="44" t="s">
        <v>74</v>
      </c>
      <c r="H8" s="44" t="s">
        <v>96</v>
      </c>
      <c r="I8" s="145" t="s">
        <v>100</v>
      </c>
      <c r="J8" s="44" t="s">
        <v>98</v>
      </c>
      <c r="K8" s="197" t="s">
        <v>50</v>
      </c>
      <c r="L8" s="197" t="s">
        <v>50</v>
      </c>
      <c r="M8" s="44" t="s">
        <v>50</v>
      </c>
      <c r="N8" s="162" t="s">
        <v>75</v>
      </c>
      <c r="O8" s="91"/>
    </row>
    <row r="9" spans="1:15" ht="12.75">
      <c r="A9" s="200"/>
      <c r="B9" s="201"/>
      <c r="C9" s="202"/>
      <c r="D9" s="15"/>
      <c r="E9" s="15"/>
      <c r="F9" s="14"/>
      <c r="G9" s="14"/>
      <c r="H9" s="14"/>
      <c r="I9" s="16"/>
      <c r="J9" s="203"/>
      <c r="K9" s="203"/>
      <c r="L9" s="202"/>
      <c r="M9" s="16"/>
      <c r="N9" s="16"/>
      <c r="O9" s="17"/>
    </row>
    <row r="10" spans="1:16" ht="18" customHeight="1">
      <c r="A10" s="204" t="s">
        <v>7</v>
      </c>
      <c r="B10" s="118">
        <v>180953440.49</v>
      </c>
      <c r="C10" s="246">
        <v>32580633.650000002</v>
      </c>
      <c r="D10" s="130"/>
      <c r="E10" s="119">
        <v>1358608.73</v>
      </c>
      <c r="F10" s="119"/>
      <c r="G10" s="118"/>
      <c r="H10" s="118"/>
      <c r="I10" s="120"/>
      <c r="J10" s="121"/>
      <c r="K10" s="121"/>
      <c r="L10" s="121">
        <v>665819.61</v>
      </c>
      <c r="M10" s="121">
        <v>1341519.52</v>
      </c>
      <c r="N10" s="120"/>
      <c r="O10" s="122">
        <f aca="true" t="shared" si="0" ref="O10:O27">SUM(B10:N10)</f>
        <v>216900022.00000003</v>
      </c>
      <c r="P10" s="211"/>
    </row>
    <row r="11" spans="1:16" ht="18" customHeight="1">
      <c r="A11" s="204" t="s">
        <v>9</v>
      </c>
      <c r="B11" s="118">
        <v>101624013.62</v>
      </c>
      <c r="C11" s="246">
        <v>11801184.74</v>
      </c>
      <c r="D11" s="130"/>
      <c r="E11" s="119">
        <v>822265.73</v>
      </c>
      <c r="F11" s="119"/>
      <c r="G11" s="118"/>
      <c r="H11" s="118"/>
      <c r="I11" s="120"/>
      <c r="J11" s="121"/>
      <c r="K11" s="121"/>
      <c r="L11" s="121">
        <v>403371.98</v>
      </c>
      <c r="M11" s="121">
        <v>813916.93</v>
      </c>
      <c r="N11" s="120"/>
      <c r="O11" s="122">
        <f t="shared" si="0"/>
        <v>115464753.00000001</v>
      </c>
      <c r="P11" s="211"/>
    </row>
    <row r="12" spans="1:16" ht="18" customHeight="1">
      <c r="A12" s="204" t="s">
        <v>8</v>
      </c>
      <c r="B12" s="118">
        <v>297148234.08</v>
      </c>
      <c r="C12" s="246">
        <v>20615332.18</v>
      </c>
      <c r="D12" s="130"/>
      <c r="E12" s="119"/>
      <c r="F12" s="119"/>
      <c r="G12" s="118">
        <v>5628179.1</v>
      </c>
      <c r="H12" s="118"/>
      <c r="I12" s="120">
        <v>88821.45999999999</v>
      </c>
      <c r="J12" s="121">
        <v>14974182.899999999</v>
      </c>
      <c r="K12" s="121"/>
      <c r="L12" s="121">
        <v>1137308.58</v>
      </c>
      <c r="M12" s="121">
        <v>2292453.7</v>
      </c>
      <c r="N12" s="120"/>
      <c r="O12" s="122">
        <f t="shared" si="0"/>
        <v>341884511.99999994</v>
      </c>
      <c r="P12" s="211"/>
    </row>
    <row r="13" spans="1:16" ht="18" customHeight="1">
      <c r="A13" s="204" t="s">
        <v>10</v>
      </c>
      <c r="B13" s="118">
        <v>347203669.96</v>
      </c>
      <c r="C13" s="246">
        <v>46815672.66</v>
      </c>
      <c r="D13" s="130"/>
      <c r="E13" s="119">
        <v>2772093</v>
      </c>
      <c r="F13" s="119"/>
      <c r="G13" s="118"/>
      <c r="H13" s="118">
        <v>1280236.65</v>
      </c>
      <c r="I13" s="120"/>
      <c r="J13" s="121">
        <v>9952230.59</v>
      </c>
      <c r="K13" s="121"/>
      <c r="L13" s="121">
        <v>1362446.43</v>
      </c>
      <c r="M13" s="121">
        <v>2753055.71</v>
      </c>
      <c r="N13" s="120"/>
      <c r="O13" s="122">
        <f t="shared" si="0"/>
        <v>412139404.99999994</v>
      </c>
      <c r="P13" s="211"/>
    </row>
    <row r="14" spans="1:16" ht="18" customHeight="1">
      <c r="A14" s="204" t="s">
        <v>11</v>
      </c>
      <c r="B14" s="118">
        <v>72737964.47999999</v>
      </c>
      <c r="C14" s="246">
        <v>12168190.52</v>
      </c>
      <c r="D14" s="130">
        <v>189645.9</v>
      </c>
      <c r="E14" s="119">
        <v>270882.97</v>
      </c>
      <c r="F14" s="119"/>
      <c r="G14" s="118"/>
      <c r="H14" s="118"/>
      <c r="I14" s="120"/>
      <c r="J14" s="121"/>
      <c r="K14" s="121">
        <v>4737287.83</v>
      </c>
      <c r="L14" s="121">
        <v>318092.49</v>
      </c>
      <c r="M14" s="121">
        <v>642860.81</v>
      </c>
      <c r="N14" s="120"/>
      <c r="O14" s="122">
        <f t="shared" si="0"/>
        <v>91064924.99999999</v>
      </c>
      <c r="P14" s="211"/>
    </row>
    <row r="15" spans="1:16" ht="18" customHeight="1">
      <c r="A15" s="204" t="s">
        <v>12</v>
      </c>
      <c r="B15" s="118">
        <v>64282496.629999995</v>
      </c>
      <c r="C15" s="246">
        <v>6698058.819999999</v>
      </c>
      <c r="D15" s="130"/>
      <c r="E15" s="119">
        <v>175833.23</v>
      </c>
      <c r="F15" s="119"/>
      <c r="G15" s="118"/>
      <c r="H15" s="118"/>
      <c r="I15" s="120"/>
      <c r="J15" s="121"/>
      <c r="K15" s="121"/>
      <c r="L15" s="121">
        <v>260742.04</v>
      </c>
      <c r="M15" s="121">
        <v>526956.28</v>
      </c>
      <c r="N15" s="120"/>
      <c r="O15" s="122">
        <f t="shared" si="0"/>
        <v>71944087</v>
      </c>
      <c r="P15" s="211"/>
    </row>
    <row r="16" spans="1:16" ht="18" customHeight="1">
      <c r="A16" s="204" t="s">
        <v>13</v>
      </c>
      <c r="B16" s="118">
        <v>286265994.89</v>
      </c>
      <c r="C16" s="246">
        <v>37684145.47</v>
      </c>
      <c r="D16" s="130"/>
      <c r="E16" s="119">
        <v>652267.29</v>
      </c>
      <c r="F16" s="119"/>
      <c r="G16" s="118"/>
      <c r="H16" s="118"/>
      <c r="I16" s="120"/>
      <c r="J16" s="121">
        <v>6651190.67</v>
      </c>
      <c r="K16" s="121"/>
      <c r="L16" s="121">
        <v>1156283.26</v>
      </c>
      <c r="M16" s="121">
        <v>2338772.42</v>
      </c>
      <c r="N16" s="120"/>
      <c r="O16" s="122">
        <f t="shared" si="0"/>
        <v>334748654.00000006</v>
      </c>
      <c r="P16" s="211"/>
    </row>
    <row r="17" spans="1:16" ht="18" customHeight="1">
      <c r="A17" s="204" t="s">
        <v>14</v>
      </c>
      <c r="B17" s="118">
        <v>87191853.61</v>
      </c>
      <c r="C17" s="246">
        <v>10069874.96</v>
      </c>
      <c r="D17" s="130"/>
      <c r="E17" s="119"/>
      <c r="F17" s="119"/>
      <c r="G17" s="118"/>
      <c r="H17" s="118"/>
      <c r="I17" s="120"/>
      <c r="J17" s="121"/>
      <c r="K17" s="121">
        <v>5473917.05</v>
      </c>
      <c r="L17" s="121">
        <v>368620.59</v>
      </c>
      <c r="M17" s="121">
        <v>747131.79</v>
      </c>
      <c r="N17" s="120"/>
      <c r="O17" s="122">
        <f t="shared" si="0"/>
        <v>103851398</v>
      </c>
      <c r="P17" s="211"/>
    </row>
    <row r="18" spans="1:16" ht="18" customHeight="1">
      <c r="A18" s="204" t="s">
        <v>15</v>
      </c>
      <c r="B18" s="118">
        <v>191007872.88</v>
      </c>
      <c r="C18" s="246">
        <v>16236105.2</v>
      </c>
      <c r="D18" s="130"/>
      <c r="E18" s="119"/>
      <c r="F18" s="119"/>
      <c r="G18" s="118"/>
      <c r="H18" s="118">
        <v>3671193.59</v>
      </c>
      <c r="I18" s="120"/>
      <c r="J18" s="121">
        <v>4812842.59</v>
      </c>
      <c r="K18" s="121"/>
      <c r="L18" s="121">
        <v>675200.35</v>
      </c>
      <c r="M18" s="121">
        <v>1367156.39</v>
      </c>
      <c r="N18" s="120"/>
      <c r="O18" s="122">
        <f t="shared" si="0"/>
        <v>217770370.99999997</v>
      </c>
      <c r="P18" s="211"/>
    </row>
    <row r="19" spans="1:16" ht="18" customHeight="1">
      <c r="A19" s="204" t="s">
        <v>16</v>
      </c>
      <c r="B19" s="118">
        <v>242474799.32999998</v>
      </c>
      <c r="C19" s="246">
        <v>26058546.78</v>
      </c>
      <c r="D19" s="130"/>
      <c r="E19" s="119">
        <v>608490.51</v>
      </c>
      <c r="F19" s="119"/>
      <c r="G19" s="118"/>
      <c r="H19" s="118"/>
      <c r="I19" s="120"/>
      <c r="J19" s="121">
        <v>10607360.57</v>
      </c>
      <c r="K19" s="121"/>
      <c r="L19" s="121">
        <v>939140.37</v>
      </c>
      <c r="M19" s="121">
        <v>1899929.44</v>
      </c>
      <c r="N19" s="120"/>
      <c r="O19" s="122">
        <f t="shared" si="0"/>
        <v>282588267</v>
      </c>
      <c r="P19" s="211"/>
    </row>
    <row r="20" spans="1:16" ht="18" customHeight="1">
      <c r="A20" s="204" t="s">
        <v>17</v>
      </c>
      <c r="B20" s="118">
        <v>111292439.67</v>
      </c>
      <c r="C20" s="246">
        <v>25444235.13</v>
      </c>
      <c r="D20" s="130"/>
      <c r="E20" s="119"/>
      <c r="F20" s="119"/>
      <c r="G20" s="118"/>
      <c r="H20" s="118"/>
      <c r="I20" s="120"/>
      <c r="J20" s="121"/>
      <c r="K20" s="121"/>
      <c r="L20" s="121">
        <v>201152.99</v>
      </c>
      <c r="M20" s="121">
        <v>407820.21</v>
      </c>
      <c r="N20" s="120"/>
      <c r="O20" s="122">
        <f t="shared" si="0"/>
        <v>137345648.00000003</v>
      </c>
      <c r="P20" s="211"/>
    </row>
    <row r="21" spans="1:16" ht="18" customHeight="1">
      <c r="A21" s="204" t="s">
        <v>18</v>
      </c>
      <c r="B21" s="118">
        <v>77195802.7</v>
      </c>
      <c r="C21" s="246">
        <v>11795906.81</v>
      </c>
      <c r="D21" s="130"/>
      <c r="E21" s="119"/>
      <c r="F21" s="119"/>
      <c r="G21" s="118"/>
      <c r="H21" s="118">
        <v>1515396.1099999999</v>
      </c>
      <c r="I21" s="120"/>
      <c r="J21" s="121">
        <v>2012921.7999999998</v>
      </c>
      <c r="K21" s="121"/>
      <c r="L21" s="121">
        <v>290056.86</v>
      </c>
      <c r="M21" s="121">
        <v>585985.72</v>
      </c>
      <c r="N21" s="120"/>
      <c r="O21" s="122">
        <f t="shared" si="0"/>
        <v>93396070</v>
      </c>
      <c r="P21" s="211"/>
    </row>
    <row r="22" spans="1:16" ht="18" customHeight="1">
      <c r="A22" s="204" t="s">
        <v>19</v>
      </c>
      <c r="B22" s="118">
        <v>67874376.47</v>
      </c>
      <c r="C22" s="246">
        <v>11504937.28</v>
      </c>
      <c r="D22" s="130"/>
      <c r="E22" s="119"/>
      <c r="F22" s="119">
        <v>285774.94</v>
      </c>
      <c r="G22" s="118"/>
      <c r="H22" s="118"/>
      <c r="I22" s="120"/>
      <c r="J22" s="121">
        <v>2732272.0700000003</v>
      </c>
      <c r="K22" s="121"/>
      <c r="L22" s="121">
        <v>252214.09</v>
      </c>
      <c r="M22" s="121">
        <v>510583.15</v>
      </c>
      <c r="N22" s="120"/>
      <c r="O22" s="122">
        <f t="shared" si="0"/>
        <v>83160158</v>
      </c>
      <c r="P22" s="211"/>
    </row>
    <row r="23" spans="1:16" ht="18" customHeight="1">
      <c r="A23" s="204" t="s">
        <v>20</v>
      </c>
      <c r="B23" s="118">
        <v>161781484.11</v>
      </c>
      <c r="C23" s="246">
        <v>22785482.07</v>
      </c>
      <c r="D23" s="130"/>
      <c r="E23" s="119">
        <v>973142.09</v>
      </c>
      <c r="F23" s="119"/>
      <c r="G23" s="118"/>
      <c r="H23" s="118">
        <v>2701289.3</v>
      </c>
      <c r="I23" s="120"/>
      <c r="J23" s="121">
        <v>6166490.52</v>
      </c>
      <c r="K23" s="121"/>
      <c r="L23" s="121">
        <v>668271.39</v>
      </c>
      <c r="M23" s="121">
        <v>1349921.52</v>
      </c>
      <c r="N23" s="120"/>
      <c r="O23" s="122">
        <f t="shared" si="0"/>
        <v>196426081.00000003</v>
      </c>
      <c r="P23" s="211"/>
    </row>
    <row r="24" spans="1:16" ht="18" customHeight="1">
      <c r="A24" s="204" t="s">
        <v>21</v>
      </c>
      <c r="B24" s="118">
        <v>266596452.98</v>
      </c>
      <c r="C24" s="246">
        <v>31209527.38</v>
      </c>
      <c r="D24" s="130"/>
      <c r="E24" s="119">
        <v>729662.03</v>
      </c>
      <c r="F24" s="119">
        <v>1174397.78</v>
      </c>
      <c r="G24" s="118"/>
      <c r="H24" s="118"/>
      <c r="I24" s="120"/>
      <c r="J24" s="121">
        <v>7487153.45</v>
      </c>
      <c r="K24" s="121"/>
      <c r="L24" s="121">
        <v>1032201.61</v>
      </c>
      <c r="M24" s="121">
        <v>2085419.77</v>
      </c>
      <c r="N24" s="120"/>
      <c r="O24" s="122">
        <f t="shared" si="0"/>
        <v>310314814.99999994</v>
      </c>
      <c r="P24" s="211"/>
    </row>
    <row r="25" spans="1:16" ht="18" customHeight="1">
      <c r="A25" s="204" t="s">
        <v>22</v>
      </c>
      <c r="B25" s="118">
        <v>56835536.16</v>
      </c>
      <c r="C25" s="246">
        <v>9830286.32</v>
      </c>
      <c r="D25" s="130"/>
      <c r="E25" s="119">
        <v>222274.54</v>
      </c>
      <c r="F25" s="119"/>
      <c r="G25" s="118"/>
      <c r="H25" s="118"/>
      <c r="I25" s="120"/>
      <c r="J25" s="121">
        <v>3343145.79</v>
      </c>
      <c r="K25" s="121">
        <v>4035585.02</v>
      </c>
      <c r="L25" s="121">
        <v>271082.17</v>
      </c>
      <c r="M25" s="121">
        <v>548069</v>
      </c>
      <c r="N25" s="120"/>
      <c r="O25" s="122">
        <f t="shared" si="0"/>
        <v>75085979</v>
      </c>
      <c r="P25" s="211"/>
    </row>
    <row r="26" spans="1:16" ht="18" customHeight="1">
      <c r="A26" s="204" t="s">
        <v>23</v>
      </c>
      <c r="B26" s="118">
        <v>92759134.11</v>
      </c>
      <c r="C26" s="246">
        <v>20320168.34</v>
      </c>
      <c r="D26" s="130"/>
      <c r="E26" s="119">
        <v>2712543.85</v>
      </c>
      <c r="F26" s="119">
        <v>472363.63</v>
      </c>
      <c r="G26" s="118"/>
      <c r="H26" s="118"/>
      <c r="I26" s="120"/>
      <c r="J26" s="121">
        <v>2992062.62</v>
      </c>
      <c r="K26" s="121"/>
      <c r="L26" s="121">
        <v>420321.28</v>
      </c>
      <c r="M26" s="121">
        <v>850110.17</v>
      </c>
      <c r="N26" s="120"/>
      <c r="O26" s="122">
        <f t="shared" si="0"/>
        <v>120526704</v>
      </c>
      <c r="P26" s="211"/>
    </row>
    <row r="27" spans="1:16" ht="18" customHeight="1">
      <c r="A27" s="204" t="s">
        <v>24</v>
      </c>
      <c r="B27" s="118">
        <v>69724421.83</v>
      </c>
      <c r="C27" s="246">
        <v>7008227.739999999</v>
      </c>
      <c r="D27" s="130"/>
      <c r="E27" s="119"/>
      <c r="F27" s="119"/>
      <c r="G27" s="118"/>
      <c r="H27" s="118">
        <v>1212107.04</v>
      </c>
      <c r="I27" s="120"/>
      <c r="J27" s="121">
        <v>3028285.92</v>
      </c>
      <c r="K27" s="121"/>
      <c r="L27" s="121">
        <v>237609.97</v>
      </c>
      <c r="M27" s="121">
        <v>481930.17</v>
      </c>
      <c r="N27" s="120">
        <v>83333.33</v>
      </c>
      <c r="O27" s="122">
        <f t="shared" si="0"/>
        <v>81775916</v>
      </c>
      <c r="P27" s="211"/>
    </row>
    <row r="28" spans="1:15" ht="13.5" thickBot="1">
      <c r="A28" s="204"/>
      <c r="B28" s="118"/>
      <c r="C28" s="118"/>
      <c r="D28" s="118"/>
      <c r="E28" s="118"/>
      <c r="F28" s="118"/>
      <c r="G28" s="157"/>
      <c r="H28" s="157"/>
      <c r="I28" s="158"/>
      <c r="J28" s="124"/>
      <c r="K28" s="124"/>
      <c r="L28" s="247"/>
      <c r="M28" s="158"/>
      <c r="N28" s="158"/>
      <c r="O28" s="248"/>
    </row>
    <row r="29" spans="1:15" ht="19.5" customHeight="1" thickBot="1">
      <c r="A29" s="216" t="s">
        <v>25</v>
      </c>
      <c r="B29" s="249">
        <f aca="true" t="shared" si="1" ref="B29:J29">SUM(B10:B28)</f>
        <v>2774949988</v>
      </c>
      <c r="C29" s="249">
        <f t="shared" si="1"/>
        <v>360626516.0499999</v>
      </c>
      <c r="D29" s="249">
        <f t="shared" si="1"/>
        <v>189645.9</v>
      </c>
      <c r="E29" s="249">
        <f t="shared" si="1"/>
        <v>11298063.969999999</v>
      </c>
      <c r="F29" s="250"/>
      <c r="G29" s="155">
        <f t="shared" si="1"/>
        <v>5628179.1</v>
      </c>
      <c r="H29" s="155">
        <f t="shared" si="1"/>
        <v>10380222.689999998</v>
      </c>
      <c r="I29" s="155">
        <f t="shared" si="1"/>
        <v>88821.45999999999</v>
      </c>
      <c r="J29" s="249">
        <f t="shared" si="1"/>
        <v>74760139.49000001</v>
      </c>
      <c r="K29" s="249">
        <f>SUM(K10:K28)</f>
        <v>14246789.899999999</v>
      </c>
      <c r="L29" s="249">
        <f>SUM(L10:L28)</f>
        <v>10659936.059999999</v>
      </c>
      <c r="M29" s="155">
        <f>SUM(M10:M28)</f>
        <v>21543592.700000007</v>
      </c>
      <c r="N29" s="251">
        <f>SUM(N10:N28)</f>
        <v>83333.33</v>
      </c>
      <c r="O29" s="249">
        <f>SUM(O10:O28)</f>
        <v>3286387765</v>
      </c>
    </row>
    <row r="30" spans="13:15" ht="11.25" customHeight="1">
      <c r="M30" s="242"/>
      <c r="N30" s="242"/>
      <c r="O30" s="242"/>
    </row>
    <row r="31" ht="12.75">
      <c r="A31" s="182" t="s">
        <v>40</v>
      </c>
    </row>
    <row r="32" spans="2:13" ht="12.75"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1"/>
    </row>
    <row r="33" ht="12.75">
      <c r="A33" s="187" t="s">
        <v>26</v>
      </c>
    </row>
    <row r="34" ht="12.75">
      <c r="A34" s="219" t="s">
        <v>42</v>
      </c>
    </row>
    <row r="35" ht="12.75">
      <c r="A35" s="220" t="s">
        <v>28</v>
      </c>
    </row>
    <row r="36" ht="12.75">
      <c r="A36" s="219" t="s">
        <v>47</v>
      </c>
    </row>
    <row r="37" ht="12.75">
      <c r="A37" s="219"/>
    </row>
    <row r="38" ht="12.75">
      <c r="A38" s="219"/>
    </row>
    <row r="39" ht="12.75">
      <c r="A39" s="219"/>
    </row>
    <row r="40" ht="12.75">
      <c r="A40" s="219"/>
    </row>
  </sheetData>
  <sheetProtection/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40"/>
  <sheetViews>
    <sheetView showGridLines="0" zoomScale="75" zoomScaleNormal="75" zoomScalePageLayoutView="0" workbookViewId="0" topLeftCell="A3">
      <selection activeCell="B20" sqref="B20"/>
    </sheetView>
  </sheetViews>
  <sheetFormatPr defaultColWidth="11.421875" defaultRowHeight="11.25" customHeight="1"/>
  <cols>
    <col min="1" max="5" width="21.28125" style="182" customWidth="1"/>
    <col min="6" max="6" width="25.28125" style="182" customWidth="1"/>
    <col min="7" max="7" width="25.140625" style="182" customWidth="1"/>
    <col min="8" max="8" width="25.28125" style="182" customWidth="1"/>
    <col min="9" max="9" width="21.28125" style="182" customWidth="1"/>
    <col min="10" max="10" width="24.00390625" style="182" customWidth="1"/>
    <col min="11" max="11" width="21.28125" style="182" customWidth="1"/>
    <col min="12" max="12" width="22.140625" style="182" customWidth="1"/>
    <col min="13" max="16384" width="11.421875" style="182" customWidth="1"/>
  </cols>
  <sheetData>
    <row r="1" spans="1:10" ht="18" customHeight="1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8" customHeight="1">
      <c r="A2" s="180" t="s">
        <v>84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.75">
      <c r="A3" s="183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thickBot="1">
      <c r="A4" s="185"/>
      <c r="B4" s="186"/>
      <c r="C4" s="186"/>
      <c r="D4" s="186"/>
      <c r="E4" s="186"/>
      <c r="F4" s="186"/>
      <c r="G4" s="186"/>
      <c r="H4" s="186"/>
      <c r="I4" s="186"/>
      <c r="J4" s="186"/>
    </row>
    <row r="5" spans="1:11" s="187" customFormat="1" ht="16.5" customHeight="1">
      <c r="A5" s="223"/>
      <c r="B5" s="224" t="s">
        <v>64</v>
      </c>
      <c r="C5" s="225"/>
      <c r="D5" s="178"/>
      <c r="E5" s="178"/>
      <c r="F5" s="178"/>
      <c r="G5" s="31"/>
      <c r="H5" s="31"/>
      <c r="I5" s="31"/>
      <c r="J5" s="31"/>
      <c r="K5" s="32"/>
    </row>
    <row r="6" spans="1:11" s="187" customFormat="1" ht="24.75" customHeight="1">
      <c r="A6" s="188" t="s">
        <v>29</v>
      </c>
      <c r="B6" s="189" t="s">
        <v>1</v>
      </c>
      <c r="C6" s="241" t="s">
        <v>2</v>
      </c>
      <c r="D6" s="191" t="s">
        <v>52</v>
      </c>
      <c r="E6" s="191" t="s">
        <v>2</v>
      </c>
      <c r="F6" s="190" t="s">
        <v>30</v>
      </c>
      <c r="G6" s="190" t="s">
        <v>30</v>
      </c>
      <c r="H6" s="190" t="s">
        <v>45</v>
      </c>
      <c r="I6" s="190" t="s">
        <v>30</v>
      </c>
      <c r="J6" s="252" t="s">
        <v>101</v>
      </c>
      <c r="K6" s="89" t="s">
        <v>0</v>
      </c>
    </row>
    <row r="7" spans="1:11" s="187" customFormat="1" ht="15.75" customHeight="1">
      <c r="A7" s="192"/>
      <c r="B7" s="193" t="s">
        <v>4</v>
      </c>
      <c r="C7" s="194" t="s">
        <v>5</v>
      </c>
      <c r="D7" s="243" t="s">
        <v>53</v>
      </c>
      <c r="E7" s="194" t="s">
        <v>31</v>
      </c>
      <c r="F7" s="194" t="s">
        <v>91</v>
      </c>
      <c r="G7" s="194" t="s">
        <v>73</v>
      </c>
      <c r="H7" s="194" t="s">
        <v>44</v>
      </c>
      <c r="I7" s="194" t="s">
        <v>37</v>
      </c>
      <c r="J7" s="253" t="s">
        <v>102</v>
      </c>
      <c r="K7" s="90" t="s">
        <v>3</v>
      </c>
    </row>
    <row r="8" spans="1:11" s="187" customFormat="1" ht="15.75" customHeight="1">
      <c r="A8" s="196"/>
      <c r="B8" s="195"/>
      <c r="C8" s="199"/>
      <c r="D8" s="244" t="s">
        <v>54</v>
      </c>
      <c r="E8" s="198" t="s">
        <v>32</v>
      </c>
      <c r="F8" s="198" t="s">
        <v>92</v>
      </c>
      <c r="G8" s="198" t="s">
        <v>74</v>
      </c>
      <c r="H8" s="198" t="s">
        <v>46</v>
      </c>
      <c r="I8" s="198" t="s">
        <v>75</v>
      </c>
      <c r="J8" s="254" t="s">
        <v>103</v>
      </c>
      <c r="K8" s="91"/>
    </row>
    <row r="9" spans="1:11" ht="12.75">
      <c r="A9" s="200"/>
      <c r="B9" s="201"/>
      <c r="C9" s="202"/>
      <c r="D9" s="15"/>
      <c r="E9" s="15"/>
      <c r="F9" s="14"/>
      <c r="G9" s="14"/>
      <c r="H9" s="14"/>
      <c r="I9" s="16"/>
      <c r="J9" s="16"/>
      <c r="K9" s="17"/>
    </row>
    <row r="10" spans="1:14" ht="16.5" customHeight="1">
      <c r="A10" s="204" t="s">
        <v>7</v>
      </c>
      <c r="B10" s="205">
        <v>138588037.84</v>
      </c>
      <c r="C10" s="206">
        <v>33215416.349999998</v>
      </c>
      <c r="D10" s="207"/>
      <c r="E10" s="212">
        <v>1375530.81</v>
      </c>
      <c r="F10" s="212"/>
      <c r="G10" s="205"/>
      <c r="H10" s="205"/>
      <c r="I10" s="208"/>
      <c r="J10" s="208">
        <v>5000000</v>
      </c>
      <c r="K10" s="210">
        <f>SUM(B10:J10)</f>
        <v>178178985</v>
      </c>
      <c r="N10" s="211"/>
    </row>
    <row r="11" spans="1:14" ht="16.5" customHeight="1">
      <c r="A11" s="204" t="s">
        <v>9</v>
      </c>
      <c r="B11" s="205">
        <v>77318479.32</v>
      </c>
      <c r="C11" s="206">
        <v>12147313.12</v>
      </c>
      <c r="D11" s="207"/>
      <c r="E11" s="212">
        <v>832509.56</v>
      </c>
      <c r="F11" s="212"/>
      <c r="G11" s="205"/>
      <c r="H11" s="205"/>
      <c r="I11" s="208"/>
      <c r="J11" s="208"/>
      <c r="K11" s="210">
        <f aca="true" t="shared" si="0" ref="K11:K27">SUM(B11:J11)</f>
        <v>90298302</v>
      </c>
      <c r="N11" s="211"/>
    </row>
    <row r="12" spans="1:14" ht="16.5" customHeight="1">
      <c r="A12" s="204" t="s">
        <v>8</v>
      </c>
      <c r="B12" s="205">
        <v>243002378.82</v>
      </c>
      <c r="C12" s="206">
        <v>22324868.580000002</v>
      </c>
      <c r="D12" s="207"/>
      <c r="E12" s="212"/>
      <c r="F12" s="212"/>
      <c r="G12" s="205">
        <v>5681737.34</v>
      </c>
      <c r="H12" s="205">
        <v>89618.26</v>
      </c>
      <c r="I12" s="208"/>
      <c r="J12" s="208">
        <v>1666667</v>
      </c>
      <c r="K12" s="210">
        <f t="shared" si="0"/>
        <v>272765270</v>
      </c>
      <c r="N12" s="211"/>
    </row>
    <row r="13" spans="1:14" ht="16.5" customHeight="1">
      <c r="A13" s="204" t="s">
        <v>10</v>
      </c>
      <c r="B13" s="205">
        <v>274397807.74</v>
      </c>
      <c r="C13" s="206">
        <v>51625942.62</v>
      </c>
      <c r="D13" s="207"/>
      <c r="E13" s="212">
        <v>2806623.64</v>
      </c>
      <c r="F13" s="212"/>
      <c r="G13" s="205"/>
      <c r="H13" s="205"/>
      <c r="I13" s="208"/>
      <c r="J13" s="208"/>
      <c r="K13" s="210">
        <f t="shared" si="0"/>
        <v>328830374</v>
      </c>
      <c r="N13" s="211"/>
    </row>
    <row r="14" spans="1:14" ht="16.5" customHeight="1">
      <c r="A14" s="204" t="s">
        <v>11</v>
      </c>
      <c r="B14" s="205">
        <v>58632157.12</v>
      </c>
      <c r="C14" s="206">
        <v>11977650.670000002</v>
      </c>
      <c r="D14" s="207">
        <v>189645.9</v>
      </c>
      <c r="E14" s="212">
        <v>274256.31</v>
      </c>
      <c r="F14" s="212"/>
      <c r="G14" s="205"/>
      <c r="H14" s="205"/>
      <c r="I14" s="208"/>
      <c r="J14" s="208"/>
      <c r="K14" s="210">
        <f t="shared" si="0"/>
        <v>71073710</v>
      </c>
      <c r="N14" s="211"/>
    </row>
    <row r="15" spans="1:14" ht="16.5" customHeight="1">
      <c r="A15" s="204" t="s">
        <v>12</v>
      </c>
      <c r="B15" s="205">
        <v>48309067.54000001</v>
      </c>
      <c r="C15" s="206">
        <v>6783473.45</v>
      </c>
      <c r="D15" s="207"/>
      <c r="E15" s="212">
        <v>178025.01</v>
      </c>
      <c r="F15" s="212"/>
      <c r="G15" s="205"/>
      <c r="H15" s="205"/>
      <c r="I15" s="208"/>
      <c r="J15" s="208"/>
      <c r="K15" s="210">
        <f t="shared" si="0"/>
        <v>55270566.00000001</v>
      </c>
      <c r="N15" s="211"/>
    </row>
    <row r="16" spans="1:14" ht="16.5" customHeight="1">
      <c r="A16" s="204" t="s">
        <v>13</v>
      </c>
      <c r="B16" s="205">
        <v>223657149.83999997</v>
      </c>
      <c r="C16" s="206">
        <v>37951771.76</v>
      </c>
      <c r="D16" s="207"/>
      <c r="E16" s="212">
        <v>660393.4</v>
      </c>
      <c r="F16" s="212"/>
      <c r="G16" s="205"/>
      <c r="H16" s="205"/>
      <c r="I16" s="208"/>
      <c r="J16" s="208"/>
      <c r="K16" s="210">
        <f t="shared" si="0"/>
        <v>262269314.99999997</v>
      </c>
      <c r="N16" s="211"/>
    </row>
    <row r="17" spans="1:14" ht="16.5" customHeight="1">
      <c r="A17" s="204" t="s">
        <v>14</v>
      </c>
      <c r="B17" s="205">
        <v>69688745.02</v>
      </c>
      <c r="C17" s="206">
        <v>10562485.98</v>
      </c>
      <c r="D17" s="207"/>
      <c r="E17" s="212"/>
      <c r="F17" s="212"/>
      <c r="G17" s="205"/>
      <c r="H17" s="205"/>
      <c r="I17" s="208"/>
      <c r="J17" s="208"/>
      <c r="K17" s="210">
        <f t="shared" si="0"/>
        <v>80251231</v>
      </c>
      <c r="N17" s="211"/>
    </row>
    <row r="18" spans="1:14" ht="16.5" customHeight="1">
      <c r="A18" s="204" t="s">
        <v>15</v>
      </c>
      <c r="B18" s="205">
        <v>159042305.48</v>
      </c>
      <c r="C18" s="206">
        <v>17098421.52</v>
      </c>
      <c r="D18" s="207"/>
      <c r="E18" s="212"/>
      <c r="F18" s="212"/>
      <c r="G18" s="205"/>
      <c r="H18" s="205"/>
      <c r="I18" s="208"/>
      <c r="J18" s="208"/>
      <c r="K18" s="210">
        <f t="shared" si="0"/>
        <v>176140727</v>
      </c>
      <c r="N18" s="211"/>
    </row>
    <row r="19" spans="1:14" ht="16.5" customHeight="1">
      <c r="A19" s="204" t="s">
        <v>16</v>
      </c>
      <c r="B19" s="205">
        <v>196346476.51999998</v>
      </c>
      <c r="C19" s="206">
        <v>27415835.98</v>
      </c>
      <c r="D19" s="207"/>
      <c r="E19" s="212">
        <v>616069.5</v>
      </c>
      <c r="F19" s="212"/>
      <c r="G19" s="205"/>
      <c r="H19" s="205"/>
      <c r="I19" s="208"/>
      <c r="J19" s="208"/>
      <c r="K19" s="210">
        <f t="shared" si="0"/>
        <v>224378381.99999997</v>
      </c>
      <c r="N19" s="211"/>
    </row>
    <row r="20" spans="1:14" ht="16.5" customHeight="1">
      <c r="A20" s="204" t="s">
        <v>17</v>
      </c>
      <c r="B20" s="205">
        <v>101474192.53999999</v>
      </c>
      <c r="C20" s="206">
        <v>25245330.46</v>
      </c>
      <c r="D20" s="207"/>
      <c r="E20" s="212"/>
      <c r="F20" s="212"/>
      <c r="G20" s="205"/>
      <c r="H20" s="205"/>
      <c r="I20" s="208"/>
      <c r="J20" s="208"/>
      <c r="K20" s="210">
        <f t="shared" si="0"/>
        <v>126719523</v>
      </c>
      <c r="N20" s="211"/>
    </row>
    <row r="21" spans="1:14" ht="16.5" customHeight="1">
      <c r="A21" s="204" t="s">
        <v>18</v>
      </c>
      <c r="B21" s="205">
        <v>63543925.36</v>
      </c>
      <c r="C21" s="206">
        <v>11812809.64</v>
      </c>
      <c r="D21" s="207"/>
      <c r="E21" s="212"/>
      <c r="F21" s="212"/>
      <c r="G21" s="205"/>
      <c r="H21" s="205"/>
      <c r="I21" s="208"/>
      <c r="J21" s="208"/>
      <c r="K21" s="210">
        <f t="shared" si="0"/>
        <v>75356735</v>
      </c>
      <c r="N21" s="211"/>
    </row>
    <row r="22" spans="1:14" ht="16.5" customHeight="1">
      <c r="A22" s="204" t="s">
        <v>19</v>
      </c>
      <c r="B22" s="205">
        <v>55728546.84</v>
      </c>
      <c r="C22" s="206">
        <v>10952051.59</v>
      </c>
      <c r="D22" s="207"/>
      <c r="E22" s="212"/>
      <c r="F22" s="212">
        <v>298045.57</v>
      </c>
      <c r="G22" s="205"/>
      <c r="H22" s="205"/>
      <c r="I22" s="208"/>
      <c r="J22" s="208"/>
      <c r="K22" s="210">
        <f t="shared" si="0"/>
        <v>66978644.00000001</v>
      </c>
      <c r="N22" s="211"/>
    </row>
    <row r="23" spans="1:14" ht="16.5" customHeight="1">
      <c r="A23" s="204" t="s">
        <v>20</v>
      </c>
      <c r="B23" s="205">
        <v>128178150.82</v>
      </c>
      <c r="C23" s="206">
        <v>25837953</v>
      </c>
      <c r="D23" s="207"/>
      <c r="E23" s="212">
        <v>985263.18</v>
      </c>
      <c r="F23" s="212"/>
      <c r="G23" s="205"/>
      <c r="H23" s="205"/>
      <c r="I23" s="208"/>
      <c r="J23" s="208"/>
      <c r="K23" s="210">
        <f t="shared" si="0"/>
        <v>155001367</v>
      </c>
      <c r="N23" s="211"/>
    </row>
    <row r="24" spans="1:14" ht="16.5" customHeight="1">
      <c r="A24" s="204" t="s">
        <v>21</v>
      </c>
      <c r="B24" s="205">
        <v>211945763.14</v>
      </c>
      <c r="C24" s="206">
        <v>32057452.52</v>
      </c>
      <c r="D24" s="207"/>
      <c r="E24" s="212">
        <v>738752.07</v>
      </c>
      <c r="F24" s="212">
        <v>1223647.27</v>
      </c>
      <c r="G24" s="205"/>
      <c r="H24" s="205"/>
      <c r="I24" s="208"/>
      <c r="J24" s="208"/>
      <c r="K24" s="210">
        <f t="shared" si="0"/>
        <v>245965615</v>
      </c>
      <c r="N24" s="211"/>
    </row>
    <row r="25" spans="1:14" ht="16.5" customHeight="1">
      <c r="A25" s="204" t="s">
        <v>22</v>
      </c>
      <c r="B25" s="205">
        <v>45896825.120000005</v>
      </c>
      <c r="C25" s="206">
        <v>11643719.7</v>
      </c>
      <c r="D25" s="207"/>
      <c r="E25" s="212">
        <v>225044.18</v>
      </c>
      <c r="F25" s="212"/>
      <c r="G25" s="205"/>
      <c r="H25" s="205"/>
      <c r="I25" s="208"/>
      <c r="J25" s="208"/>
      <c r="K25" s="210">
        <f t="shared" si="0"/>
        <v>57765589.00000001</v>
      </c>
      <c r="N25" s="211"/>
    </row>
    <row r="26" spans="1:14" ht="16.5" customHeight="1">
      <c r="A26" s="204" t="s">
        <v>23</v>
      </c>
      <c r="B26" s="205">
        <v>75378774.06</v>
      </c>
      <c r="C26" s="206">
        <v>15375450.95</v>
      </c>
      <c r="D26" s="207"/>
      <c r="E26" s="212">
        <v>2746330.77</v>
      </c>
      <c r="F26" s="212">
        <v>492947.22</v>
      </c>
      <c r="G26" s="205"/>
      <c r="H26" s="205"/>
      <c r="I26" s="208"/>
      <c r="J26" s="208"/>
      <c r="K26" s="210">
        <f t="shared" si="0"/>
        <v>93993503</v>
      </c>
      <c r="N26" s="211"/>
    </row>
    <row r="27" spans="1:14" ht="16.5" customHeight="1">
      <c r="A27" s="204" t="s">
        <v>24</v>
      </c>
      <c r="B27" s="205">
        <v>59101889.08</v>
      </c>
      <c r="C27" s="206">
        <v>7292371.59</v>
      </c>
      <c r="D27" s="207"/>
      <c r="E27" s="212"/>
      <c r="F27" s="212"/>
      <c r="G27" s="205"/>
      <c r="H27" s="205"/>
      <c r="I27" s="208">
        <v>83333.33</v>
      </c>
      <c r="J27" s="208"/>
      <c r="K27" s="210">
        <f t="shared" si="0"/>
        <v>66477594</v>
      </c>
      <c r="N27" s="211"/>
    </row>
    <row r="28" spans="1:11" ht="15.75" customHeight="1" thickBot="1">
      <c r="A28" s="204"/>
      <c r="B28" s="205"/>
      <c r="C28" s="205"/>
      <c r="D28" s="205"/>
      <c r="E28" s="205"/>
      <c r="F28" s="205"/>
      <c r="G28" s="229"/>
      <c r="H28" s="229"/>
      <c r="I28" s="230"/>
      <c r="J28" s="213"/>
      <c r="K28" s="215"/>
    </row>
    <row r="29" spans="1:11" ht="15.75" customHeight="1" thickBot="1">
      <c r="A29" s="216" t="s">
        <v>25</v>
      </c>
      <c r="B29" s="217">
        <f aca="true" t="shared" si="1" ref="B29:K29">SUM(B10:B28)</f>
        <v>2230230672.1999993</v>
      </c>
      <c r="C29" s="217">
        <f t="shared" si="1"/>
        <v>371320319.4799999</v>
      </c>
      <c r="D29" s="217">
        <f t="shared" si="1"/>
        <v>189645.9</v>
      </c>
      <c r="E29" s="217">
        <f t="shared" si="1"/>
        <v>11438798.429999998</v>
      </c>
      <c r="F29" s="232">
        <f>SUM(F10:F28)</f>
        <v>2014640.06</v>
      </c>
      <c r="G29" s="231">
        <f t="shared" si="1"/>
        <v>5681737.34</v>
      </c>
      <c r="H29" s="231">
        <f t="shared" si="1"/>
        <v>89618.26</v>
      </c>
      <c r="I29" s="231">
        <f t="shared" si="1"/>
        <v>83333.33</v>
      </c>
      <c r="J29" s="232">
        <f>SUM(J10:J28)</f>
        <v>6666667</v>
      </c>
      <c r="K29" s="217">
        <f t="shared" si="1"/>
        <v>2627715432</v>
      </c>
    </row>
    <row r="31" spans="1:10" ht="12.75">
      <c r="A31" s="182" t="s">
        <v>40</v>
      </c>
      <c r="B31" s="218"/>
      <c r="C31" s="218"/>
      <c r="D31" s="218"/>
      <c r="E31" s="218"/>
      <c r="F31" s="218"/>
      <c r="G31" s="218"/>
      <c r="H31" s="218"/>
      <c r="I31" s="218"/>
      <c r="J31" s="218"/>
    </row>
    <row r="32" spans="2:10" ht="12.75">
      <c r="B32" s="218"/>
      <c r="C32" s="218"/>
      <c r="D32" s="218"/>
      <c r="E32" s="218"/>
      <c r="F32" s="218"/>
      <c r="G32" s="218"/>
      <c r="H32" s="218"/>
      <c r="I32" s="218"/>
      <c r="J32" s="218"/>
    </row>
    <row r="33" ht="12.75">
      <c r="A33" s="187" t="s">
        <v>26</v>
      </c>
    </row>
    <row r="34" ht="12.75">
      <c r="A34" s="219" t="s">
        <v>27</v>
      </c>
    </row>
    <row r="35" ht="12.75">
      <c r="A35" s="220" t="s">
        <v>28</v>
      </c>
    </row>
    <row r="36" ht="12.75">
      <c r="A36" s="219" t="s">
        <v>47</v>
      </c>
    </row>
    <row r="37" ht="12.75">
      <c r="A37" s="219"/>
    </row>
    <row r="38" ht="12.75">
      <c r="A38" s="219"/>
    </row>
    <row r="39" ht="12.75">
      <c r="A39" s="219"/>
    </row>
    <row r="40" ht="12.75">
      <c r="A40" s="219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41"/>
  <sheetViews>
    <sheetView showGridLines="0" zoomScale="75" zoomScaleNormal="75" zoomScalePageLayoutView="0" workbookViewId="0" topLeftCell="A1">
      <selection activeCell="B17" sqref="B17"/>
    </sheetView>
  </sheetViews>
  <sheetFormatPr defaultColWidth="11.421875" defaultRowHeight="11.25" customHeight="1"/>
  <cols>
    <col min="1" max="1" width="20.7109375" style="182" customWidth="1"/>
    <col min="2" max="2" width="21.57421875" style="182" customWidth="1"/>
    <col min="3" max="3" width="20.00390625" style="182" customWidth="1"/>
    <col min="4" max="4" width="23.28125" style="182" customWidth="1"/>
    <col min="5" max="5" width="20.00390625" style="182" customWidth="1"/>
    <col min="6" max="6" width="26.57421875" style="182" customWidth="1"/>
    <col min="7" max="7" width="24.00390625" style="182" customWidth="1"/>
    <col min="8" max="8" width="23.57421875" style="182" customWidth="1"/>
    <col min="9" max="9" width="20.00390625" style="182" customWidth="1"/>
    <col min="10" max="10" width="26.421875" style="182" customWidth="1"/>
    <col min="11" max="11" width="20.57421875" style="182" customWidth="1"/>
    <col min="12" max="12" width="19.8515625" style="182" customWidth="1"/>
    <col min="13" max="13" width="18.140625" style="182" customWidth="1"/>
    <col min="14" max="16384" width="11.421875" style="182" customWidth="1"/>
  </cols>
  <sheetData>
    <row r="1" spans="1:10" ht="20.25" customHeight="1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20.25" customHeight="1">
      <c r="A2" s="180" t="s">
        <v>85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.75">
      <c r="A3" s="183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thickBot="1">
      <c r="A4" s="185"/>
      <c r="B4" s="186"/>
      <c r="C4" s="186"/>
      <c r="D4" s="186"/>
      <c r="E4" s="186"/>
      <c r="F4" s="186"/>
      <c r="G4" s="186"/>
      <c r="H4" s="186"/>
      <c r="I4" s="186"/>
      <c r="J4" s="186"/>
    </row>
    <row r="5" spans="1:11" s="187" customFormat="1" ht="18.75" customHeight="1">
      <c r="A5" s="228"/>
      <c r="B5" s="224" t="s">
        <v>77</v>
      </c>
      <c r="C5" s="225"/>
      <c r="D5" s="178"/>
      <c r="E5" s="178"/>
      <c r="F5" s="178"/>
      <c r="G5" s="31"/>
      <c r="H5" s="31"/>
      <c r="I5" s="31"/>
      <c r="J5" s="225"/>
      <c r="K5" s="32"/>
    </row>
    <row r="6" spans="1:11" s="187" customFormat="1" ht="12.75">
      <c r="A6" s="188" t="s">
        <v>29</v>
      </c>
      <c r="B6" s="189" t="s">
        <v>1</v>
      </c>
      <c r="C6" s="241" t="s">
        <v>2</v>
      </c>
      <c r="D6" s="191" t="s">
        <v>52</v>
      </c>
      <c r="E6" s="191" t="s">
        <v>2</v>
      </c>
      <c r="F6" s="190" t="s">
        <v>30</v>
      </c>
      <c r="G6" s="190" t="s">
        <v>30</v>
      </c>
      <c r="H6" s="190" t="s">
        <v>45</v>
      </c>
      <c r="I6" s="190" t="s">
        <v>30</v>
      </c>
      <c r="J6" s="221" t="s">
        <v>101</v>
      </c>
      <c r="K6" s="89" t="s">
        <v>0</v>
      </c>
    </row>
    <row r="7" spans="1:11" s="187" customFormat="1" ht="12.75">
      <c r="A7" s="192"/>
      <c r="B7" s="193" t="s">
        <v>4</v>
      </c>
      <c r="C7" s="194" t="s">
        <v>5</v>
      </c>
      <c r="D7" s="243" t="s">
        <v>53</v>
      </c>
      <c r="E7" s="194" t="s">
        <v>31</v>
      </c>
      <c r="F7" s="194" t="s">
        <v>91</v>
      </c>
      <c r="G7" s="194" t="s">
        <v>73</v>
      </c>
      <c r="H7" s="194" t="s">
        <v>44</v>
      </c>
      <c r="I7" s="194" t="s">
        <v>37</v>
      </c>
      <c r="J7" s="222" t="s">
        <v>102</v>
      </c>
      <c r="K7" s="90" t="s">
        <v>3</v>
      </c>
    </row>
    <row r="8" spans="1:11" s="187" customFormat="1" ht="12.75">
      <c r="A8" s="196"/>
      <c r="B8" s="195"/>
      <c r="C8" s="199"/>
      <c r="D8" s="244" t="s">
        <v>54</v>
      </c>
      <c r="E8" s="198" t="s">
        <v>32</v>
      </c>
      <c r="F8" s="198" t="s">
        <v>92</v>
      </c>
      <c r="G8" s="198" t="s">
        <v>74</v>
      </c>
      <c r="H8" s="198" t="s">
        <v>46</v>
      </c>
      <c r="I8" s="198" t="s">
        <v>75</v>
      </c>
      <c r="J8" s="197" t="s">
        <v>103</v>
      </c>
      <c r="K8" s="91"/>
    </row>
    <row r="9" spans="1:11" ht="12.75">
      <c r="A9" s="200"/>
      <c r="B9" s="201"/>
      <c r="C9" s="202"/>
      <c r="D9" s="15"/>
      <c r="E9" s="15"/>
      <c r="F9" s="14"/>
      <c r="G9" s="14"/>
      <c r="H9" s="14"/>
      <c r="I9" s="16"/>
      <c r="J9" s="203"/>
      <c r="K9" s="17"/>
    </row>
    <row r="10" spans="1:13" ht="15.75" customHeight="1">
      <c r="A10" s="204" t="s">
        <v>7</v>
      </c>
      <c r="B10" s="205">
        <v>177038550.3</v>
      </c>
      <c r="C10" s="206">
        <v>50670301.56</v>
      </c>
      <c r="D10" s="207"/>
      <c r="E10" s="212">
        <v>1389165.14</v>
      </c>
      <c r="F10" s="212"/>
      <c r="G10" s="205"/>
      <c r="H10" s="205"/>
      <c r="I10" s="208"/>
      <c r="J10" s="209"/>
      <c r="K10" s="210">
        <f aca="true" t="shared" si="0" ref="K10:K27">SUM(B10:J10)</f>
        <v>229098017</v>
      </c>
      <c r="M10" s="211"/>
    </row>
    <row r="11" spans="1:13" ht="15.75" customHeight="1">
      <c r="A11" s="204" t="s">
        <v>9</v>
      </c>
      <c r="B11" s="205">
        <v>104393882.72999999</v>
      </c>
      <c r="C11" s="206">
        <v>18346386.29</v>
      </c>
      <c r="D11" s="207"/>
      <c r="E11" s="212">
        <v>840759.98</v>
      </c>
      <c r="F11" s="212"/>
      <c r="G11" s="205"/>
      <c r="H11" s="205"/>
      <c r="I11" s="208"/>
      <c r="J11" s="209"/>
      <c r="K11" s="210">
        <f t="shared" si="0"/>
        <v>123581028.99999999</v>
      </c>
      <c r="M11" s="211"/>
    </row>
    <row r="12" spans="1:13" ht="15.75" customHeight="1">
      <c r="A12" s="204" t="s">
        <v>8</v>
      </c>
      <c r="B12" s="205">
        <v>325719359.4</v>
      </c>
      <c r="C12" s="206">
        <v>30816265.13</v>
      </c>
      <c r="D12" s="207"/>
      <c r="E12" s="212"/>
      <c r="F12" s="212"/>
      <c r="G12" s="205">
        <v>5697411.390000001</v>
      </c>
      <c r="H12" s="205">
        <v>88266.08</v>
      </c>
      <c r="I12" s="208"/>
      <c r="J12" s="209">
        <v>1666667</v>
      </c>
      <c r="K12" s="210">
        <f t="shared" si="0"/>
        <v>363987968.99999994</v>
      </c>
      <c r="M12" s="211"/>
    </row>
    <row r="13" spans="1:13" ht="15.75" customHeight="1">
      <c r="A13" s="204" t="s">
        <v>10</v>
      </c>
      <c r="B13" s="205">
        <v>592556854.28</v>
      </c>
      <c r="C13" s="206">
        <v>69918333.49</v>
      </c>
      <c r="D13" s="207"/>
      <c r="E13" s="212">
        <v>2834441.23</v>
      </c>
      <c r="F13" s="212"/>
      <c r="G13" s="205"/>
      <c r="H13" s="205"/>
      <c r="I13" s="208"/>
      <c r="J13" s="209"/>
      <c r="K13" s="210">
        <f t="shared" si="0"/>
        <v>665309629</v>
      </c>
      <c r="M13" s="211"/>
    </row>
    <row r="14" spans="1:13" ht="15.75" customHeight="1">
      <c r="A14" s="204" t="s">
        <v>11</v>
      </c>
      <c r="B14" s="205">
        <v>77522055.35</v>
      </c>
      <c r="C14" s="206">
        <v>19528462.29</v>
      </c>
      <c r="D14" s="207">
        <v>189645.9</v>
      </c>
      <c r="E14" s="212">
        <v>276975.46</v>
      </c>
      <c r="F14" s="212"/>
      <c r="G14" s="205"/>
      <c r="H14" s="205"/>
      <c r="I14" s="208"/>
      <c r="J14" s="209"/>
      <c r="K14" s="210">
        <f t="shared" si="0"/>
        <v>97517138.99999999</v>
      </c>
      <c r="M14" s="211"/>
    </row>
    <row r="15" spans="1:13" ht="15.75" customHeight="1">
      <c r="A15" s="204" t="s">
        <v>12</v>
      </c>
      <c r="B15" s="205">
        <v>66667156.33</v>
      </c>
      <c r="C15" s="206">
        <v>10509269.01</v>
      </c>
      <c r="D15" s="207"/>
      <c r="E15" s="212">
        <v>179788.66</v>
      </c>
      <c r="F15" s="212"/>
      <c r="G15" s="205"/>
      <c r="H15" s="205"/>
      <c r="I15" s="208"/>
      <c r="J15" s="209"/>
      <c r="K15" s="210">
        <f t="shared" si="0"/>
        <v>77356214</v>
      </c>
      <c r="M15" s="211"/>
    </row>
    <row r="16" spans="1:13" ht="15.75" customHeight="1">
      <c r="A16" s="204" t="s">
        <v>13</v>
      </c>
      <c r="B16" s="205">
        <v>302724283.90999997</v>
      </c>
      <c r="C16" s="206">
        <v>54715538.42</v>
      </c>
      <c r="D16" s="207"/>
      <c r="E16" s="212">
        <v>666937.67</v>
      </c>
      <c r="F16" s="212"/>
      <c r="G16" s="205"/>
      <c r="H16" s="205"/>
      <c r="I16" s="208"/>
      <c r="J16" s="209"/>
      <c r="K16" s="210">
        <f t="shared" si="0"/>
        <v>358106760</v>
      </c>
      <c r="M16" s="211"/>
    </row>
    <row r="17" spans="1:13" ht="15.75" customHeight="1">
      <c r="A17" s="204" t="s">
        <v>14</v>
      </c>
      <c r="B17" s="205">
        <v>96867633.47</v>
      </c>
      <c r="C17" s="206">
        <v>14628478.530000001</v>
      </c>
      <c r="D17" s="207"/>
      <c r="E17" s="212"/>
      <c r="F17" s="212"/>
      <c r="G17" s="205"/>
      <c r="H17" s="205"/>
      <c r="I17" s="208"/>
      <c r="J17" s="209"/>
      <c r="K17" s="210">
        <f t="shared" si="0"/>
        <v>111496112</v>
      </c>
      <c r="M17" s="211"/>
    </row>
    <row r="18" spans="1:13" ht="15.75" customHeight="1">
      <c r="A18" s="204" t="s">
        <v>15</v>
      </c>
      <c r="B18" s="205">
        <v>204707931.95</v>
      </c>
      <c r="C18" s="206">
        <v>26041042.05</v>
      </c>
      <c r="D18" s="207"/>
      <c r="E18" s="212"/>
      <c r="F18" s="212"/>
      <c r="G18" s="205"/>
      <c r="H18" s="205"/>
      <c r="I18" s="208"/>
      <c r="J18" s="209"/>
      <c r="K18" s="210">
        <f t="shared" si="0"/>
        <v>230748974</v>
      </c>
      <c r="M18" s="211"/>
    </row>
    <row r="19" spans="1:13" ht="15.75" customHeight="1">
      <c r="A19" s="204" t="s">
        <v>16</v>
      </c>
      <c r="B19" s="205">
        <v>261000141.33</v>
      </c>
      <c r="C19" s="206">
        <v>39620829.91</v>
      </c>
      <c r="D19" s="207"/>
      <c r="E19" s="212">
        <v>622175.76</v>
      </c>
      <c r="F19" s="212"/>
      <c r="G19" s="205"/>
      <c r="H19" s="205"/>
      <c r="I19" s="208"/>
      <c r="J19" s="209"/>
      <c r="K19" s="210">
        <f t="shared" si="0"/>
        <v>301243147</v>
      </c>
      <c r="M19" s="211"/>
    </row>
    <row r="20" spans="1:13" ht="15.75" customHeight="1">
      <c r="A20" s="204" t="s">
        <v>17</v>
      </c>
      <c r="B20" s="205">
        <v>112423081.87</v>
      </c>
      <c r="C20" s="206">
        <v>35211485.13</v>
      </c>
      <c r="D20" s="207"/>
      <c r="E20" s="212"/>
      <c r="F20" s="212"/>
      <c r="G20" s="205"/>
      <c r="H20" s="205"/>
      <c r="I20" s="208"/>
      <c r="J20" s="209"/>
      <c r="K20" s="210">
        <f t="shared" si="0"/>
        <v>147634567</v>
      </c>
      <c r="M20" s="211"/>
    </row>
    <row r="21" spans="1:13" ht="15.75" customHeight="1">
      <c r="A21" s="204" t="s">
        <v>18</v>
      </c>
      <c r="B21" s="205">
        <v>83051217.97999999</v>
      </c>
      <c r="C21" s="206">
        <v>16496190.02</v>
      </c>
      <c r="D21" s="207"/>
      <c r="E21" s="212"/>
      <c r="F21" s="212"/>
      <c r="G21" s="205"/>
      <c r="H21" s="205"/>
      <c r="I21" s="208"/>
      <c r="J21" s="209"/>
      <c r="K21" s="210">
        <f t="shared" si="0"/>
        <v>99547407.99999999</v>
      </c>
      <c r="M21" s="211"/>
    </row>
    <row r="22" spans="1:13" ht="15.75" customHeight="1">
      <c r="A22" s="204" t="s">
        <v>19</v>
      </c>
      <c r="B22" s="205">
        <v>72025266.53</v>
      </c>
      <c r="C22" s="206">
        <v>15724735.93</v>
      </c>
      <c r="D22" s="207"/>
      <c r="E22" s="212"/>
      <c r="F22" s="212">
        <v>311891.54000000004</v>
      </c>
      <c r="G22" s="205"/>
      <c r="H22" s="205"/>
      <c r="I22" s="208"/>
      <c r="J22" s="209"/>
      <c r="K22" s="210">
        <f t="shared" si="0"/>
        <v>88061894.00000001</v>
      </c>
      <c r="M22" s="211"/>
    </row>
    <row r="23" spans="1:13" ht="15.75" customHeight="1">
      <c r="A23" s="204" t="s">
        <v>20</v>
      </c>
      <c r="B23" s="205">
        <v>172800402.97</v>
      </c>
      <c r="C23" s="206">
        <v>35941995.48</v>
      </c>
      <c r="D23" s="207"/>
      <c r="E23" s="212">
        <v>995029.55</v>
      </c>
      <c r="F23" s="212"/>
      <c r="G23" s="205"/>
      <c r="H23" s="205"/>
      <c r="I23" s="208"/>
      <c r="J23" s="209"/>
      <c r="K23" s="210">
        <f t="shared" si="0"/>
        <v>209737428</v>
      </c>
      <c r="M23" s="211"/>
    </row>
    <row r="24" spans="1:13" ht="15.75" customHeight="1">
      <c r="A24" s="204" t="s">
        <v>21</v>
      </c>
      <c r="B24" s="205">
        <v>276723684.59</v>
      </c>
      <c r="C24" s="206">
        <v>50847816.11</v>
      </c>
      <c r="D24" s="207"/>
      <c r="E24" s="212">
        <v>746072.84</v>
      </c>
      <c r="F24" s="212">
        <v>1281724.46</v>
      </c>
      <c r="G24" s="205"/>
      <c r="H24" s="205"/>
      <c r="I24" s="208"/>
      <c r="J24" s="209"/>
      <c r="K24" s="210">
        <f t="shared" si="0"/>
        <v>329599297.99999994</v>
      </c>
      <c r="M24" s="211"/>
    </row>
    <row r="25" spans="1:13" ht="15.75" customHeight="1">
      <c r="A25" s="204" t="s">
        <v>22</v>
      </c>
      <c r="B25" s="205">
        <v>64438569.599999994</v>
      </c>
      <c r="C25" s="206">
        <v>16039245.01</v>
      </c>
      <c r="D25" s="207"/>
      <c r="E25" s="212">
        <v>227273.39</v>
      </c>
      <c r="F25" s="212"/>
      <c r="G25" s="205"/>
      <c r="H25" s="205"/>
      <c r="I25" s="208"/>
      <c r="J25" s="209"/>
      <c r="K25" s="210">
        <f t="shared" si="0"/>
        <v>80705088</v>
      </c>
      <c r="M25" s="211"/>
    </row>
    <row r="26" spans="1:13" ht="15.75" customHeight="1">
      <c r="A26" s="204" t="s">
        <v>23</v>
      </c>
      <c r="B26" s="205">
        <v>101727109.97</v>
      </c>
      <c r="C26" s="206">
        <v>24076733.509999998</v>
      </c>
      <c r="D26" s="207"/>
      <c r="E26" s="212">
        <v>2773553.2</v>
      </c>
      <c r="F26" s="212">
        <v>515532.32</v>
      </c>
      <c r="G26" s="205"/>
      <c r="H26" s="205"/>
      <c r="I26" s="208"/>
      <c r="J26" s="209"/>
      <c r="K26" s="210">
        <f t="shared" si="0"/>
        <v>129092928.99999999</v>
      </c>
      <c r="M26" s="211"/>
    </row>
    <row r="27" spans="1:13" ht="15.75" customHeight="1">
      <c r="A27" s="204" t="s">
        <v>24</v>
      </c>
      <c r="B27" s="205">
        <v>76406772.18</v>
      </c>
      <c r="C27" s="206">
        <v>10344827.49</v>
      </c>
      <c r="D27" s="207"/>
      <c r="E27" s="212"/>
      <c r="F27" s="212"/>
      <c r="G27" s="205"/>
      <c r="H27" s="205"/>
      <c r="I27" s="208">
        <v>83333.33</v>
      </c>
      <c r="J27" s="209"/>
      <c r="K27" s="210">
        <f t="shared" si="0"/>
        <v>86834933</v>
      </c>
      <c r="M27" s="211"/>
    </row>
    <row r="28" spans="1:13" ht="13.5" thickBot="1">
      <c r="A28" s="204"/>
      <c r="B28" s="205"/>
      <c r="C28" s="205"/>
      <c r="D28" s="205"/>
      <c r="E28" s="205"/>
      <c r="F28" s="205"/>
      <c r="G28" s="229"/>
      <c r="H28" s="229"/>
      <c r="I28" s="230"/>
      <c r="J28" s="214"/>
      <c r="K28" s="215"/>
      <c r="M28" s="211"/>
    </row>
    <row r="29" spans="1:11" ht="13.5" thickBot="1">
      <c r="A29" s="216" t="s">
        <v>25</v>
      </c>
      <c r="B29" s="217">
        <f aca="true" t="shared" si="1" ref="B29:K29">SUM(B10:B28)</f>
        <v>3168793954.7399993</v>
      </c>
      <c r="C29" s="217">
        <f t="shared" si="1"/>
        <v>539477935.3599999</v>
      </c>
      <c r="D29" s="217">
        <f t="shared" si="1"/>
        <v>189645.9</v>
      </c>
      <c r="E29" s="217">
        <f t="shared" si="1"/>
        <v>11552172.879999999</v>
      </c>
      <c r="F29" s="232"/>
      <c r="G29" s="231">
        <f t="shared" si="1"/>
        <v>5697411.390000001</v>
      </c>
      <c r="H29" s="231">
        <f t="shared" si="1"/>
        <v>88266.08</v>
      </c>
      <c r="I29" s="231">
        <f t="shared" si="1"/>
        <v>83333.33</v>
      </c>
      <c r="J29" s="217">
        <f t="shared" si="1"/>
        <v>1666667</v>
      </c>
      <c r="K29" s="217">
        <f t="shared" si="1"/>
        <v>3729658535</v>
      </c>
    </row>
    <row r="31" spans="1:11" ht="12.75">
      <c r="A31" s="182" t="s">
        <v>41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1"/>
    </row>
    <row r="32" spans="2:10" ht="12.75">
      <c r="B32" s="218"/>
      <c r="C32" s="218"/>
      <c r="D32" s="218"/>
      <c r="E32" s="218"/>
      <c r="F32" s="218"/>
      <c r="G32" s="218"/>
      <c r="H32" s="218"/>
      <c r="I32" s="218"/>
      <c r="J32" s="218"/>
    </row>
    <row r="33" spans="1:11" ht="12.75">
      <c r="A33" s="187" t="s">
        <v>26</v>
      </c>
      <c r="K33" s="211"/>
    </row>
    <row r="34" spans="1:11" ht="12.75">
      <c r="A34" s="219" t="s">
        <v>27</v>
      </c>
      <c r="K34" s="211"/>
    </row>
    <row r="35" spans="1:11" ht="12.75">
      <c r="A35" s="220" t="s">
        <v>28</v>
      </c>
      <c r="K35" s="211"/>
    </row>
    <row r="36" spans="1:11" ht="12.75">
      <c r="A36" s="219" t="s">
        <v>47</v>
      </c>
      <c r="K36" s="211"/>
    </row>
    <row r="37" ht="12.75">
      <c r="A37" s="219"/>
    </row>
    <row r="38" ht="12.75">
      <c r="A38" s="219"/>
    </row>
    <row r="39" ht="12.75">
      <c r="A39" s="219"/>
    </row>
    <row r="40" ht="12.75">
      <c r="A40" s="219"/>
    </row>
    <row r="41" ht="11.25" customHeight="1">
      <c r="B41" s="255"/>
    </row>
  </sheetData>
  <sheetProtection/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39"/>
  <sheetViews>
    <sheetView showGridLines="0" zoomScalePageLayoutView="0" workbookViewId="0" topLeftCell="A3">
      <selection activeCell="B10" sqref="B10:C27"/>
    </sheetView>
  </sheetViews>
  <sheetFormatPr defaultColWidth="11.421875" defaultRowHeight="11.25" customHeight="1"/>
  <cols>
    <col min="1" max="1" width="18.57421875" style="6" customWidth="1"/>
    <col min="2" max="2" width="15.7109375" style="6" customWidth="1"/>
    <col min="3" max="3" width="14.7109375" style="6" customWidth="1"/>
    <col min="4" max="4" width="17.57421875" style="6" customWidth="1"/>
    <col min="5" max="5" width="18.8515625" style="6" customWidth="1"/>
    <col min="6" max="8" width="17.00390625" style="6" customWidth="1"/>
    <col min="9" max="9" width="17.421875" style="6" customWidth="1"/>
    <col min="10" max="10" width="18.28125" style="6" customWidth="1"/>
    <col min="11" max="11" width="15.57421875" style="6" customWidth="1"/>
    <col min="12" max="16384" width="11.421875" style="6" customWidth="1"/>
  </cols>
  <sheetData>
    <row r="1" spans="1:9" ht="18" customHeight="1">
      <c r="A1" s="4" t="s">
        <v>78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4" t="s">
        <v>86</v>
      </c>
      <c r="B2" s="4"/>
      <c r="C2" s="4"/>
      <c r="D2" s="4"/>
      <c r="E2" s="4"/>
      <c r="F2" s="4"/>
      <c r="G2" s="4"/>
      <c r="H2" s="4"/>
      <c r="I2" s="4"/>
    </row>
    <row r="3" spans="1:9" ht="11.25">
      <c r="A3" s="7"/>
      <c r="B3" s="8"/>
      <c r="C3" s="8"/>
      <c r="D3" s="8"/>
      <c r="E3" s="8"/>
      <c r="F3" s="8"/>
      <c r="G3" s="8"/>
      <c r="H3" s="8"/>
      <c r="I3" s="8"/>
    </row>
    <row r="4" spans="1:9" ht="12" thickBot="1">
      <c r="A4" s="9"/>
      <c r="B4" s="11"/>
      <c r="C4" s="11"/>
      <c r="D4" s="11"/>
      <c r="E4" s="11"/>
      <c r="F4" s="11"/>
      <c r="G4" s="11"/>
      <c r="H4" s="11"/>
      <c r="I4" s="11"/>
    </row>
    <row r="5" spans="1:11" s="27" customFormat="1" ht="11.25">
      <c r="A5" s="29"/>
      <c r="B5" s="177" t="s">
        <v>65</v>
      </c>
      <c r="C5" s="178"/>
      <c r="D5" s="178"/>
      <c r="E5" s="178"/>
      <c r="F5" s="178"/>
      <c r="G5" s="31"/>
      <c r="H5" s="31"/>
      <c r="I5" s="31"/>
      <c r="J5" s="31"/>
      <c r="K5" s="32"/>
    </row>
    <row r="6" spans="1:11" s="27" customFormat="1" ht="11.25">
      <c r="A6" s="33" t="s">
        <v>29</v>
      </c>
      <c r="B6" s="137" t="s">
        <v>1</v>
      </c>
      <c r="C6" s="138" t="s">
        <v>2</v>
      </c>
      <c r="D6" s="139" t="s">
        <v>52</v>
      </c>
      <c r="E6" s="139" t="s">
        <v>2</v>
      </c>
      <c r="F6" s="140" t="s">
        <v>30</v>
      </c>
      <c r="G6" s="140" t="s">
        <v>30</v>
      </c>
      <c r="H6" s="140" t="s">
        <v>45</v>
      </c>
      <c r="I6" s="140" t="s">
        <v>30</v>
      </c>
      <c r="J6" s="140" t="s">
        <v>101</v>
      </c>
      <c r="K6" s="164" t="s">
        <v>0</v>
      </c>
    </row>
    <row r="7" spans="1:11" s="27" customFormat="1" ht="11.25">
      <c r="A7" s="18"/>
      <c r="B7" s="142" t="s">
        <v>4</v>
      </c>
      <c r="C7" s="40" t="s">
        <v>5</v>
      </c>
      <c r="D7" s="50" t="s">
        <v>53</v>
      </c>
      <c r="E7" s="40" t="s">
        <v>31</v>
      </c>
      <c r="F7" s="40" t="s">
        <v>91</v>
      </c>
      <c r="G7" s="40" t="s">
        <v>73</v>
      </c>
      <c r="H7" s="40" t="s">
        <v>44</v>
      </c>
      <c r="I7" s="40" t="s">
        <v>37</v>
      </c>
      <c r="J7" s="142" t="s">
        <v>102</v>
      </c>
      <c r="K7" s="165" t="s">
        <v>3</v>
      </c>
    </row>
    <row r="8" spans="1:11" s="27" customFormat="1" ht="11.25">
      <c r="A8" s="41"/>
      <c r="B8" s="144"/>
      <c r="C8" s="145"/>
      <c r="D8" s="51" t="s">
        <v>54</v>
      </c>
      <c r="E8" s="44" t="s">
        <v>32</v>
      </c>
      <c r="F8" s="44" t="s">
        <v>92</v>
      </c>
      <c r="G8" s="44" t="s">
        <v>74</v>
      </c>
      <c r="H8" s="44" t="s">
        <v>46</v>
      </c>
      <c r="I8" s="44" t="s">
        <v>75</v>
      </c>
      <c r="J8" s="145" t="s">
        <v>103</v>
      </c>
      <c r="K8" s="166"/>
    </row>
    <row r="9" spans="1:11" ht="11.25">
      <c r="A9" s="13"/>
      <c r="B9" s="15"/>
      <c r="C9" s="16"/>
      <c r="D9" s="15"/>
      <c r="E9" s="15"/>
      <c r="F9" s="14"/>
      <c r="G9" s="14"/>
      <c r="H9" s="14"/>
      <c r="I9" s="16"/>
      <c r="J9" s="14"/>
      <c r="K9" s="17"/>
    </row>
    <row r="10" spans="1:11" ht="13.5" customHeight="1">
      <c r="A10" s="12" t="s">
        <v>7</v>
      </c>
      <c r="B10" s="1">
        <v>182140330.20000002</v>
      </c>
      <c r="C10" s="49">
        <v>36853079.26</v>
      </c>
      <c r="D10" s="128"/>
      <c r="E10" s="129">
        <v>1401469.54</v>
      </c>
      <c r="F10" s="129"/>
      <c r="G10" s="1"/>
      <c r="H10" s="1"/>
      <c r="I10" s="3"/>
      <c r="J10" s="2"/>
      <c r="K10" s="19">
        <f aca="true" t="shared" si="0" ref="K10:K27">SUM(B10:J10)</f>
        <v>220394879</v>
      </c>
    </row>
    <row r="11" spans="1:11" ht="13.5" customHeight="1">
      <c r="A11" s="12" t="s">
        <v>9</v>
      </c>
      <c r="B11" s="1">
        <v>98846844.29</v>
      </c>
      <c r="C11" s="49">
        <v>13159035.52</v>
      </c>
      <c r="D11" s="128"/>
      <c r="E11" s="129">
        <v>848208.19</v>
      </c>
      <c r="F11" s="129"/>
      <c r="G11" s="1"/>
      <c r="H11" s="1"/>
      <c r="I11" s="3"/>
      <c r="J11" s="2"/>
      <c r="K11" s="19">
        <f t="shared" si="0"/>
        <v>112854088</v>
      </c>
    </row>
    <row r="12" spans="1:11" ht="13.5" customHeight="1">
      <c r="A12" s="12" t="s">
        <v>8</v>
      </c>
      <c r="B12" s="1">
        <v>309704117.62</v>
      </c>
      <c r="C12" s="49">
        <v>22394855.86</v>
      </c>
      <c r="D12" s="128"/>
      <c r="E12" s="129"/>
      <c r="F12" s="129"/>
      <c r="G12" s="1">
        <v>5728366.16</v>
      </c>
      <c r="H12" s="1">
        <v>89044.36</v>
      </c>
      <c r="I12" s="3"/>
      <c r="J12" s="2">
        <v>1666666</v>
      </c>
      <c r="K12" s="19">
        <f t="shared" si="0"/>
        <v>339583050.00000006</v>
      </c>
    </row>
    <row r="13" spans="1:11" ht="13.5" customHeight="1">
      <c r="A13" s="12" t="s">
        <v>10</v>
      </c>
      <c r="B13" s="1">
        <v>352757152.90999997</v>
      </c>
      <c r="C13" s="49">
        <v>53762120.620000005</v>
      </c>
      <c r="D13" s="128"/>
      <c r="E13" s="129">
        <v>2859548.47</v>
      </c>
      <c r="F13" s="129"/>
      <c r="G13" s="1"/>
      <c r="H13" s="1"/>
      <c r="I13" s="3"/>
      <c r="J13" s="2"/>
      <c r="K13" s="19">
        <f t="shared" si="0"/>
        <v>409378822</v>
      </c>
    </row>
    <row r="14" spans="1:11" ht="13.5" customHeight="1">
      <c r="A14" s="12" t="s">
        <v>11</v>
      </c>
      <c r="B14" s="1">
        <v>74331034.89</v>
      </c>
      <c r="C14" s="49">
        <v>14062103.780000001</v>
      </c>
      <c r="D14" s="128">
        <v>189645.9</v>
      </c>
      <c r="E14" s="129">
        <v>279427.43</v>
      </c>
      <c r="F14" s="129"/>
      <c r="G14" s="1"/>
      <c r="H14" s="1"/>
      <c r="I14" s="3"/>
      <c r="J14" s="2"/>
      <c r="K14" s="19">
        <f t="shared" si="0"/>
        <v>88862212.00000001</v>
      </c>
    </row>
    <row r="15" spans="1:11" ht="13.5" customHeight="1">
      <c r="A15" s="12" t="s">
        <v>12</v>
      </c>
      <c r="B15" s="1">
        <v>61757158.51</v>
      </c>
      <c r="C15" s="49">
        <v>7372171.25</v>
      </c>
      <c r="D15" s="128"/>
      <c r="E15" s="129">
        <v>181381.24</v>
      </c>
      <c r="F15" s="129"/>
      <c r="G15" s="1"/>
      <c r="H15" s="1"/>
      <c r="I15" s="3"/>
      <c r="J15" s="2"/>
      <c r="K15" s="19">
        <f t="shared" si="0"/>
        <v>69310710.99999999</v>
      </c>
    </row>
    <row r="16" spans="1:11" ht="13.5" customHeight="1">
      <c r="A16" s="12" t="s">
        <v>13</v>
      </c>
      <c r="B16" s="1">
        <v>287106444.95</v>
      </c>
      <c r="C16" s="49">
        <v>39885238.779999994</v>
      </c>
      <c r="D16" s="128"/>
      <c r="E16" s="129">
        <v>672846.27</v>
      </c>
      <c r="F16" s="129"/>
      <c r="G16" s="1"/>
      <c r="H16" s="1"/>
      <c r="I16" s="3"/>
      <c r="J16" s="2"/>
      <c r="K16" s="19">
        <f t="shared" si="0"/>
        <v>327664529.99999994</v>
      </c>
    </row>
    <row r="17" spans="1:11" ht="13.5" customHeight="1">
      <c r="A17" s="12" t="s">
        <v>14</v>
      </c>
      <c r="B17" s="1">
        <v>89747969.7</v>
      </c>
      <c r="C17" s="49">
        <v>10784791.3</v>
      </c>
      <c r="D17" s="128"/>
      <c r="E17" s="129"/>
      <c r="F17" s="129"/>
      <c r="G17" s="1"/>
      <c r="H17" s="1"/>
      <c r="I17" s="3"/>
      <c r="J17" s="2"/>
      <c r="K17" s="19">
        <f t="shared" si="0"/>
        <v>100532761</v>
      </c>
    </row>
    <row r="18" spans="1:11" ht="13.5" customHeight="1">
      <c r="A18" s="12" t="s">
        <v>15</v>
      </c>
      <c r="B18" s="1">
        <v>199409079.82</v>
      </c>
      <c r="C18" s="49">
        <v>18551380.18</v>
      </c>
      <c r="D18" s="128"/>
      <c r="E18" s="129"/>
      <c r="F18" s="129"/>
      <c r="G18" s="1"/>
      <c r="H18" s="1"/>
      <c r="I18" s="3"/>
      <c r="J18" s="2"/>
      <c r="K18" s="19">
        <f t="shared" si="0"/>
        <v>217960460</v>
      </c>
    </row>
    <row r="19" spans="1:11" ht="13.5" customHeight="1">
      <c r="A19" s="12" t="s">
        <v>16</v>
      </c>
      <c r="B19" s="1">
        <v>249373034.29999998</v>
      </c>
      <c r="C19" s="49">
        <v>29566235.84</v>
      </c>
      <c r="D19" s="128"/>
      <c r="E19" s="129">
        <v>627687.86</v>
      </c>
      <c r="F19" s="129"/>
      <c r="G19" s="1"/>
      <c r="H19" s="1"/>
      <c r="I19" s="3"/>
      <c r="J19" s="2"/>
      <c r="K19" s="19">
        <f t="shared" si="0"/>
        <v>279566958</v>
      </c>
    </row>
    <row r="20" spans="1:11" ht="13.5" customHeight="1">
      <c r="A20" s="12" t="s">
        <v>17</v>
      </c>
      <c r="B20" s="1">
        <v>124238181.46000001</v>
      </c>
      <c r="C20" s="49">
        <v>25638728.54</v>
      </c>
      <c r="D20" s="128"/>
      <c r="E20" s="129"/>
      <c r="F20" s="129"/>
      <c r="G20" s="1"/>
      <c r="H20" s="1"/>
      <c r="I20" s="3"/>
      <c r="J20" s="2"/>
      <c r="K20" s="19">
        <f t="shared" si="0"/>
        <v>149876910</v>
      </c>
    </row>
    <row r="21" spans="1:11" ht="13.5" customHeight="1">
      <c r="A21" s="12" t="s">
        <v>18</v>
      </c>
      <c r="B21" s="1">
        <v>80992235.72</v>
      </c>
      <c r="C21" s="49">
        <v>12039041.28</v>
      </c>
      <c r="D21" s="128"/>
      <c r="E21" s="129"/>
      <c r="F21" s="129"/>
      <c r="G21" s="1"/>
      <c r="H21" s="1"/>
      <c r="I21" s="3"/>
      <c r="J21" s="2"/>
      <c r="K21" s="19">
        <f t="shared" si="0"/>
        <v>93031277</v>
      </c>
    </row>
    <row r="22" spans="1:11" ht="13.5" customHeight="1">
      <c r="A22" s="12" t="s">
        <v>19</v>
      </c>
      <c r="B22" s="1">
        <v>70793917.38</v>
      </c>
      <c r="C22" s="49">
        <v>11408040.99</v>
      </c>
      <c r="D22" s="128"/>
      <c r="E22" s="129"/>
      <c r="F22" s="129">
        <v>323164.63</v>
      </c>
      <c r="G22" s="1"/>
      <c r="H22" s="1"/>
      <c r="I22" s="3"/>
      <c r="J22" s="2"/>
      <c r="K22" s="19">
        <f t="shared" si="0"/>
        <v>82525122.99999999</v>
      </c>
    </row>
    <row r="23" spans="1:11" ht="13.5" customHeight="1">
      <c r="A23" s="12" t="s">
        <v>20</v>
      </c>
      <c r="B23" s="1">
        <v>166763444.32999998</v>
      </c>
      <c r="C23" s="49">
        <v>25613556.07</v>
      </c>
      <c r="D23" s="128"/>
      <c r="E23" s="129">
        <v>1003841.6</v>
      </c>
      <c r="F23" s="129"/>
      <c r="G23" s="1"/>
      <c r="H23" s="1"/>
      <c r="I23" s="3"/>
      <c r="J23" s="2"/>
      <c r="K23" s="19">
        <f t="shared" si="0"/>
        <v>193380841.99999997</v>
      </c>
    </row>
    <row r="24" spans="1:11" ht="13.5" customHeight="1">
      <c r="A24" s="12" t="s">
        <v>21</v>
      </c>
      <c r="B24" s="1">
        <v>267376126.08</v>
      </c>
      <c r="C24" s="49">
        <v>36204857.22</v>
      </c>
      <c r="D24" s="128"/>
      <c r="E24" s="129">
        <v>752682.26</v>
      </c>
      <c r="F24" s="129">
        <v>1328051.44</v>
      </c>
      <c r="G24" s="1"/>
      <c r="H24" s="1"/>
      <c r="I24" s="3"/>
      <c r="J24" s="2"/>
      <c r="K24" s="19">
        <f t="shared" si="0"/>
        <v>305661717</v>
      </c>
    </row>
    <row r="25" spans="1:11" ht="13.5" customHeight="1">
      <c r="A25" s="12" t="s">
        <v>22</v>
      </c>
      <c r="B25" s="1">
        <v>60731999.88000001</v>
      </c>
      <c r="C25" s="49">
        <v>11466630.85</v>
      </c>
      <c r="D25" s="128"/>
      <c r="E25" s="129">
        <v>229287.27</v>
      </c>
      <c r="F25" s="129"/>
      <c r="G25" s="1"/>
      <c r="H25" s="1"/>
      <c r="I25" s="3"/>
      <c r="J25" s="2"/>
      <c r="K25" s="19">
        <f t="shared" si="0"/>
        <v>72427918</v>
      </c>
    </row>
    <row r="26" spans="1:11" ht="13.5" customHeight="1">
      <c r="A26" s="12" t="s">
        <v>23</v>
      </c>
      <c r="B26" s="1">
        <v>96521104.15</v>
      </c>
      <c r="C26" s="49">
        <v>17683207.810000002</v>
      </c>
      <c r="D26" s="128"/>
      <c r="E26" s="129">
        <v>2798119.19</v>
      </c>
      <c r="F26" s="129">
        <v>534165.85</v>
      </c>
      <c r="G26" s="1"/>
      <c r="H26" s="1"/>
      <c r="I26" s="3"/>
      <c r="J26" s="2"/>
      <c r="K26" s="19">
        <f t="shared" si="0"/>
        <v>117536597</v>
      </c>
    </row>
    <row r="27" spans="1:11" ht="13.5" customHeight="1">
      <c r="A27" s="12" t="s">
        <v>24</v>
      </c>
      <c r="B27" s="1">
        <v>75938229.82</v>
      </c>
      <c r="C27" s="49">
        <v>6403422.85</v>
      </c>
      <c r="D27" s="128"/>
      <c r="E27" s="129"/>
      <c r="F27" s="129"/>
      <c r="G27" s="1"/>
      <c r="H27" s="1"/>
      <c r="I27" s="3">
        <v>83333.33</v>
      </c>
      <c r="J27" s="2"/>
      <c r="K27" s="19">
        <f t="shared" si="0"/>
        <v>82424985.99999999</v>
      </c>
    </row>
    <row r="28" spans="1:11" ht="12" thickBot="1">
      <c r="A28" s="65"/>
      <c r="B28" s="1"/>
      <c r="C28" s="1"/>
      <c r="D28" s="1"/>
      <c r="E28" s="1"/>
      <c r="F28" s="1"/>
      <c r="G28" s="66"/>
      <c r="H28" s="66"/>
      <c r="I28" s="245"/>
      <c r="J28" s="150"/>
      <c r="K28" s="23"/>
    </row>
    <row r="29" spans="1:11" ht="12" thickBot="1">
      <c r="A29" s="61" t="s">
        <v>25</v>
      </c>
      <c r="B29" s="25">
        <f aca="true" t="shared" si="1" ref="B29:K29">SUM(B10:B28)</f>
        <v>2848528406.01</v>
      </c>
      <c r="C29" s="25">
        <f t="shared" si="1"/>
        <v>392848498.00000006</v>
      </c>
      <c r="D29" s="25">
        <f t="shared" si="1"/>
        <v>189645.9</v>
      </c>
      <c r="E29" s="25">
        <f t="shared" si="1"/>
        <v>11654499.32</v>
      </c>
      <c r="F29" s="58"/>
      <c r="G29" s="62">
        <f t="shared" si="1"/>
        <v>5728366.16</v>
      </c>
      <c r="H29" s="62">
        <f t="shared" si="1"/>
        <v>89044.36</v>
      </c>
      <c r="I29" s="62">
        <f t="shared" si="1"/>
        <v>83333.33</v>
      </c>
      <c r="J29" s="62">
        <f t="shared" si="1"/>
        <v>1666666</v>
      </c>
      <c r="K29" s="25">
        <f t="shared" si="1"/>
        <v>3262973841</v>
      </c>
    </row>
    <row r="31" spans="2:9" ht="11.25">
      <c r="B31" s="26"/>
      <c r="C31" s="26"/>
      <c r="D31" s="26"/>
      <c r="E31" s="26"/>
      <c r="F31" s="26"/>
      <c r="G31" s="26"/>
      <c r="H31" s="26"/>
      <c r="I31" s="26"/>
    </row>
    <row r="32" ht="11.25">
      <c r="A32" s="27" t="s">
        <v>26</v>
      </c>
    </row>
    <row r="33" ht="11.25">
      <c r="A33" s="10" t="s">
        <v>27</v>
      </c>
    </row>
    <row r="34" ht="11.25">
      <c r="A34" s="28" t="s">
        <v>28</v>
      </c>
    </row>
    <row r="35" ht="11.25">
      <c r="A35" s="10" t="s">
        <v>47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tabSelected="1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4" sqref="E24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6.8515625" style="6" customWidth="1"/>
    <col min="5" max="5" width="18.28125" style="6" customWidth="1"/>
    <col min="6" max="6" width="17.00390625" style="6" customWidth="1"/>
    <col min="7" max="7" width="17.8515625" style="6" customWidth="1"/>
    <col min="8" max="8" width="17.00390625" style="6" customWidth="1"/>
    <col min="9" max="9" width="18.71093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87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66</v>
      </c>
      <c r="C5" s="31"/>
      <c r="D5" s="178"/>
      <c r="E5" s="178"/>
      <c r="F5" s="178"/>
      <c r="G5" s="31"/>
      <c r="H5" s="31"/>
      <c r="I5" s="31"/>
      <c r="J5" s="32"/>
    </row>
    <row r="6" spans="1:10" s="27" customFormat="1" ht="11.25">
      <c r="A6" s="33" t="s">
        <v>29</v>
      </c>
      <c r="B6" s="34" t="s">
        <v>1</v>
      </c>
      <c r="C6" s="52" t="s">
        <v>2</v>
      </c>
      <c r="D6" s="139" t="s">
        <v>52</v>
      </c>
      <c r="E6" s="139" t="s">
        <v>2</v>
      </c>
      <c r="F6" s="140" t="s">
        <v>30</v>
      </c>
      <c r="G6" s="140" t="s">
        <v>30</v>
      </c>
      <c r="H6" s="140" t="s">
        <v>45</v>
      </c>
      <c r="I6" s="140" t="s">
        <v>30</v>
      </c>
      <c r="J6" s="164" t="s">
        <v>0</v>
      </c>
    </row>
    <row r="7" spans="1:10" s="27" customFormat="1" ht="11.25">
      <c r="A7" s="18"/>
      <c r="B7" s="38" t="s">
        <v>4</v>
      </c>
      <c r="C7" s="40" t="s">
        <v>5</v>
      </c>
      <c r="D7" s="50" t="s">
        <v>53</v>
      </c>
      <c r="E7" s="40" t="s">
        <v>31</v>
      </c>
      <c r="F7" s="40" t="s">
        <v>91</v>
      </c>
      <c r="G7" s="40" t="s">
        <v>73</v>
      </c>
      <c r="H7" s="40" t="s">
        <v>44</v>
      </c>
      <c r="I7" s="40" t="s">
        <v>37</v>
      </c>
      <c r="J7" s="165" t="s">
        <v>3</v>
      </c>
    </row>
    <row r="8" spans="1:10" s="27" customFormat="1" ht="11.25">
      <c r="A8" s="41"/>
      <c r="B8" s="42"/>
      <c r="C8" s="45"/>
      <c r="D8" s="51" t="s">
        <v>54</v>
      </c>
      <c r="E8" s="44" t="s">
        <v>32</v>
      </c>
      <c r="F8" s="44" t="s">
        <v>92</v>
      </c>
      <c r="G8" s="44" t="s">
        <v>74</v>
      </c>
      <c r="H8" s="44" t="s">
        <v>46</v>
      </c>
      <c r="I8" s="44" t="s">
        <v>75</v>
      </c>
      <c r="J8" s="166"/>
    </row>
    <row r="9" spans="1:10" ht="11.25">
      <c r="A9" s="13"/>
      <c r="B9" s="15"/>
      <c r="C9" s="16"/>
      <c r="D9" s="15"/>
      <c r="E9" s="15"/>
      <c r="F9" s="14"/>
      <c r="G9" s="14"/>
      <c r="H9" s="14"/>
      <c r="I9" s="16"/>
      <c r="J9" s="17"/>
    </row>
    <row r="10" spans="1:13" ht="11.25">
      <c r="A10" s="12" t="s">
        <v>7</v>
      </c>
      <c r="B10" s="1">
        <v>204112356.23000002</v>
      </c>
      <c r="C10" s="49">
        <v>38909454.73</v>
      </c>
      <c r="D10" s="128"/>
      <c r="E10" s="129">
        <v>1413200.04</v>
      </c>
      <c r="F10" s="129"/>
      <c r="G10" s="1"/>
      <c r="H10" s="1"/>
      <c r="I10" s="3"/>
      <c r="J10" s="19">
        <f aca="true" t="shared" si="0" ref="J10:J27">SUM(B10:I10)</f>
        <v>244435011</v>
      </c>
      <c r="K10" s="20"/>
      <c r="L10" s="20"/>
      <c r="M10" s="20"/>
    </row>
    <row r="11" spans="1:13" ht="11.25">
      <c r="A11" s="12" t="s">
        <v>9</v>
      </c>
      <c r="B11" s="1">
        <v>115412703.83</v>
      </c>
      <c r="C11" s="49">
        <v>14243467.92</v>
      </c>
      <c r="D11" s="128"/>
      <c r="E11" s="129">
        <v>855306.25</v>
      </c>
      <c r="F11" s="129"/>
      <c r="G11" s="1"/>
      <c r="H11" s="1"/>
      <c r="I11" s="3"/>
      <c r="J11" s="19">
        <f t="shared" si="0"/>
        <v>130511478</v>
      </c>
      <c r="K11" s="20"/>
      <c r="L11" s="20"/>
      <c r="M11" s="20"/>
    </row>
    <row r="12" spans="1:13" ht="11.25">
      <c r="A12" s="12" t="s">
        <v>8</v>
      </c>
      <c r="B12" s="1">
        <v>356846785.64</v>
      </c>
      <c r="C12" s="49">
        <v>23295442.61</v>
      </c>
      <c r="D12" s="128"/>
      <c r="E12" s="129"/>
      <c r="F12" s="129"/>
      <c r="G12" s="1">
        <v>5820702.33</v>
      </c>
      <c r="H12" s="1">
        <v>88757.42</v>
      </c>
      <c r="I12" s="3"/>
      <c r="J12" s="19">
        <f t="shared" si="0"/>
        <v>386051688</v>
      </c>
      <c r="K12" s="20"/>
      <c r="L12" s="20"/>
      <c r="M12" s="20"/>
    </row>
    <row r="13" spans="1:13" ht="11.25">
      <c r="A13" s="12" t="s">
        <v>10</v>
      </c>
      <c r="B13" s="1">
        <v>408714178.61</v>
      </c>
      <c r="C13" s="49">
        <v>53783989.26</v>
      </c>
      <c r="D13" s="128"/>
      <c r="E13" s="129">
        <v>2883482.13</v>
      </c>
      <c r="F13" s="129"/>
      <c r="G13" s="1"/>
      <c r="H13" s="1"/>
      <c r="I13" s="3"/>
      <c r="J13" s="19">
        <f t="shared" si="0"/>
        <v>465381650</v>
      </c>
      <c r="K13" s="20"/>
      <c r="L13" s="20"/>
      <c r="M13" s="20"/>
    </row>
    <row r="14" spans="1:13" ht="11.25">
      <c r="A14" s="12" t="s">
        <v>11</v>
      </c>
      <c r="B14" s="1">
        <v>88798416.69</v>
      </c>
      <c r="C14" s="49">
        <v>13672371.49</v>
      </c>
      <c r="D14" s="128">
        <v>189645.9</v>
      </c>
      <c r="E14" s="129">
        <v>281767.92</v>
      </c>
      <c r="F14" s="129"/>
      <c r="G14" s="1"/>
      <c r="H14" s="1"/>
      <c r="I14" s="3"/>
      <c r="J14" s="19">
        <f t="shared" si="0"/>
        <v>102942202</v>
      </c>
      <c r="K14" s="20"/>
      <c r="L14" s="20"/>
      <c r="M14" s="20"/>
    </row>
    <row r="15" spans="1:13" ht="11.25">
      <c r="A15" s="12" t="s">
        <v>12</v>
      </c>
      <c r="B15" s="1">
        <v>74032609.9</v>
      </c>
      <c r="C15" s="49">
        <v>7170020.09</v>
      </c>
      <c r="D15" s="128"/>
      <c r="E15" s="129">
        <v>182899.01</v>
      </c>
      <c r="F15" s="129"/>
      <c r="G15" s="1"/>
      <c r="H15" s="1"/>
      <c r="I15" s="3"/>
      <c r="J15" s="19">
        <f t="shared" si="0"/>
        <v>81385529.00000001</v>
      </c>
      <c r="K15" s="20"/>
      <c r="L15" s="20"/>
      <c r="M15" s="20"/>
    </row>
    <row r="16" spans="1:13" ht="11.25">
      <c r="A16" s="12" t="s">
        <v>13</v>
      </c>
      <c r="B16" s="1">
        <v>338563139.23</v>
      </c>
      <c r="C16" s="49">
        <v>39095231.34</v>
      </c>
      <c r="D16" s="128"/>
      <c r="E16" s="129">
        <v>678477.43</v>
      </c>
      <c r="F16" s="129"/>
      <c r="G16" s="1"/>
      <c r="H16" s="1"/>
      <c r="I16" s="3"/>
      <c r="J16" s="19">
        <f t="shared" si="0"/>
        <v>378336848.00000006</v>
      </c>
      <c r="K16" s="20"/>
      <c r="L16" s="20"/>
      <c r="M16" s="20"/>
    </row>
    <row r="17" spans="1:13" ht="11.25">
      <c r="A17" s="12" t="s">
        <v>14</v>
      </c>
      <c r="B17" s="1">
        <v>107109029.15</v>
      </c>
      <c r="C17" s="49">
        <v>10344594.85</v>
      </c>
      <c r="D17" s="128"/>
      <c r="E17" s="129"/>
      <c r="F17" s="129"/>
      <c r="G17" s="1"/>
      <c r="H17" s="1"/>
      <c r="I17" s="3"/>
      <c r="J17" s="19">
        <f t="shared" si="0"/>
        <v>117453624</v>
      </c>
      <c r="K17" s="20"/>
      <c r="L17" s="20"/>
      <c r="M17" s="20"/>
    </row>
    <row r="18" spans="1:13" ht="11.25">
      <c r="A18" s="12" t="s">
        <v>15</v>
      </c>
      <c r="B18" s="1">
        <v>222188730.20999998</v>
      </c>
      <c r="C18" s="49">
        <v>21850139.79</v>
      </c>
      <c r="D18" s="128"/>
      <c r="E18" s="129"/>
      <c r="F18" s="129"/>
      <c r="G18" s="1"/>
      <c r="H18" s="1"/>
      <c r="I18" s="3"/>
      <c r="J18" s="19">
        <f t="shared" si="0"/>
        <v>244038869.99999997</v>
      </c>
      <c r="K18" s="20"/>
      <c r="L18" s="20"/>
      <c r="M18" s="20"/>
    </row>
    <row r="19" spans="1:13" ht="11.25">
      <c r="A19" s="12" t="s">
        <v>16</v>
      </c>
      <c r="B19" s="1">
        <v>286692168.21000004</v>
      </c>
      <c r="C19" s="49">
        <v>31674465.57</v>
      </c>
      <c r="D19" s="128"/>
      <c r="E19" s="129">
        <v>632941.22</v>
      </c>
      <c r="F19" s="129"/>
      <c r="G19" s="1"/>
      <c r="H19" s="1"/>
      <c r="I19" s="3"/>
      <c r="J19" s="19">
        <f t="shared" si="0"/>
        <v>318999575.00000006</v>
      </c>
      <c r="K19" s="20"/>
      <c r="L19" s="20"/>
      <c r="M19" s="20"/>
    </row>
    <row r="20" spans="1:13" ht="11.25">
      <c r="A20" s="12" t="s">
        <v>17</v>
      </c>
      <c r="B20" s="1">
        <v>113196433.00999999</v>
      </c>
      <c r="C20" s="49">
        <v>29239301.990000002</v>
      </c>
      <c r="D20" s="128"/>
      <c r="E20" s="129"/>
      <c r="F20" s="129"/>
      <c r="G20" s="1"/>
      <c r="H20" s="1"/>
      <c r="I20" s="3"/>
      <c r="J20" s="19">
        <f t="shared" si="0"/>
        <v>142435735</v>
      </c>
      <c r="K20" s="20"/>
      <c r="L20" s="20"/>
      <c r="M20" s="20"/>
    </row>
    <row r="21" spans="1:13" ht="11.25">
      <c r="A21" s="12" t="s">
        <v>18</v>
      </c>
      <c r="B21" s="1">
        <v>90816219.85</v>
      </c>
      <c r="C21" s="49">
        <v>13277001.15</v>
      </c>
      <c r="D21" s="128"/>
      <c r="E21" s="129"/>
      <c r="F21" s="129"/>
      <c r="G21" s="1"/>
      <c r="H21" s="1"/>
      <c r="I21" s="3"/>
      <c r="J21" s="19">
        <f t="shared" si="0"/>
        <v>104093221</v>
      </c>
      <c r="K21" s="20"/>
      <c r="L21" s="20"/>
      <c r="M21" s="20"/>
    </row>
    <row r="22" spans="1:13" ht="11.25">
      <c r="A22" s="12" t="s">
        <v>19</v>
      </c>
      <c r="B22" s="1">
        <v>81513911.89</v>
      </c>
      <c r="C22" s="49">
        <v>10212415.63</v>
      </c>
      <c r="D22" s="128"/>
      <c r="E22" s="129"/>
      <c r="F22" s="129">
        <v>333470.48</v>
      </c>
      <c r="G22" s="1"/>
      <c r="H22" s="1"/>
      <c r="I22" s="3"/>
      <c r="J22" s="19">
        <f t="shared" si="0"/>
        <v>92059798</v>
      </c>
      <c r="K22" s="20"/>
      <c r="L22" s="20"/>
      <c r="M22" s="20"/>
    </row>
    <row r="23" spans="1:13" ht="11.25">
      <c r="A23" s="12" t="s">
        <v>20</v>
      </c>
      <c r="B23" s="1">
        <v>192229091.97</v>
      </c>
      <c r="C23" s="49">
        <v>28682817.130000003</v>
      </c>
      <c r="D23" s="128"/>
      <c r="E23" s="129">
        <v>1012244.9</v>
      </c>
      <c r="F23" s="129"/>
      <c r="G23" s="1"/>
      <c r="H23" s="1"/>
      <c r="I23" s="3"/>
      <c r="J23" s="19">
        <f t="shared" si="0"/>
        <v>221924154</v>
      </c>
      <c r="K23" s="20"/>
      <c r="L23" s="20"/>
      <c r="M23" s="20"/>
    </row>
    <row r="24" spans="1:13" ht="11.25">
      <c r="A24" s="12" t="s">
        <v>21</v>
      </c>
      <c r="B24" s="1">
        <v>310027741.43</v>
      </c>
      <c r="C24" s="49">
        <v>37056963.02</v>
      </c>
      <c r="D24" s="128"/>
      <c r="E24" s="129">
        <v>758981.99</v>
      </c>
      <c r="F24" s="129">
        <v>1370403.56</v>
      </c>
      <c r="G24" s="1"/>
      <c r="H24" s="1"/>
      <c r="I24" s="3"/>
      <c r="J24" s="19">
        <f t="shared" si="0"/>
        <v>349214090</v>
      </c>
      <c r="K24" s="20"/>
      <c r="L24" s="20"/>
      <c r="M24" s="20"/>
    </row>
    <row r="25" spans="1:13" ht="11.25">
      <c r="A25" s="12" t="s">
        <v>22</v>
      </c>
      <c r="B25" s="1">
        <v>73351715.44</v>
      </c>
      <c r="C25" s="49">
        <v>11356011.92</v>
      </c>
      <c r="D25" s="128"/>
      <c r="E25" s="129">
        <v>231205.64</v>
      </c>
      <c r="F25" s="129"/>
      <c r="G25" s="1"/>
      <c r="H25" s="1"/>
      <c r="I25" s="3"/>
      <c r="J25" s="19">
        <f t="shared" si="0"/>
        <v>84938933</v>
      </c>
      <c r="K25" s="20"/>
      <c r="L25" s="20"/>
      <c r="M25" s="20"/>
    </row>
    <row r="26" spans="1:13" ht="11.25">
      <c r="A26" s="12" t="s">
        <v>23</v>
      </c>
      <c r="B26" s="1">
        <v>112039718.25</v>
      </c>
      <c r="C26" s="49">
        <v>20839425.68</v>
      </c>
      <c r="D26" s="128"/>
      <c r="E26" s="129">
        <v>2821540.43</v>
      </c>
      <c r="F26" s="129">
        <v>551200.64</v>
      </c>
      <c r="G26" s="1"/>
      <c r="H26" s="1"/>
      <c r="I26" s="3"/>
      <c r="J26" s="19">
        <f t="shared" si="0"/>
        <v>136251885</v>
      </c>
      <c r="K26" s="20"/>
      <c r="L26" s="20"/>
      <c r="M26" s="20"/>
    </row>
    <row r="27" spans="1:13" ht="11.25">
      <c r="A27" s="12" t="s">
        <v>24</v>
      </c>
      <c r="B27" s="1">
        <v>81398776.32</v>
      </c>
      <c r="C27" s="49">
        <v>9417689.350000001</v>
      </c>
      <c r="D27" s="128"/>
      <c r="E27" s="129"/>
      <c r="F27" s="129"/>
      <c r="G27" s="1"/>
      <c r="H27" s="1"/>
      <c r="I27" s="3">
        <v>83333.33</v>
      </c>
      <c r="J27" s="19">
        <f t="shared" si="0"/>
        <v>90899798.99999999</v>
      </c>
      <c r="K27" s="20"/>
      <c r="L27" s="20"/>
      <c r="M27" s="20"/>
    </row>
    <row r="28" spans="1:10" ht="12" thickBot="1">
      <c r="A28" s="12"/>
      <c r="B28" s="1"/>
      <c r="C28" s="1"/>
      <c r="D28" s="1"/>
      <c r="E28" s="1"/>
      <c r="F28" s="1"/>
      <c r="G28" s="66"/>
      <c r="H28" s="66"/>
      <c r="I28" s="245"/>
      <c r="J28" s="23"/>
    </row>
    <row r="29" spans="1:10" ht="12" thickBot="1">
      <c r="A29" s="24" t="s">
        <v>25</v>
      </c>
      <c r="B29" s="25">
        <f aca="true" t="shared" si="1" ref="B29:J29">SUM(B10:B28)</f>
        <v>3257043725.8599997</v>
      </c>
      <c r="C29" s="25">
        <f t="shared" si="1"/>
        <v>414120803.52</v>
      </c>
      <c r="D29" s="25">
        <f t="shared" si="1"/>
        <v>189645.9</v>
      </c>
      <c r="E29" s="25">
        <f t="shared" si="1"/>
        <v>11752046.959999999</v>
      </c>
      <c r="F29" s="58"/>
      <c r="G29" s="62">
        <f t="shared" si="1"/>
        <v>5820702.33</v>
      </c>
      <c r="H29" s="62">
        <f t="shared" si="1"/>
        <v>88757.42</v>
      </c>
      <c r="I29" s="62">
        <f t="shared" si="1"/>
        <v>83333.33</v>
      </c>
      <c r="J29" s="25">
        <f t="shared" si="1"/>
        <v>3691354090</v>
      </c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3" zoomScaleNormal="93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:J27"/>
    </sheetView>
  </sheetViews>
  <sheetFormatPr defaultColWidth="11.421875" defaultRowHeight="11.25" customHeight="1"/>
  <cols>
    <col min="1" max="1" width="18.57421875" style="132" customWidth="1"/>
    <col min="2" max="2" width="17.00390625" style="132" customWidth="1"/>
    <col min="3" max="3" width="14.7109375" style="132" customWidth="1"/>
    <col min="4" max="4" width="17.57421875" style="132" customWidth="1"/>
    <col min="5" max="5" width="18.8515625" style="132" customWidth="1"/>
    <col min="6" max="6" width="19.140625" style="132" customWidth="1"/>
    <col min="7" max="8" width="17.57421875" style="132" customWidth="1"/>
    <col min="9" max="9" width="18.7109375" style="132" customWidth="1"/>
    <col min="10" max="10" width="16.28125" style="132" customWidth="1"/>
    <col min="11" max="11" width="15.28125" style="132" customWidth="1"/>
    <col min="12" max="12" width="11.421875" style="132" customWidth="1"/>
    <col min="13" max="13" width="20.00390625" style="132" customWidth="1"/>
    <col min="14" max="16384" width="11.421875" style="132" customWidth="1"/>
  </cols>
  <sheetData>
    <row r="1" spans="1:11" ht="18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  <c r="K1" s="131"/>
    </row>
    <row r="2" spans="1:11" ht="18" customHeight="1">
      <c r="A2" s="4" t="s">
        <v>88</v>
      </c>
      <c r="B2" s="4"/>
      <c r="C2" s="4"/>
      <c r="D2" s="4"/>
      <c r="E2" s="4"/>
      <c r="F2" s="4"/>
      <c r="G2" s="4"/>
      <c r="H2" s="4"/>
      <c r="I2" s="4"/>
      <c r="J2" s="4"/>
      <c r="K2" s="131"/>
    </row>
    <row r="3" spans="1:11" ht="11.25">
      <c r="A3" s="133"/>
      <c r="B3" s="8"/>
      <c r="C3" s="8"/>
      <c r="D3" s="8"/>
      <c r="E3" s="8"/>
      <c r="F3" s="8"/>
      <c r="G3" s="8"/>
      <c r="H3" s="8"/>
      <c r="I3" s="8"/>
      <c r="J3" s="8"/>
      <c r="K3" s="131"/>
    </row>
    <row r="4" spans="1:11" ht="12" thickBo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1"/>
    </row>
    <row r="5" spans="1:11" s="27" customFormat="1" ht="11.25">
      <c r="A5" s="29"/>
      <c r="B5" s="30" t="s">
        <v>67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136" t="s">
        <v>29</v>
      </c>
      <c r="B6" s="137" t="s">
        <v>1</v>
      </c>
      <c r="C6" s="138" t="s">
        <v>2</v>
      </c>
      <c r="D6" s="139" t="s">
        <v>52</v>
      </c>
      <c r="E6" s="139" t="s">
        <v>2</v>
      </c>
      <c r="F6" s="140" t="s">
        <v>30</v>
      </c>
      <c r="G6" s="140" t="s">
        <v>45</v>
      </c>
      <c r="H6" s="140" t="s">
        <v>30</v>
      </c>
      <c r="I6" s="137" t="s">
        <v>30</v>
      </c>
      <c r="J6" s="137" t="s">
        <v>30</v>
      </c>
      <c r="K6" s="164" t="s">
        <v>0</v>
      </c>
    </row>
    <row r="7" spans="1:11" s="27" customFormat="1" ht="11.25">
      <c r="A7" s="141"/>
      <c r="B7" s="142" t="s">
        <v>4</v>
      </c>
      <c r="C7" s="40" t="s">
        <v>5</v>
      </c>
      <c r="D7" s="50" t="s">
        <v>53</v>
      </c>
      <c r="E7" s="40" t="s">
        <v>31</v>
      </c>
      <c r="F7" s="40" t="s">
        <v>73</v>
      </c>
      <c r="G7" s="40" t="s">
        <v>44</v>
      </c>
      <c r="H7" s="142" t="s">
        <v>37</v>
      </c>
      <c r="I7" s="142" t="s">
        <v>37</v>
      </c>
      <c r="J7" s="142"/>
      <c r="K7" s="165" t="s">
        <v>3</v>
      </c>
    </row>
    <row r="8" spans="1:11" s="27" customFormat="1" ht="11.25">
      <c r="A8" s="143"/>
      <c r="B8" s="144"/>
      <c r="C8" s="145"/>
      <c r="D8" s="51" t="s">
        <v>54</v>
      </c>
      <c r="E8" s="44" t="s">
        <v>32</v>
      </c>
      <c r="F8" s="44" t="s">
        <v>74</v>
      </c>
      <c r="G8" s="44" t="s">
        <v>46</v>
      </c>
      <c r="H8" s="145" t="s">
        <v>38</v>
      </c>
      <c r="I8" s="145" t="s">
        <v>75</v>
      </c>
      <c r="J8" s="145"/>
      <c r="K8" s="166"/>
    </row>
    <row r="9" spans="1:11" ht="11.25">
      <c r="A9" s="13"/>
      <c r="B9" s="15"/>
      <c r="C9" s="16"/>
      <c r="D9" s="15"/>
      <c r="E9" s="54"/>
      <c r="F9" s="14"/>
      <c r="G9" s="14"/>
      <c r="H9" s="16"/>
      <c r="I9" s="14"/>
      <c r="J9" s="16"/>
      <c r="K9" s="17"/>
    </row>
    <row r="10" spans="1:14" ht="16.5" customHeight="1">
      <c r="A10" s="12" t="s">
        <v>7</v>
      </c>
      <c r="B10" s="1"/>
      <c r="C10" s="49"/>
      <c r="D10" s="146"/>
      <c r="E10" s="147"/>
      <c r="F10" s="1"/>
      <c r="G10" s="129"/>
      <c r="H10" s="3"/>
      <c r="I10" s="2"/>
      <c r="J10" s="3"/>
      <c r="K10" s="19">
        <f>+B10+C10+D10+E10+F10+G10+I10+H10+J10</f>
        <v>0</v>
      </c>
      <c r="L10" s="148"/>
      <c r="N10" s="148"/>
    </row>
    <row r="11" spans="1:14" ht="16.5" customHeight="1">
      <c r="A11" s="12" t="s">
        <v>9</v>
      </c>
      <c r="B11" s="1"/>
      <c r="C11" s="49"/>
      <c r="D11" s="146"/>
      <c r="E11" s="147"/>
      <c r="F11" s="1"/>
      <c r="G11" s="129"/>
      <c r="H11" s="3"/>
      <c r="I11" s="2"/>
      <c r="J11" s="3"/>
      <c r="K11" s="19">
        <f aca="true" t="shared" si="0" ref="K11:K27">+B11+C11+D11+E11+F11+G11+I11+H11+J11</f>
        <v>0</v>
      </c>
      <c r="L11" s="148"/>
      <c r="N11" s="148"/>
    </row>
    <row r="12" spans="1:14" ht="16.5" customHeight="1">
      <c r="A12" s="12" t="s">
        <v>8</v>
      </c>
      <c r="B12" s="1"/>
      <c r="C12" s="49"/>
      <c r="D12" s="146"/>
      <c r="E12" s="147"/>
      <c r="F12" s="1"/>
      <c r="G12" s="129"/>
      <c r="H12" s="3"/>
      <c r="I12" s="2"/>
      <c r="J12" s="3"/>
      <c r="K12" s="19">
        <f t="shared" si="0"/>
        <v>0</v>
      </c>
      <c r="L12" s="148"/>
      <c r="N12" s="148"/>
    </row>
    <row r="13" spans="1:14" ht="16.5" customHeight="1">
      <c r="A13" s="12" t="s">
        <v>10</v>
      </c>
      <c r="B13" s="1"/>
      <c r="C13" s="49"/>
      <c r="D13" s="146"/>
      <c r="E13" s="147"/>
      <c r="F13" s="1"/>
      <c r="G13" s="129"/>
      <c r="H13" s="3"/>
      <c r="I13" s="2"/>
      <c r="J13" s="3"/>
      <c r="K13" s="19">
        <f t="shared" si="0"/>
        <v>0</v>
      </c>
      <c r="L13" s="148"/>
      <c r="N13" s="148"/>
    </row>
    <row r="14" spans="1:14" ht="16.5" customHeight="1">
      <c r="A14" s="12" t="s">
        <v>11</v>
      </c>
      <c r="B14" s="1"/>
      <c r="C14" s="49"/>
      <c r="D14" s="146"/>
      <c r="E14" s="147"/>
      <c r="F14" s="1"/>
      <c r="G14" s="129"/>
      <c r="H14" s="3"/>
      <c r="I14" s="2"/>
      <c r="J14" s="3"/>
      <c r="K14" s="19">
        <f t="shared" si="0"/>
        <v>0</v>
      </c>
      <c r="L14" s="148"/>
      <c r="N14" s="148"/>
    </row>
    <row r="15" spans="1:14" ht="16.5" customHeight="1">
      <c r="A15" s="12" t="s">
        <v>12</v>
      </c>
      <c r="B15" s="1"/>
      <c r="C15" s="49"/>
      <c r="D15" s="146"/>
      <c r="E15" s="147"/>
      <c r="F15" s="1"/>
      <c r="G15" s="129"/>
      <c r="H15" s="3"/>
      <c r="I15" s="2"/>
      <c r="J15" s="3"/>
      <c r="K15" s="19">
        <f t="shared" si="0"/>
        <v>0</v>
      </c>
      <c r="L15" s="148"/>
      <c r="N15" s="148"/>
    </row>
    <row r="16" spans="1:14" ht="16.5" customHeight="1">
      <c r="A16" s="12" t="s">
        <v>13</v>
      </c>
      <c r="B16" s="1"/>
      <c r="C16" s="49"/>
      <c r="D16" s="146"/>
      <c r="E16" s="147"/>
      <c r="F16" s="1"/>
      <c r="G16" s="129"/>
      <c r="H16" s="3"/>
      <c r="I16" s="2"/>
      <c r="J16" s="3"/>
      <c r="K16" s="19">
        <f t="shared" si="0"/>
        <v>0</v>
      </c>
      <c r="L16" s="148"/>
      <c r="N16" s="148"/>
    </row>
    <row r="17" spans="1:14" ht="16.5" customHeight="1">
      <c r="A17" s="12" t="s">
        <v>14</v>
      </c>
      <c r="B17" s="1"/>
      <c r="C17" s="49"/>
      <c r="D17" s="146"/>
      <c r="E17" s="147"/>
      <c r="F17" s="1"/>
      <c r="G17" s="129"/>
      <c r="H17" s="3"/>
      <c r="I17" s="2"/>
      <c r="J17" s="3"/>
      <c r="K17" s="19">
        <f t="shared" si="0"/>
        <v>0</v>
      </c>
      <c r="L17" s="148"/>
      <c r="N17" s="148"/>
    </row>
    <row r="18" spans="1:14" ht="16.5" customHeight="1">
      <c r="A18" s="12" t="s">
        <v>15</v>
      </c>
      <c r="B18" s="1"/>
      <c r="C18" s="49"/>
      <c r="D18" s="146"/>
      <c r="E18" s="147"/>
      <c r="F18" s="1"/>
      <c r="G18" s="129"/>
      <c r="H18" s="3"/>
      <c r="I18" s="2"/>
      <c r="J18" s="3"/>
      <c r="K18" s="19">
        <f t="shared" si="0"/>
        <v>0</v>
      </c>
      <c r="L18" s="148"/>
      <c r="N18" s="148"/>
    </row>
    <row r="19" spans="1:14" ht="16.5" customHeight="1">
      <c r="A19" s="12" t="s">
        <v>16</v>
      </c>
      <c r="B19" s="1"/>
      <c r="C19" s="49"/>
      <c r="D19" s="146"/>
      <c r="E19" s="147"/>
      <c r="F19" s="1"/>
      <c r="G19" s="129"/>
      <c r="H19" s="3"/>
      <c r="I19" s="2"/>
      <c r="J19" s="3"/>
      <c r="K19" s="19">
        <f t="shared" si="0"/>
        <v>0</v>
      </c>
      <c r="L19" s="148"/>
      <c r="N19" s="148"/>
    </row>
    <row r="20" spans="1:14" ht="16.5" customHeight="1">
      <c r="A20" s="12" t="s">
        <v>17</v>
      </c>
      <c r="B20" s="1"/>
      <c r="C20" s="49"/>
      <c r="D20" s="146"/>
      <c r="E20" s="147"/>
      <c r="F20" s="1"/>
      <c r="G20" s="129"/>
      <c r="H20" s="3"/>
      <c r="I20" s="2"/>
      <c r="J20" s="3"/>
      <c r="K20" s="19">
        <f t="shared" si="0"/>
        <v>0</v>
      </c>
      <c r="L20" s="148"/>
      <c r="N20" s="148"/>
    </row>
    <row r="21" spans="1:14" ht="16.5" customHeight="1">
      <c r="A21" s="12" t="s">
        <v>18</v>
      </c>
      <c r="B21" s="1"/>
      <c r="C21" s="49"/>
      <c r="D21" s="146"/>
      <c r="E21" s="147"/>
      <c r="F21" s="1"/>
      <c r="G21" s="129"/>
      <c r="H21" s="3"/>
      <c r="I21" s="2"/>
      <c r="J21" s="3"/>
      <c r="K21" s="19">
        <f t="shared" si="0"/>
        <v>0</v>
      </c>
      <c r="L21" s="148"/>
      <c r="N21" s="148"/>
    </row>
    <row r="22" spans="1:14" ht="16.5" customHeight="1">
      <c r="A22" s="12" t="s">
        <v>19</v>
      </c>
      <c r="B22" s="1"/>
      <c r="C22" s="49"/>
      <c r="D22" s="146"/>
      <c r="E22" s="147"/>
      <c r="F22" s="1"/>
      <c r="G22" s="129"/>
      <c r="H22" s="3"/>
      <c r="I22" s="2"/>
      <c r="J22" s="3"/>
      <c r="K22" s="19">
        <f t="shared" si="0"/>
        <v>0</v>
      </c>
      <c r="L22" s="148"/>
      <c r="N22" s="148"/>
    </row>
    <row r="23" spans="1:14" ht="16.5" customHeight="1">
      <c r="A23" s="12" t="s">
        <v>20</v>
      </c>
      <c r="B23" s="1"/>
      <c r="C23" s="49"/>
      <c r="D23" s="146"/>
      <c r="E23" s="147"/>
      <c r="F23" s="1"/>
      <c r="G23" s="129"/>
      <c r="H23" s="3"/>
      <c r="I23" s="2"/>
      <c r="J23" s="3"/>
      <c r="K23" s="19">
        <f t="shared" si="0"/>
        <v>0</v>
      </c>
      <c r="L23" s="148"/>
      <c r="N23" s="148"/>
    </row>
    <row r="24" spans="1:14" ht="16.5" customHeight="1">
      <c r="A24" s="12" t="s">
        <v>21</v>
      </c>
      <c r="B24" s="1"/>
      <c r="C24" s="49"/>
      <c r="D24" s="146"/>
      <c r="E24" s="147"/>
      <c r="F24" s="1"/>
      <c r="G24" s="129"/>
      <c r="H24" s="3"/>
      <c r="I24" s="2"/>
      <c r="J24" s="3"/>
      <c r="K24" s="19">
        <f t="shared" si="0"/>
        <v>0</v>
      </c>
      <c r="L24" s="148"/>
      <c r="N24" s="148"/>
    </row>
    <row r="25" spans="1:14" ht="16.5" customHeight="1">
      <c r="A25" s="12" t="s">
        <v>22</v>
      </c>
      <c r="B25" s="1"/>
      <c r="C25" s="49"/>
      <c r="D25" s="146"/>
      <c r="E25" s="147"/>
      <c r="F25" s="1"/>
      <c r="G25" s="129"/>
      <c r="H25" s="3"/>
      <c r="I25" s="2"/>
      <c r="J25" s="3"/>
      <c r="K25" s="19">
        <f t="shared" si="0"/>
        <v>0</v>
      </c>
      <c r="L25" s="148"/>
      <c r="N25" s="148"/>
    </row>
    <row r="26" spans="1:14" ht="16.5" customHeight="1">
      <c r="A26" s="12" t="s">
        <v>23</v>
      </c>
      <c r="B26" s="1"/>
      <c r="C26" s="49"/>
      <c r="D26" s="146"/>
      <c r="E26" s="147"/>
      <c r="F26" s="1"/>
      <c r="G26" s="129"/>
      <c r="H26" s="3"/>
      <c r="I26" s="2"/>
      <c r="J26" s="3"/>
      <c r="K26" s="19">
        <f t="shared" si="0"/>
        <v>0</v>
      </c>
      <c r="L26" s="148"/>
      <c r="N26" s="148"/>
    </row>
    <row r="27" spans="1:14" ht="16.5" customHeight="1">
      <c r="A27" s="12" t="s">
        <v>24</v>
      </c>
      <c r="B27" s="1"/>
      <c r="C27" s="49"/>
      <c r="D27" s="146"/>
      <c r="E27" s="147"/>
      <c r="F27" s="1"/>
      <c r="G27" s="129"/>
      <c r="H27" s="3"/>
      <c r="I27" s="2"/>
      <c r="J27" s="3"/>
      <c r="K27" s="19">
        <f t="shared" si="0"/>
        <v>0</v>
      </c>
      <c r="L27" s="148"/>
      <c r="N27" s="148"/>
    </row>
    <row r="28" spans="1:11" ht="16.5" customHeight="1" thickBot="1">
      <c r="A28" s="12"/>
      <c r="B28" s="1"/>
      <c r="C28" s="1"/>
      <c r="D28" s="1"/>
      <c r="E28" s="1"/>
      <c r="F28" s="1"/>
      <c r="G28" s="1"/>
      <c r="H28" s="149"/>
      <c r="I28" s="150"/>
      <c r="J28" s="149"/>
      <c r="K28" s="23"/>
    </row>
    <row r="29" spans="1:11" ht="16.5" customHeight="1" thickBot="1">
      <c r="A29" s="24" t="s">
        <v>25</v>
      </c>
      <c r="B29" s="25">
        <f aca="true" t="shared" si="1" ref="B29:K29">SUM(B10:B28)</f>
        <v>0</v>
      </c>
      <c r="C29" s="25">
        <f t="shared" si="1"/>
        <v>0</v>
      </c>
      <c r="D29" s="25">
        <f t="shared" si="1"/>
        <v>0</v>
      </c>
      <c r="E29" s="25">
        <f t="shared" si="1"/>
        <v>0</v>
      </c>
      <c r="F29" s="25">
        <f t="shared" si="1"/>
        <v>0</v>
      </c>
      <c r="G29" s="25">
        <f t="shared" si="1"/>
        <v>0</v>
      </c>
      <c r="H29" s="25">
        <f t="shared" si="1"/>
        <v>0</v>
      </c>
      <c r="I29" s="25">
        <f t="shared" si="1"/>
        <v>0</v>
      </c>
      <c r="J29" s="58">
        <f t="shared" si="1"/>
        <v>0</v>
      </c>
      <c r="K29" s="25">
        <f t="shared" si="1"/>
        <v>0</v>
      </c>
    </row>
    <row r="31" spans="2:11" ht="11.25">
      <c r="B31" s="151"/>
      <c r="C31" s="151"/>
      <c r="D31" s="151"/>
      <c r="E31" s="151"/>
      <c r="F31" s="151"/>
      <c r="G31" s="151"/>
      <c r="H31" s="151"/>
      <c r="I31" s="151"/>
      <c r="J31" s="151"/>
      <c r="K31" s="148"/>
    </row>
    <row r="32" ht="11.25">
      <c r="A32" s="27" t="s">
        <v>26</v>
      </c>
    </row>
    <row r="33" spans="1:12" ht="11.25">
      <c r="A33" s="152" t="s">
        <v>42</v>
      </c>
      <c r="L33" s="148"/>
    </row>
    <row r="34" ht="11.25">
      <c r="A34" s="28" t="s">
        <v>28</v>
      </c>
    </row>
    <row r="35" ht="11.25">
      <c r="A35" s="152" t="s">
        <v>47</v>
      </c>
    </row>
    <row r="36" ht="11.25">
      <c r="A36" s="152"/>
    </row>
    <row r="37" ht="11.25">
      <c r="A37" s="152"/>
    </row>
    <row r="38" ht="11.25">
      <c r="A38" s="152"/>
    </row>
    <row r="39" ht="11.25">
      <c r="A39" s="152"/>
    </row>
  </sheetData>
  <sheetProtection/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dcterms:created xsi:type="dcterms:W3CDTF">2011-02-15T14:33:29Z</dcterms:created>
  <dcterms:modified xsi:type="dcterms:W3CDTF">2021-09-17T15:43:46Z</dcterms:modified>
  <cp:category/>
  <cp:version/>
  <cp:contentType/>
  <cp:contentStatus/>
</cp:coreProperties>
</file>