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19" firstSheet="8" activeTab="13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tiembre" sheetId="9" r:id="rId9"/>
    <sheet name="Octubre " sheetId="10" r:id="rId10"/>
    <sheet name="Noviembre " sheetId="11" r:id="rId11"/>
    <sheet name="Diciembre" sheetId="12" r:id="rId12"/>
    <sheet name="Diciembre con complement." sheetId="13" r:id="rId13"/>
    <sheet name="Diciembre cierre" sheetId="14" r:id="rId14"/>
  </sheets>
  <definedNames/>
  <calcPr fullCalcOnLoad="1"/>
</workbook>
</file>

<file path=xl/sharedStrings.xml><?xml version="1.0" encoding="utf-8"?>
<sst xmlns="http://schemas.openxmlformats.org/spreadsheetml/2006/main" count="741" uniqueCount="91">
  <si>
    <t>TOTAL</t>
  </si>
  <si>
    <t>NETO</t>
  </si>
  <si>
    <t>RETENC.</t>
  </si>
  <si>
    <t>LIQUIDADO</t>
  </si>
  <si>
    <t>A TRANSFERIR</t>
  </si>
  <si>
    <t>S/REMUNERAC.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</si>
  <si>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</si>
  <si>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</si>
  <si>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</si>
  <si>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</si>
  <si>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</si>
  <si>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</si>
  <si>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</si>
  <si>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</si>
  <si>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</si>
  <si>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</si>
  <si>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</si>
  <si>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</si>
  <si>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</si>
  <si>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</si>
  <si>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</si>
  <si>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</si>
  <si>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</si>
  <si>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</si>
  <si>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</si>
  <si>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</si>
  <si>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</si>
  <si>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</si>
  <si>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MUNICIPALIDADES</t>
  </si>
  <si>
    <t>RETENCION</t>
  </si>
  <si>
    <t>PRESTAMOS</t>
  </si>
  <si>
    <t>Total Liquidado</t>
  </si>
  <si>
    <t>(*)Los importes correspondientes a diciembre están sujetos a ajustes de cierre.</t>
  </si>
  <si>
    <t xml:space="preserve">Nota: Incluye participación de recursos, fondo compensador. </t>
  </si>
  <si>
    <t xml:space="preserve">Nota: Incluye participación de recursos, fondo compensador y per capita. </t>
  </si>
  <si>
    <t>Página web del Ministerio de Hacienda y Finanzas de la Provincia de Mendoza:</t>
  </si>
  <si>
    <t>(*)Los importes correspondientes a diciembre incluye complementaria y están sujetos a ajustes de cierre.</t>
  </si>
  <si>
    <t>EN PESOS</t>
  </si>
  <si>
    <t>REFIN. PREST.</t>
  </si>
  <si>
    <t>DCTO. Nº 1082/13</t>
  </si>
  <si>
    <t xml:space="preserve">Institución: Dirección General de Presupuesto </t>
  </si>
  <si>
    <t>RETENCION INTERESES</t>
  </si>
  <si>
    <t>LEY 8873</t>
  </si>
  <si>
    <t>RETENC.CESION</t>
  </si>
  <si>
    <t>CR.HIPOT.y PREND.</t>
  </si>
  <si>
    <t>Ley 8952</t>
  </si>
  <si>
    <t>PRESTAMO 2018</t>
  </si>
  <si>
    <t>EQUIPAMIENTO VIAL</t>
  </si>
  <si>
    <t xml:space="preserve">                                  PARTICIPACION MUNICIPAL  DE ENERO </t>
  </si>
  <si>
    <t xml:space="preserve">                                  PARTICIPACION MUNICIPAL  DE FEBRERO</t>
  </si>
  <si>
    <t xml:space="preserve">                                  PARTICIPACION MUNICIPAL  DE MARZO </t>
  </si>
  <si>
    <t xml:space="preserve">                                  PARTICIPACION MUNICIPAL  DE ABRIL</t>
  </si>
  <si>
    <t xml:space="preserve">                                  PARTICIPACION MUNICIPAL  DE SETIEMBRE</t>
  </si>
  <si>
    <t xml:space="preserve">                                  PARTICIPACION MUNICIPAL  DE OCTUBRE</t>
  </si>
  <si>
    <t xml:space="preserve">                                  PARTICIPACION MUNICIPAL  DE NOVIEMBRE</t>
  </si>
  <si>
    <t xml:space="preserve">                                  PARTICIPACION MUNICIPAL  DE DICIEMBRE</t>
  </si>
  <si>
    <t>PRESTAMO</t>
  </si>
  <si>
    <t>ALUMBRADO PUBLICO</t>
  </si>
  <si>
    <t xml:space="preserve">S/CONVENIO </t>
  </si>
  <si>
    <t>RECONST.AV.PERON</t>
  </si>
  <si>
    <t>PRESTAMO 2019</t>
  </si>
  <si>
    <t xml:space="preserve">                                  PARTICIPACION MUNICIPAL  DE JUNIO</t>
  </si>
  <si>
    <t>PRESTAMO FFDP</t>
  </si>
  <si>
    <t>LEY 9243 ART. 15</t>
  </si>
  <si>
    <t>EQUIP.VIAL</t>
  </si>
  <si>
    <t>PRÉSTAMO</t>
  </si>
  <si>
    <t>ALUMBRADO PÚBLICO</t>
  </si>
  <si>
    <t>REFIN.PRÉSTAMO</t>
  </si>
  <si>
    <t>DTO. Nº 1082/13</t>
  </si>
  <si>
    <t xml:space="preserve">                                              DETALLE DE TRANSFERENCIAS Y RETENCIONES DEL MES DE DICIEMBRE DE 2022</t>
  </si>
  <si>
    <t xml:space="preserve">                                                                                         PARTICIPACION MUNICIPAL 2022</t>
  </si>
  <si>
    <t xml:space="preserve">                                              DETALLE DE TRANSFERENCIAS Y RETENCIONES DEL MES DE NOVIEMBRE DE 2022</t>
  </si>
  <si>
    <t xml:space="preserve">                                              DETALLE DE TRANSFERENCIAS Y RETENCIONES DEL MES DE OCTUBRE DE 2022</t>
  </si>
  <si>
    <t xml:space="preserve">                                              DETALLE DE TRANSFERENCIAS Y RETENCIONES DEL MES DE SETIEMBRE DE 2022</t>
  </si>
  <si>
    <t xml:space="preserve">                                              DETALLE DE TRANSFERENCIAS Y RETENCIONES DEL MES DE AGOSTO DE 2022</t>
  </si>
  <si>
    <t xml:space="preserve">                                              DETALLE DE TRANSFERENCIAS Y RETENCIONES DEL MES DE JULIO DE 2022</t>
  </si>
  <si>
    <t xml:space="preserve">                                              DETALLE DE TRANSFERENCIAS Y RETENCIONES DEL MES DE JUNIO DE 2022</t>
  </si>
  <si>
    <t xml:space="preserve">                                              DETALLE DE TRANSFERENCIAS Y RETENCIONES DEL MES DE MAYO DE 2022</t>
  </si>
  <si>
    <t xml:space="preserve">                                              DETALLE DE TRANSFERENCIAS Y RETENCIONES DEL MES DE ABRIL DE 2022</t>
  </si>
  <si>
    <t xml:space="preserve">                                              DETALLE DE TRANSFERENCIAS Y RETENCIONES DEL MES DE MARZO DE 2022</t>
  </si>
  <si>
    <t xml:space="preserve">                                              DETALLE DE TRANSFERENCIAS Y RETENCIONES DEL MES DE FEBRERO DE 2022</t>
  </si>
  <si>
    <t xml:space="preserve">                                              DETALLE DE TRANSFERENCIAS Y RETENCIONES DEL MES DE ENERO DE 2022</t>
  </si>
  <si>
    <t>Nota: Incluye participación de recursos, fondo compensador y Financiamiento Educativo</t>
  </si>
  <si>
    <t>RETENCION CAPITAL E INT.</t>
  </si>
  <si>
    <t>LEY 9278 ART.42</t>
  </si>
  <si>
    <t>PREST.EFIC.ENERG.</t>
  </si>
  <si>
    <t xml:space="preserve">  PARTICIPACION MUNICIPAL  DE JULIO</t>
  </si>
  <si>
    <t xml:space="preserve">  PARTICIPACION MUNICIPAL  DE AGOSTO</t>
  </si>
  <si>
    <t xml:space="preserve">RETENCION </t>
  </si>
  <si>
    <t xml:space="preserve">PRESTAMO </t>
  </si>
  <si>
    <t>(*)Los importes correspondientes a diciembre incluye complementaria y ajustes de cierre de ejercicio.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</si>
</sst>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&quot;;\-#,##0\ &quot;&quot;"/>
    <numFmt numFmtId="181" formatCode="#,##0\ &quot;&quot;;[Red]\-#,##0\ &quot;&quot;"/>
    <numFmt numFmtId="182" formatCode="#,##0.00\ &quot;&quot;;\-#,##0.00\ &quot;&quot;"/>
    <numFmt numFmtId="183" formatCode="#,##0.00\ &quot;&quot;;[Red]\-#,##0.00\ &quot;&quot;"/>
    <numFmt numFmtId="184" formatCode="_-* #,##0\ &quot;&quot;_-;\-* #,##0\ &quot;&quot;_-;_-* &quot;-&quot;\ &quot;&quot;_-;_-@_-"/>
    <numFmt numFmtId="185" formatCode="_-* #,##0\ __-;\-* #,##0\ __-;_-* &quot;-&quot;\ __-;_-@_-"/>
    <numFmt numFmtId="186" formatCode="_-* #,##0.00\ &quot;&quot;_-;\-* #,##0.00\ &quot;&quot;_-;_-* &quot;-&quot;??\ &quot;&quot;_-;_-@_-"/>
    <numFmt numFmtId="187" formatCode="_-* #,##0.00\ __-;\-* #,##0.00\ __-;_-* &quot;-&quot;??\ _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General_)"/>
    <numFmt numFmtId="205" formatCode="#,##0.0000_);\(#,##0.0000\)"/>
    <numFmt numFmtId="206" formatCode="#,##0.00_ ;\-#,##0.00\ "/>
    <numFmt numFmtId="207" formatCode="_-* #,##0.000\ _P_t_s_-;\-* #,##0.000\ _P_t_s_-;_-* &quot;-&quot;??\ _P_t_s_-;_-@_-"/>
    <numFmt numFmtId="208" formatCode="#,##0.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2">
    <xf numFmtId="0" fontId="0" fillId="0" borderId="0" xfId="0" applyAlignment="1">
      <alignment/>
    </xf>
    <xf numFmtId="39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4" fontId="3" fillId="0" borderId="16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4" fontId="3" fillId="0" borderId="18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 quotePrefix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/>
    </xf>
    <xf numFmtId="0" fontId="4" fillId="0" borderId="26" xfId="0" applyFont="1" applyFill="1" applyBorder="1" applyAlignment="1">
      <alignment horizontal="center"/>
    </xf>
    <xf numFmtId="39" fontId="3" fillId="0" borderId="11" xfId="0" applyNumberFormat="1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3" fillId="0" borderId="27" xfId="0" applyFont="1" applyFill="1" applyBorder="1" applyAlignment="1">
      <alignment/>
    </xf>
    <xf numFmtId="0" fontId="7" fillId="33" borderId="0" xfId="0" applyFont="1" applyFill="1" applyAlignment="1">
      <alignment/>
    </xf>
    <xf numFmtId="4" fontId="3" fillId="0" borderId="29" xfId="0" applyNumberFormat="1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/>
      <protection/>
    </xf>
    <xf numFmtId="39" fontId="3" fillId="0" borderId="31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centerContinuous"/>
      <protection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Continuous"/>
      <protection/>
    </xf>
    <xf numFmtId="0" fontId="4" fillId="33" borderId="19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4" fontId="3" fillId="33" borderId="0" xfId="0" applyNumberFormat="1" applyFont="1" applyFill="1" applyAlignment="1">
      <alignment/>
    </xf>
    <xf numFmtId="0" fontId="3" fillId="33" borderId="30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center"/>
      <protection/>
    </xf>
    <xf numFmtId="39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3" fillId="0" borderId="32" xfId="0" applyNumberFormat="1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/>
      <protection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centerContinuous"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3" xfId="0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4" fontId="9" fillId="0" borderId="31" xfId="0" applyNumberFormat="1" applyFont="1" applyBorder="1" applyAlignment="1" applyProtection="1">
      <alignment/>
      <protection/>
    </xf>
    <xf numFmtId="3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6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13" xfId="0" applyFont="1" applyFill="1" applyBorder="1" applyAlignment="1">
      <alignment horizontal="center"/>
    </xf>
    <xf numFmtId="37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" fontId="6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/>
      <protection/>
    </xf>
    <xf numFmtId="4" fontId="3" fillId="0" borderId="31" xfId="0" applyNumberFormat="1" applyFont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30" xfId="0" applyFont="1" applyFill="1" applyBorder="1" applyAlignment="1" applyProtection="1">
      <alignment horizontal="center"/>
      <protection/>
    </xf>
    <xf numFmtId="4" fontId="9" fillId="0" borderId="36" xfId="0" applyNumberFormat="1" applyFont="1" applyFill="1" applyBorder="1" applyAlignment="1" applyProtection="1">
      <alignment/>
      <protection/>
    </xf>
    <xf numFmtId="0" fontId="9" fillId="0" borderId="30" xfId="0" applyFont="1" applyFill="1" applyBorder="1" applyAlignment="1" applyProtection="1">
      <alignment/>
      <protection/>
    </xf>
    <xf numFmtId="39" fontId="9" fillId="0" borderId="31" xfId="0" applyNumberFormat="1" applyFont="1" applyFill="1" applyBorder="1" applyAlignment="1" applyProtection="1">
      <alignment/>
      <protection/>
    </xf>
    <xf numFmtId="4" fontId="9" fillId="0" borderId="37" xfId="0" applyNumberFormat="1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206" fontId="3" fillId="0" borderId="0" xfId="0" applyNumberFormat="1" applyFont="1" applyAlignment="1">
      <alignment/>
    </xf>
    <xf numFmtId="2" fontId="4" fillId="33" borderId="33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34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 applyProtection="1">
      <alignment horizontal="centerContinuous" vertical="center"/>
      <protection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Continuous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37" fontId="1" fillId="0" borderId="15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/>
    </xf>
    <xf numFmtId="0" fontId="1" fillId="0" borderId="2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39" fontId="0" fillId="0" borderId="10" xfId="0" applyNumberFormat="1" applyFont="1" applyFill="1" applyBorder="1" applyAlignment="1" applyProtection="1">
      <alignment/>
      <protection/>
    </xf>
    <xf numFmtId="39" fontId="0" fillId="0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0" fillId="0" borderId="31" xfId="0" applyNumberFormat="1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4" fontId="0" fillId="0" borderId="18" xfId="0" applyNumberFormat="1" applyFont="1" applyFill="1" applyBorder="1" applyAlignment="1" applyProtection="1">
      <alignment/>
      <protection/>
    </xf>
    <xf numFmtId="3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1" xfId="0" applyFont="1" applyBorder="1" applyAlignment="1" applyProtection="1">
      <alignment horizontal="centerContinuous" vertical="center"/>
      <protection/>
    </xf>
    <xf numFmtId="0" fontId="1" fillId="0" borderId="38" xfId="0" applyFont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/>
    </xf>
    <xf numFmtId="39" fontId="0" fillId="0" borderId="31" xfId="0" applyNumberFormat="1" applyFont="1" applyFill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/>
    </xf>
    <xf numFmtId="4" fontId="0" fillId="0" borderId="36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 quotePrefix="1">
      <alignment horizontal="center"/>
      <protection/>
    </xf>
    <xf numFmtId="0" fontId="3" fillId="0" borderId="38" xfId="0" applyFont="1" applyBorder="1" applyAlignment="1">
      <alignment/>
    </xf>
    <xf numFmtId="4" fontId="3" fillId="0" borderId="37" xfId="0" applyNumberFormat="1" applyFont="1" applyBorder="1" applyAlignment="1" applyProtection="1">
      <alignment/>
      <protection/>
    </xf>
    <xf numFmtId="39" fontId="9" fillId="0" borderId="11" xfId="0" applyNumberFormat="1" applyFont="1" applyFill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9" fillId="0" borderId="16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203" fontId="0" fillId="0" borderId="0" xfId="47" applyFont="1" applyAlignment="1">
      <alignment/>
    </xf>
    <xf numFmtId="4" fontId="9" fillId="34" borderId="10" xfId="0" applyNumberFormat="1" applyFont="1" applyFill="1" applyBorder="1" applyAlignment="1" applyProtection="1">
      <alignment/>
      <protection/>
    </xf>
    <xf numFmtId="203" fontId="3" fillId="0" borderId="0" xfId="47" applyFont="1" applyAlignment="1">
      <alignment/>
    </xf>
    <xf numFmtId="0" fontId="3" fillId="0" borderId="13" xfId="0" applyFont="1" applyBorder="1" applyAlignment="1">
      <alignment/>
    </xf>
    <xf numFmtId="0" fontId="1" fillId="0" borderId="20" xfId="0" applyFont="1" applyBorder="1" applyAlignment="1" applyProtection="1">
      <alignment horizontal="centerContinuous"/>
      <protection/>
    </xf>
    <xf numFmtId="0" fontId="1" fillId="0" borderId="22" xfId="0" applyFont="1" applyBorder="1" applyAlignment="1">
      <alignment vertical="center"/>
    </xf>
    <xf numFmtId="0" fontId="1" fillId="0" borderId="15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3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7" fontId="1" fillId="0" borderId="23" xfId="0" applyNumberFormat="1" applyFont="1" applyFill="1" applyBorder="1" applyAlignment="1" applyProtection="1">
      <alignment horizontal="center"/>
      <protection/>
    </xf>
    <xf numFmtId="4" fontId="0" fillId="0" borderId="39" xfId="0" applyNumberFormat="1" applyFont="1" applyFill="1" applyBorder="1" applyAlignment="1" applyProtection="1">
      <alignment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4" fontId="0" fillId="0" borderId="41" xfId="0" applyNumberFormat="1" applyFont="1" applyFill="1" applyBorder="1" applyAlignment="1" applyProtection="1">
      <alignment horizontal="right"/>
      <protection/>
    </xf>
    <xf numFmtId="4" fontId="0" fillId="0" borderId="43" xfId="0" applyNumberFormat="1" applyFont="1" applyFill="1" applyBorder="1" applyAlignment="1" applyProtection="1">
      <alignment/>
      <protection/>
    </xf>
    <xf numFmtId="37" fontId="4" fillId="0" borderId="23" xfId="0" applyNumberFormat="1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43" fontId="3" fillId="0" borderId="0" xfId="0" applyNumberFormat="1" applyFont="1" applyAlignment="1">
      <alignment/>
    </xf>
    <xf numFmtId="4" fontId="9" fillId="34" borderId="10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206" fontId="0" fillId="0" borderId="0" xfId="0" applyNumberFormat="1" applyFont="1" applyAlignment="1">
      <alignment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39" fontId="0" fillId="0" borderId="0" xfId="0" applyNumberFormat="1" applyAlignment="1">
      <alignment/>
    </xf>
    <xf numFmtId="206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J39"/>
  <sheetViews>
    <sheetView showGridLines="0" zoomScalePageLayoutView="0" workbookViewId="0" topLeftCell="A6">
      <selection activeCell="D14" sqref="D14"/>
    </sheetView>
  </sheetViews>
  <sheetFormatPr defaultColWidth="11.421875" defaultRowHeight="11.25" customHeight="1"/>
  <cols>
    <col min="1" max="1" width="18.7109375" style="6" customWidth="1"/>
    <col min="2" max="2" width="16.00390625" style="6" customWidth="1"/>
    <col min="3" max="3" width="15.7109375" style="6" customWidth="1"/>
    <col min="4" max="5" width="17.00390625" style="6" customWidth="1"/>
    <col min="6" max="6" width="16.421875" style="6" customWidth="1"/>
    <col min="7" max="7" width="15.7109375" style="6" customWidth="1"/>
    <col min="8" max="8" width="17.00390625" style="6" customWidth="1"/>
    <col min="9" max="9" width="14.57421875" style="6" customWidth="1"/>
    <col min="10" max="10" width="16.00390625" style="6" customWidth="1"/>
    <col min="11" max="16384" width="11.421875" style="6" customWidth="1"/>
  </cols>
  <sheetData>
    <row r="1" spans="1:9" ht="18" customHeight="1">
      <c r="A1" s="4" t="s">
        <v>70</v>
      </c>
      <c r="B1" s="4"/>
      <c r="C1" s="4"/>
      <c r="D1" s="4"/>
      <c r="E1" s="4"/>
      <c r="F1" s="4"/>
      <c r="G1" s="4"/>
      <c r="H1" s="4"/>
      <c r="I1" s="5"/>
    </row>
    <row r="2" spans="1:9" ht="18" customHeight="1">
      <c r="A2" s="4" t="s">
        <v>81</v>
      </c>
      <c r="B2" s="4"/>
      <c r="C2" s="4"/>
      <c r="D2" s="4"/>
      <c r="E2" s="4"/>
      <c r="F2" s="4"/>
      <c r="G2" s="4"/>
      <c r="H2" s="4"/>
      <c r="I2" s="5"/>
    </row>
    <row r="3" spans="1:9" ht="11.25">
      <c r="A3" s="7"/>
      <c r="B3" s="8"/>
      <c r="C3" s="8"/>
      <c r="D3" s="8"/>
      <c r="E3" s="8"/>
      <c r="F3" s="8"/>
      <c r="G3" s="8"/>
      <c r="H3" s="8"/>
      <c r="I3" s="5"/>
    </row>
    <row r="4" spans="1:9" ht="12" thickBot="1">
      <c r="A4" s="9"/>
      <c r="B4" s="11"/>
      <c r="C4" s="11"/>
      <c r="D4" s="11"/>
      <c r="E4" s="11"/>
      <c r="F4" s="11"/>
      <c r="G4" s="11"/>
      <c r="H4" s="11"/>
      <c r="I4" s="5"/>
    </row>
    <row r="5" spans="1:10" s="25" customFormat="1" ht="18.75" customHeight="1">
      <c r="A5" s="27"/>
      <c r="B5" s="28" t="s">
        <v>48</v>
      </c>
      <c r="C5" s="29"/>
      <c r="D5" s="143"/>
      <c r="E5" s="143"/>
      <c r="F5" s="143"/>
      <c r="G5" s="143"/>
      <c r="H5" s="143"/>
      <c r="I5" s="143"/>
      <c r="J5" s="144"/>
    </row>
    <row r="6" spans="1:10" s="25" customFormat="1" ht="18.75" customHeight="1">
      <c r="A6" s="31" t="s">
        <v>28</v>
      </c>
      <c r="B6" s="32" t="s">
        <v>1</v>
      </c>
      <c r="C6" s="33" t="s">
        <v>2</v>
      </c>
      <c r="D6" s="35" t="s">
        <v>43</v>
      </c>
      <c r="E6" s="35" t="s">
        <v>29</v>
      </c>
      <c r="F6" s="135" t="s">
        <v>29</v>
      </c>
      <c r="G6" s="35" t="s">
        <v>38</v>
      </c>
      <c r="H6" s="35" t="s">
        <v>29</v>
      </c>
      <c r="I6" s="32" t="s">
        <v>29</v>
      </c>
      <c r="J6" s="146" t="s">
        <v>31</v>
      </c>
    </row>
    <row r="7" spans="1:10" s="25" customFormat="1" ht="18.75" customHeight="1">
      <c r="A7" s="18"/>
      <c r="B7" s="36" t="s">
        <v>4</v>
      </c>
      <c r="C7" s="37" t="s">
        <v>5</v>
      </c>
      <c r="D7" s="38" t="s">
        <v>44</v>
      </c>
      <c r="E7" s="38" t="s">
        <v>56</v>
      </c>
      <c r="F7" s="136" t="s">
        <v>58</v>
      </c>
      <c r="G7" s="36" t="s">
        <v>37</v>
      </c>
      <c r="H7" s="36" t="s">
        <v>30</v>
      </c>
      <c r="I7" s="36" t="s">
        <v>62</v>
      </c>
      <c r="J7" s="147"/>
    </row>
    <row r="8" spans="1:10" s="25" customFormat="1" ht="18.75" customHeight="1">
      <c r="A8" s="39"/>
      <c r="B8" s="40"/>
      <c r="C8" s="41"/>
      <c r="D8" s="42" t="s">
        <v>45</v>
      </c>
      <c r="E8" s="42" t="s">
        <v>57</v>
      </c>
      <c r="F8" s="137" t="s">
        <v>59</v>
      </c>
      <c r="G8" s="43" t="s">
        <v>39</v>
      </c>
      <c r="H8" s="43" t="s">
        <v>47</v>
      </c>
      <c r="I8" s="43" t="s">
        <v>63</v>
      </c>
      <c r="J8" s="148"/>
    </row>
    <row r="9" spans="1:10" ht="12">
      <c r="A9" s="13"/>
      <c r="B9" s="15"/>
      <c r="C9" s="16"/>
      <c r="D9" s="91"/>
      <c r="E9" s="91"/>
      <c r="F9" s="91"/>
      <c r="G9" s="92"/>
      <c r="H9" s="92"/>
      <c r="I9" s="91"/>
      <c r="J9" s="93"/>
    </row>
    <row r="10" spans="1:10" ht="12">
      <c r="A10" s="12" t="s">
        <v>6</v>
      </c>
      <c r="B10" s="1">
        <v>177733768</v>
      </c>
      <c r="C10" s="44">
        <v>38139761</v>
      </c>
      <c r="D10" s="95"/>
      <c r="E10" s="95"/>
      <c r="F10" s="95"/>
      <c r="G10" s="97"/>
      <c r="H10" s="97"/>
      <c r="I10" s="98"/>
      <c r="J10" s="99">
        <f>+B10+C10+D10+E10+F10+I10+G10+H10</f>
        <v>215873529</v>
      </c>
    </row>
    <row r="11" spans="1:10" ht="12">
      <c r="A11" s="12" t="s">
        <v>8</v>
      </c>
      <c r="B11" s="1">
        <v>109602960</v>
      </c>
      <c r="C11" s="44">
        <v>14265663</v>
      </c>
      <c r="D11" s="95"/>
      <c r="E11" s="95"/>
      <c r="F11" s="95"/>
      <c r="G11" s="97"/>
      <c r="H11" s="97"/>
      <c r="I11" s="98"/>
      <c r="J11" s="99">
        <f aca="true" t="shared" si="0" ref="J11:J27">+B11+C11+D11+E11+F11+I11+G11+H11</f>
        <v>123868623</v>
      </c>
    </row>
    <row r="12" spans="1:10" ht="12">
      <c r="A12" s="12" t="s">
        <v>7</v>
      </c>
      <c r="B12" s="1">
        <v>324971512.08</v>
      </c>
      <c r="C12" s="44">
        <v>24265976</v>
      </c>
      <c r="D12" s="95"/>
      <c r="E12" s="95"/>
      <c r="F12" s="95">
        <v>6122970.23</v>
      </c>
      <c r="G12" s="97">
        <v>87322.69</v>
      </c>
      <c r="H12" s="97"/>
      <c r="I12" s="98"/>
      <c r="J12" s="99">
        <f t="shared" si="0"/>
        <v>355447781</v>
      </c>
    </row>
    <row r="13" spans="1:10" ht="12">
      <c r="A13" s="12" t="s">
        <v>9</v>
      </c>
      <c r="B13" s="1">
        <v>374435457</v>
      </c>
      <c r="C13" s="44">
        <v>55038311</v>
      </c>
      <c r="D13" s="95"/>
      <c r="E13" s="95"/>
      <c r="F13" s="95"/>
      <c r="G13" s="97"/>
      <c r="H13" s="97"/>
      <c r="I13" s="98"/>
      <c r="J13" s="99">
        <f t="shared" si="0"/>
        <v>429473768</v>
      </c>
    </row>
    <row r="14" spans="1:10" ht="12">
      <c r="A14" s="12" t="s">
        <v>10</v>
      </c>
      <c r="B14" s="1">
        <v>82643195.1</v>
      </c>
      <c r="C14" s="44">
        <v>15113181</v>
      </c>
      <c r="D14" s="95">
        <v>189645.9</v>
      </c>
      <c r="E14" s="95"/>
      <c r="F14" s="95"/>
      <c r="G14" s="97"/>
      <c r="H14" s="97"/>
      <c r="I14" s="98"/>
      <c r="J14" s="99">
        <f t="shared" si="0"/>
        <v>97946022</v>
      </c>
    </row>
    <row r="15" spans="1:10" ht="12">
      <c r="A15" s="12" t="s">
        <v>11</v>
      </c>
      <c r="B15" s="1">
        <v>72287186</v>
      </c>
      <c r="C15" s="44">
        <v>6855037</v>
      </c>
      <c r="D15" s="95"/>
      <c r="E15" s="95"/>
      <c r="F15" s="95"/>
      <c r="G15" s="97"/>
      <c r="H15" s="97"/>
      <c r="I15" s="98"/>
      <c r="J15" s="99">
        <f t="shared" si="0"/>
        <v>79142223</v>
      </c>
    </row>
    <row r="16" spans="1:10" ht="12">
      <c r="A16" s="12" t="s">
        <v>12</v>
      </c>
      <c r="B16" s="1">
        <v>313090795</v>
      </c>
      <c r="C16" s="44">
        <v>45142186</v>
      </c>
      <c r="D16" s="95"/>
      <c r="E16" s="95"/>
      <c r="F16" s="95"/>
      <c r="G16" s="97"/>
      <c r="H16" s="97"/>
      <c r="I16" s="98"/>
      <c r="J16" s="99">
        <f t="shared" si="0"/>
        <v>358232981</v>
      </c>
    </row>
    <row r="17" spans="1:10" ht="12">
      <c r="A17" s="12" t="s">
        <v>13</v>
      </c>
      <c r="B17" s="1">
        <v>102741899</v>
      </c>
      <c r="C17" s="44">
        <v>10811237</v>
      </c>
      <c r="D17" s="95"/>
      <c r="E17" s="95"/>
      <c r="F17" s="95"/>
      <c r="G17" s="97"/>
      <c r="H17" s="97"/>
      <c r="I17" s="98"/>
      <c r="J17" s="99">
        <f t="shared" si="0"/>
        <v>113553136</v>
      </c>
    </row>
    <row r="18" spans="1:10" ht="12">
      <c r="A18" s="12" t="s">
        <v>14</v>
      </c>
      <c r="B18" s="1">
        <v>205307454</v>
      </c>
      <c r="C18" s="44">
        <v>21719736</v>
      </c>
      <c r="D18" s="95"/>
      <c r="E18" s="95"/>
      <c r="F18" s="95"/>
      <c r="G18" s="97"/>
      <c r="H18" s="97"/>
      <c r="I18" s="98"/>
      <c r="J18" s="99">
        <f t="shared" si="0"/>
        <v>227027190</v>
      </c>
    </row>
    <row r="19" spans="1:10" ht="12">
      <c r="A19" s="12" t="s">
        <v>15</v>
      </c>
      <c r="B19" s="1">
        <v>267861593</v>
      </c>
      <c r="C19" s="44">
        <v>29976384</v>
      </c>
      <c r="D19" s="95"/>
      <c r="E19" s="95"/>
      <c r="F19" s="95"/>
      <c r="G19" s="97"/>
      <c r="H19" s="97"/>
      <c r="I19" s="98"/>
      <c r="J19" s="99">
        <f t="shared" si="0"/>
        <v>297837977</v>
      </c>
    </row>
    <row r="20" spans="1:10" ht="12">
      <c r="A20" s="12" t="s">
        <v>16</v>
      </c>
      <c r="B20" s="1">
        <v>125149194</v>
      </c>
      <c r="C20" s="44">
        <v>27790606</v>
      </c>
      <c r="D20" s="95"/>
      <c r="E20" s="95"/>
      <c r="F20" s="95"/>
      <c r="G20" s="97"/>
      <c r="H20" s="97"/>
      <c r="I20" s="98"/>
      <c r="J20" s="99">
        <f t="shared" si="0"/>
        <v>152939800</v>
      </c>
    </row>
    <row r="21" spans="1:10" ht="12">
      <c r="A21" s="12" t="s">
        <v>17</v>
      </c>
      <c r="B21" s="1">
        <v>85736619</v>
      </c>
      <c r="C21" s="44">
        <v>13200937</v>
      </c>
      <c r="D21" s="95"/>
      <c r="E21" s="95"/>
      <c r="F21" s="95"/>
      <c r="G21" s="97"/>
      <c r="H21" s="97"/>
      <c r="I21" s="98"/>
      <c r="J21" s="99">
        <f t="shared" si="0"/>
        <v>98937556</v>
      </c>
    </row>
    <row r="22" spans="1:10" ht="12">
      <c r="A22" s="12" t="s">
        <v>18</v>
      </c>
      <c r="B22" s="1">
        <v>76979703.71000001</v>
      </c>
      <c r="C22" s="44">
        <v>11837840</v>
      </c>
      <c r="D22" s="95"/>
      <c r="E22" s="95"/>
      <c r="F22" s="95"/>
      <c r="G22" s="97"/>
      <c r="H22" s="97"/>
      <c r="I22" s="98">
        <v>387767.29000000004</v>
      </c>
      <c r="J22" s="99">
        <f t="shared" si="0"/>
        <v>89205311.00000001</v>
      </c>
    </row>
    <row r="23" spans="1:10" ht="12">
      <c r="A23" s="12" t="s">
        <v>19</v>
      </c>
      <c r="B23" s="1">
        <v>180751558</v>
      </c>
      <c r="C23" s="44">
        <v>27252695</v>
      </c>
      <c r="D23" s="95"/>
      <c r="E23" s="95"/>
      <c r="F23" s="95"/>
      <c r="G23" s="97"/>
      <c r="H23" s="97"/>
      <c r="I23" s="98"/>
      <c r="J23" s="99">
        <f>+B23+C23+D23+E23+F23+I23+G23+H23</f>
        <v>208004253</v>
      </c>
    </row>
    <row r="24" spans="1:10" ht="12">
      <c r="A24" s="12" t="s">
        <v>20</v>
      </c>
      <c r="B24" s="1">
        <v>287800847.65999997</v>
      </c>
      <c r="C24" s="44">
        <v>36409706</v>
      </c>
      <c r="D24" s="95"/>
      <c r="E24" s="95"/>
      <c r="F24" s="95"/>
      <c r="G24" s="97"/>
      <c r="H24" s="97"/>
      <c r="I24" s="98">
        <v>1593537.34</v>
      </c>
      <c r="J24" s="99">
        <f t="shared" si="0"/>
        <v>325804090.99999994</v>
      </c>
    </row>
    <row r="25" spans="1:10" ht="12">
      <c r="A25" s="12" t="s">
        <v>21</v>
      </c>
      <c r="B25" s="1">
        <v>69713699</v>
      </c>
      <c r="C25" s="44">
        <v>12750795</v>
      </c>
      <c r="D25" s="95"/>
      <c r="E25" s="95"/>
      <c r="F25" s="95"/>
      <c r="G25" s="97"/>
      <c r="H25" s="97"/>
      <c r="I25" s="98"/>
      <c r="J25" s="99">
        <f t="shared" si="0"/>
        <v>82464494</v>
      </c>
    </row>
    <row r="26" spans="1:10" ht="12">
      <c r="A26" s="12" t="s">
        <v>22</v>
      </c>
      <c r="B26" s="1">
        <v>111741256.00999999</v>
      </c>
      <c r="C26" s="44">
        <v>17611348</v>
      </c>
      <c r="D26" s="95"/>
      <c r="E26" s="95"/>
      <c r="F26" s="95"/>
      <c r="G26" s="97"/>
      <c r="H26" s="97"/>
      <c r="I26" s="98">
        <v>640948.99</v>
      </c>
      <c r="J26" s="99">
        <f t="shared" si="0"/>
        <v>129993552.99999999</v>
      </c>
    </row>
    <row r="27" spans="1:10" ht="12">
      <c r="A27" s="12" t="s">
        <v>23</v>
      </c>
      <c r="B27" s="1">
        <v>81832789</v>
      </c>
      <c r="C27" s="44">
        <v>7514926</v>
      </c>
      <c r="D27" s="95"/>
      <c r="E27" s="95"/>
      <c r="F27" s="95"/>
      <c r="G27" s="97"/>
      <c r="H27" s="97"/>
      <c r="I27" s="98"/>
      <c r="J27" s="99">
        <f t="shared" si="0"/>
        <v>89347715</v>
      </c>
    </row>
    <row r="28" spans="1:10" ht="12.75" thickBot="1">
      <c r="A28" s="12"/>
      <c r="B28" s="1"/>
      <c r="C28" s="1"/>
      <c r="D28" s="133"/>
      <c r="E28" s="133"/>
      <c r="F28" s="133"/>
      <c r="G28" s="134"/>
      <c r="H28" s="134"/>
      <c r="I28" s="101"/>
      <c r="J28" s="131"/>
    </row>
    <row r="29" spans="1:10" ht="12" thickBot="1">
      <c r="A29" s="74" t="s">
        <v>24</v>
      </c>
      <c r="B29" s="73">
        <f>SUM(B10:B28)</f>
        <v>3050381485.5599995</v>
      </c>
      <c r="C29" s="50">
        <f>SUM(C10:C28)</f>
        <v>415696325</v>
      </c>
      <c r="D29" s="50">
        <f aca="true" t="shared" si="1" ref="D29:J29">SUM(D10:D28)</f>
        <v>189645.9</v>
      </c>
      <c r="E29" s="50">
        <f t="shared" si="1"/>
        <v>0</v>
      </c>
      <c r="F29" s="50">
        <f t="shared" si="1"/>
        <v>6122970.23</v>
      </c>
      <c r="G29" s="50">
        <f t="shared" si="1"/>
        <v>87322.69</v>
      </c>
      <c r="H29" s="50">
        <f t="shared" si="1"/>
        <v>0</v>
      </c>
      <c r="I29" s="50">
        <f t="shared" si="1"/>
        <v>2622253.62</v>
      </c>
      <c r="J29" s="50">
        <f t="shared" si="1"/>
        <v>3475100003</v>
      </c>
    </row>
    <row r="31" spans="2:9" ht="11.25">
      <c r="B31" s="24"/>
      <c r="C31" s="24"/>
      <c r="D31" s="24"/>
      <c r="E31" s="24"/>
      <c r="F31" s="24"/>
      <c r="G31" s="24"/>
      <c r="H31" s="24"/>
      <c r="I31" s="20"/>
    </row>
    <row r="32" spans="1:9" ht="11.25">
      <c r="A32" s="25" t="s">
        <v>25</v>
      </c>
      <c r="I32" s="20"/>
    </row>
    <row r="33" spans="1:10" ht="11.25">
      <c r="A33" s="10" t="s">
        <v>35</v>
      </c>
      <c r="J33" s="20"/>
    </row>
    <row r="34" ht="11.25">
      <c r="A34" s="26" t="s">
        <v>27</v>
      </c>
    </row>
    <row r="35" ht="11.25">
      <c r="A35" s="129" t="s">
        <v>40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9"/>
  <sheetViews>
    <sheetView showGridLines="0" zoomScalePageLayoutView="0" workbookViewId="0" topLeftCell="C10">
      <selection activeCell="C19" sqref="C19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7.57421875" style="6" customWidth="1"/>
    <col min="5" max="5" width="18.8515625" style="6" customWidth="1"/>
    <col min="6" max="6" width="18.00390625" style="6" customWidth="1"/>
    <col min="7" max="7" width="17.00390625" style="6" customWidth="1"/>
    <col min="8" max="8" width="17.8515625" style="6" customWidth="1"/>
    <col min="9" max="10" width="19.57421875" style="6" customWidth="1"/>
    <col min="11" max="11" width="19.00390625" style="6" customWidth="1"/>
    <col min="12" max="12" width="13.57421875" style="6" customWidth="1"/>
    <col min="13" max="13" width="20.00390625" style="6" customWidth="1"/>
    <col min="14" max="16384" width="11.421875" style="6" customWidth="1"/>
  </cols>
  <sheetData>
    <row r="1" spans="1:11" ht="18" customHeight="1">
      <c r="A1" s="4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" customHeight="1">
      <c r="A2" s="4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25" customFormat="1" ht="11.25">
      <c r="A5" s="27"/>
      <c r="B5" s="28" t="s">
        <v>53</v>
      </c>
      <c r="C5" s="29"/>
      <c r="D5" s="152"/>
      <c r="E5" s="152"/>
      <c r="F5" s="152"/>
      <c r="G5" s="29"/>
      <c r="H5" s="29"/>
      <c r="I5" s="29"/>
      <c r="J5" s="29"/>
      <c r="K5" s="30"/>
    </row>
    <row r="6" spans="1:11" s="25" customFormat="1" ht="11.25">
      <c r="A6" s="31" t="s">
        <v>28</v>
      </c>
      <c r="B6" s="114" t="s">
        <v>1</v>
      </c>
      <c r="C6" s="47" t="s">
        <v>2</v>
      </c>
      <c r="D6" s="116" t="s">
        <v>43</v>
      </c>
      <c r="E6" s="116" t="s">
        <v>29</v>
      </c>
      <c r="F6" s="117" t="s">
        <v>88</v>
      </c>
      <c r="G6" s="117" t="s">
        <v>38</v>
      </c>
      <c r="H6" s="117" t="s">
        <v>29</v>
      </c>
      <c r="I6" s="117" t="s">
        <v>29</v>
      </c>
      <c r="J6" s="237" t="s">
        <v>41</v>
      </c>
      <c r="K6" s="139" t="s">
        <v>0</v>
      </c>
    </row>
    <row r="7" spans="1:11" s="25" customFormat="1" ht="11.25">
      <c r="A7" s="18"/>
      <c r="B7" s="119" t="s">
        <v>4</v>
      </c>
      <c r="C7" s="38" t="s">
        <v>5</v>
      </c>
      <c r="D7" s="45" t="s">
        <v>44</v>
      </c>
      <c r="E7" s="38" t="s">
        <v>56</v>
      </c>
      <c r="F7" s="38" t="s">
        <v>85</v>
      </c>
      <c r="G7" s="38" t="s">
        <v>37</v>
      </c>
      <c r="H7" s="38" t="s">
        <v>30</v>
      </c>
      <c r="I7" s="38" t="s">
        <v>62</v>
      </c>
      <c r="J7" s="37" t="s">
        <v>60</v>
      </c>
      <c r="K7" s="140" t="s">
        <v>3</v>
      </c>
    </row>
    <row r="8" spans="1:11" s="25" customFormat="1" ht="11.25">
      <c r="A8" s="39"/>
      <c r="B8" s="121"/>
      <c r="C8" s="43"/>
      <c r="D8" s="46" t="s">
        <v>45</v>
      </c>
      <c r="E8" s="42" t="s">
        <v>57</v>
      </c>
      <c r="F8" s="42" t="s">
        <v>84</v>
      </c>
      <c r="G8" s="42" t="s">
        <v>39</v>
      </c>
      <c r="H8" s="42" t="s">
        <v>47</v>
      </c>
      <c r="I8" s="42" t="s">
        <v>63</v>
      </c>
      <c r="J8" s="238" t="s">
        <v>42</v>
      </c>
      <c r="K8" s="141"/>
    </row>
    <row r="9" spans="1:11" ht="11.25">
      <c r="A9" s="13"/>
      <c r="B9" s="15"/>
      <c r="C9" s="16"/>
      <c r="D9" s="15"/>
      <c r="E9" s="48"/>
      <c r="F9" s="14"/>
      <c r="G9" s="15"/>
      <c r="H9" s="16"/>
      <c r="I9" s="14"/>
      <c r="J9" s="16"/>
      <c r="K9" s="17"/>
    </row>
    <row r="10" spans="1:14" ht="13.5" customHeight="1">
      <c r="A10" s="12" t="s">
        <v>6</v>
      </c>
      <c r="B10" s="1">
        <v>372088645.26</v>
      </c>
      <c r="C10" s="44">
        <v>68723658.24</v>
      </c>
      <c r="D10" s="123"/>
      <c r="E10" s="124"/>
      <c r="F10" s="1"/>
      <c r="G10" s="236"/>
      <c r="H10" s="3"/>
      <c r="I10" s="2"/>
      <c r="J10" s="3">
        <v>1348890.5</v>
      </c>
      <c r="K10" s="19">
        <f>SUM(B10:J10)</f>
        <v>442161194</v>
      </c>
      <c r="L10" s="20"/>
      <c r="M10" s="138"/>
      <c r="N10" s="20"/>
    </row>
    <row r="11" spans="1:14" ht="13.5" customHeight="1">
      <c r="A11" s="12" t="s">
        <v>8</v>
      </c>
      <c r="B11" s="1">
        <v>223536759.48000002</v>
      </c>
      <c r="C11" s="44">
        <v>23471812.52</v>
      </c>
      <c r="D11" s="123"/>
      <c r="E11" s="124"/>
      <c r="F11" s="1"/>
      <c r="G11" s="209"/>
      <c r="H11" s="3"/>
      <c r="I11" s="2"/>
      <c r="J11" s="3">
        <v>818389</v>
      </c>
      <c r="K11" s="19">
        <f aca="true" t="shared" si="0" ref="K11:K27">SUM(B11:J11)</f>
        <v>247826961.00000003</v>
      </c>
      <c r="L11" s="20"/>
      <c r="M11" s="138"/>
      <c r="N11" s="20"/>
    </row>
    <row r="12" spans="1:14" ht="13.5" customHeight="1">
      <c r="A12" s="12" t="s">
        <v>7</v>
      </c>
      <c r="B12" s="1">
        <v>650011490.9100001</v>
      </c>
      <c r="C12" s="44">
        <v>45720924.66</v>
      </c>
      <c r="D12" s="123"/>
      <c r="E12" s="124">
        <v>12487182.65</v>
      </c>
      <c r="F12" s="1"/>
      <c r="G12" s="96">
        <v>84740.18</v>
      </c>
      <c r="H12" s="3"/>
      <c r="I12" s="2"/>
      <c r="J12" s="3">
        <v>2305049.6</v>
      </c>
      <c r="K12" s="19">
        <f t="shared" si="0"/>
        <v>710609388</v>
      </c>
      <c r="L12" s="20"/>
      <c r="M12" s="138"/>
      <c r="N12" s="20"/>
    </row>
    <row r="13" spans="1:14" ht="13.5" customHeight="1">
      <c r="A13" s="12" t="s">
        <v>9</v>
      </c>
      <c r="B13" s="1">
        <v>732388690.6600001</v>
      </c>
      <c r="C13" s="44">
        <v>100991280.5</v>
      </c>
      <c r="D13" s="123"/>
      <c r="E13" s="124">
        <v>8299305.67</v>
      </c>
      <c r="F13" s="1">
        <v>21749147.33</v>
      </c>
      <c r="G13" s="209"/>
      <c r="H13" s="3">
        <v>1037069.45</v>
      </c>
      <c r="I13" s="2"/>
      <c r="J13" s="3">
        <v>2768182.39</v>
      </c>
      <c r="K13" s="19">
        <f t="shared" si="0"/>
        <v>867233676.0000001</v>
      </c>
      <c r="L13" s="20"/>
      <c r="M13" s="138"/>
      <c r="N13" s="20"/>
    </row>
    <row r="14" spans="1:14" ht="13.5" customHeight="1">
      <c r="A14" s="12" t="s">
        <v>10</v>
      </c>
      <c r="B14" s="1">
        <v>167388462.45</v>
      </c>
      <c r="C14" s="44">
        <v>27657175.64</v>
      </c>
      <c r="D14" s="123">
        <v>189645.9</v>
      </c>
      <c r="E14" s="124"/>
      <c r="F14" s="1"/>
      <c r="G14" s="209"/>
      <c r="H14" s="3"/>
      <c r="I14" s="2"/>
      <c r="J14" s="3">
        <v>646393.01</v>
      </c>
      <c r="K14" s="19">
        <f>SUM(B14:J14)</f>
        <v>195881676.99999997</v>
      </c>
      <c r="L14" s="20"/>
      <c r="M14" s="138"/>
      <c r="N14" s="20"/>
    </row>
    <row r="15" spans="1:14" ht="13.5" customHeight="1">
      <c r="A15" s="12" t="s">
        <v>11</v>
      </c>
      <c r="B15" s="1">
        <v>146662580.56</v>
      </c>
      <c r="C15" s="44">
        <v>10801867.799999999</v>
      </c>
      <c r="D15" s="123"/>
      <c r="E15" s="124"/>
      <c r="F15" s="1"/>
      <c r="G15" s="209"/>
      <c r="H15" s="3"/>
      <c r="I15" s="2"/>
      <c r="J15" s="3">
        <v>529851.64</v>
      </c>
      <c r="K15" s="19">
        <f t="shared" si="0"/>
        <v>157994300</v>
      </c>
      <c r="L15" s="20"/>
      <c r="M15" s="138"/>
      <c r="N15" s="20"/>
    </row>
    <row r="16" spans="1:14" ht="13.5" customHeight="1">
      <c r="A16" s="12" t="s">
        <v>12</v>
      </c>
      <c r="B16" s="1">
        <v>634583896.5699999</v>
      </c>
      <c r="C16" s="44">
        <v>73219453.75</v>
      </c>
      <c r="D16" s="123"/>
      <c r="E16" s="124">
        <v>5546521.859999999</v>
      </c>
      <c r="F16" s="1"/>
      <c r="G16" s="209"/>
      <c r="H16" s="3"/>
      <c r="I16" s="2"/>
      <c r="J16" s="3">
        <v>2351622.82</v>
      </c>
      <c r="K16" s="19">
        <f t="shared" si="0"/>
        <v>715701495</v>
      </c>
      <c r="L16" s="20"/>
      <c r="M16" s="138"/>
      <c r="N16" s="20"/>
    </row>
    <row r="17" spans="1:14" ht="13.5" customHeight="1">
      <c r="A17" s="12" t="s">
        <v>13</v>
      </c>
      <c r="B17" s="1">
        <v>202864217.47</v>
      </c>
      <c r="C17" s="44">
        <v>19197052.23</v>
      </c>
      <c r="D17" s="123"/>
      <c r="E17" s="124"/>
      <c r="F17" s="1">
        <v>4075038.39</v>
      </c>
      <c r="G17" s="209"/>
      <c r="H17" s="3"/>
      <c r="I17" s="2"/>
      <c r="J17" s="3">
        <v>751236.91</v>
      </c>
      <c r="K17" s="19">
        <f t="shared" si="0"/>
        <v>226887544.99999997</v>
      </c>
      <c r="L17" s="20"/>
      <c r="M17" s="138"/>
      <c r="N17" s="20"/>
    </row>
    <row r="18" spans="1:14" ht="13.5" customHeight="1">
      <c r="A18" s="12" t="s">
        <v>14</v>
      </c>
      <c r="B18" s="1">
        <v>405590555.79999995</v>
      </c>
      <c r="C18" s="44">
        <v>41905293.68</v>
      </c>
      <c r="D18" s="123"/>
      <c r="E18" s="124">
        <v>4013497.42</v>
      </c>
      <c r="F18" s="1"/>
      <c r="G18" s="209"/>
      <c r="H18" s="3">
        <v>2973889.86</v>
      </c>
      <c r="I18" s="2"/>
      <c r="J18" s="3">
        <v>1374668.24</v>
      </c>
      <c r="K18" s="19">
        <f t="shared" si="0"/>
        <v>455857905</v>
      </c>
      <c r="L18" s="20"/>
      <c r="M18" s="138"/>
      <c r="N18" s="20"/>
    </row>
    <row r="19" spans="1:14" ht="13.5" customHeight="1">
      <c r="A19" s="12" t="s">
        <v>15</v>
      </c>
      <c r="B19" s="1">
        <v>513316403.53999996</v>
      </c>
      <c r="C19" s="44">
        <v>61184171.01</v>
      </c>
      <c r="D19" s="123"/>
      <c r="E19" s="124">
        <v>8845627.82</v>
      </c>
      <c r="F19" s="1">
        <v>12641056.02</v>
      </c>
      <c r="G19" s="209"/>
      <c r="H19" s="3"/>
      <c r="I19" s="2"/>
      <c r="J19" s="3">
        <v>1910368.61</v>
      </c>
      <c r="K19" s="19">
        <f t="shared" si="0"/>
        <v>597897627</v>
      </c>
      <c r="L19" s="20"/>
      <c r="M19" s="138"/>
      <c r="N19" s="20"/>
    </row>
    <row r="20" spans="1:14" ht="13.5" customHeight="1">
      <c r="A20" s="12" t="s">
        <v>16</v>
      </c>
      <c r="B20" s="1">
        <v>209435493.01</v>
      </c>
      <c r="C20" s="44">
        <v>50464331.13</v>
      </c>
      <c r="D20" s="123"/>
      <c r="E20" s="124"/>
      <c r="F20" s="1">
        <v>4435868.88</v>
      </c>
      <c r="G20" s="209"/>
      <c r="H20" s="3"/>
      <c r="I20" s="2"/>
      <c r="J20" s="3">
        <v>410060.98</v>
      </c>
      <c r="K20" s="19">
        <f t="shared" si="0"/>
        <v>264745753.99999997</v>
      </c>
      <c r="L20" s="20"/>
      <c r="M20" s="138"/>
      <c r="N20" s="20"/>
    </row>
    <row r="21" spans="1:14" ht="13.5" customHeight="1">
      <c r="A21" s="12" t="s">
        <v>17</v>
      </c>
      <c r="B21" s="1">
        <v>166928827.49</v>
      </c>
      <c r="C21" s="44">
        <v>25172182.240000002</v>
      </c>
      <c r="D21" s="123"/>
      <c r="E21" s="124">
        <v>1678603.92</v>
      </c>
      <c r="F21" s="1"/>
      <c r="G21" s="209"/>
      <c r="H21" s="3">
        <v>1227562.93</v>
      </c>
      <c r="I21" s="2"/>
      <c r="J21" s="3">
        <v>589205.42</v>
      </c>
      <c r="K21" s="19">
        <f t="shared" si="0"/>
        <v>195596382</v>
      </c>
      <c r="L21" s="20"/>
      <c r="M21" s="138"/>
      <c r="N21" s="20"/>
    </row>
    <row r="22" spans="1:14" ht="13.5" customHeight="1">
      <c r="A22" s="12" t="s">
        <v>18</v>
      </c>
      <c r="B22" s="1">
        <v>147006060.96</v>
      </c>
      <c r="C22" s="44">
        <v>23647193.39</v>
      </c>
      <c r="D22" s="123"/>
      <c r="E22" s="124">
        <v>2278480.2800000003</v>
      </c>
      <c r="F22" s="1"/>
      <c r="G22" s="209"/>
      <c r="H22" s="3"/>
      <c r="I22" s="2">
        <v>616228.8200000001</v>
      </c>
      <c r="J22" s="3">
        <v>513388.55</v>
      </c>
      <c r="K22" s="19">
        <f t="shared" si="0"/>
        <v>174061352.00000003</v>
      </c>
      <c r="L22" s="20"/>
      <c r="M22" s="138"/>
      <c r="N22" s="20"/>
    </row>
    <row r="23" spans="1:14" ht="13.5" customHeight="1">
      <c r="A23" s="12" t="s">
        <v>19</v>
      </c>
      <c r="B23" s="1">
        <v>361404640.11</v>
      </c>
      <c r="C23" s="44">
        <v>53213493.22</v>
      </c>
      <c r="D23" s="123"/>
      <c r="E23" s="124">
        <v>5142323.55</v>
      </c>
      <c r="F23" s="1"/>
      <c r="G23" s="209"/>
      <c r="H23" s="3">
        <v>2188208.45</v>
      </c>
      <c r="I23" s="2"/>
      <c r="J23" s="3">
        <v>1357338.67</v>
      </c>
      <c r="K23" s="19">
        <f t="shared" si="0"/>
        <v>423306004.00000006</v>
      </c>
      <c r="L23" s="20"/>
      <c r="M23" s="138"/>
      <c r="N23" s="20"/>
    </row>
    <row r="24" spans="1:14" ht="13.5" customHeight="1">
      <c r="A24" s="12" t="s">
        <v>20</v>
      </c>
      <c r="B24" s="1">
        <v>572628540.24</v>
      </c>
      <c r="C24" s="44">
        <v>69332968.09</v>
      </c>
      <c r="D24" s="123"/>
      <c r="E24" s="124">
        <v>6243643.03</v>
      </c>
      <c r="F24" s="1"/>
      <c r="G24" s="209"/>
      <c r="H24" s="3"/>
      <c r="I24" s="2">
        <v>2532404.52</v>
      </c>
      <c r="J24" s="3">
        <v>2096878.12</v>
      </c>
      <c r="K24" s="19">
        <f t="shared" si="0"/>
        <v>652834434</v>
      </c>
      <c r="L24" s="20"/>
      <c r="M24" s="138"/>
      <c r="N24" s="20"/>
    </row>
    <row r="25" spans="1:14" ht="13.5" customHeight="1">
      <c r="A25" s="12" t="s">
        <v>21</v>
      </c>
      <c r="B25" s="1">
        <v>139987878.98</v>
      </c>
      <c r="C25" s="44">
        <v>22215725.41</v>
      </c>
      <c r="D25" s="123"/>
      <c r="E25" s="124">
        <v>2488286.24</v>
      </c>
      <c r="F25" s="1"/>
      <c r="G25" s="209"/>
      <c r="H25" s="3"/>
      <c r="I25" s="2"/>
      <c r="J25" s="3">
        <v>551080.37</v>
      </c>
      <c r="K25" s="19">
        <f t="shared" si="0"/>
        <v>165242971</v>
      </c>
      <c r="L25" s="20"/>
      <c r="M25" s="138"/>
      <c r="N25" s="20"/>
    </row>
    <row r="26" spans="1:14" ht="13.5" customHeight="1">
      <c r="A26" s="12" t="s">
        <v>22</v>
      </c>
      <c r="B26" s="1">
        <v>210655435.69</v>
      </c>
      <c r="C26" s="44">
        <v>30441790.48</v>
      </c>
      <c r="D26" s="123"/>
      <c r="E26" s="124">
        <v>2495123.29</v>
      </c>
      <c r="F26" s="1">
        <v>16073135.36</v>
      </c>
      <c r="G26" s="209"/>
      <c r="H26" s="3"/>
      <c r="I26" s="2">
        <v>1018578.0800000001</v>
      </c>
      <c r="J26" s="3">
        <v>854781.1</v>
      </c>
      <c r="K26" s="19">
        <f t="shared" si="0"/>
        <v>261538844</v>
      </c>
      <c r="L26" s="20"/>
      <c r="M26" s="138"/>
      <c r="N26" s="20"/>
    </row>
    <row r="27" spans="1:14" ht="13.5" customHeight="1">
      <c r="A27" s="12" t="s">
        <v>23</v>
      </c>
      <c r="B27" s="1">
        <v>152123438.97</v>
      </c>
      <c r="C27" s="44">
        <v>17026362.14</v>
      </c>
      <c r="D27" s="123"/>
      <c r="E27" s="124">
        <v>2525330.41</v>
      </c>
      <c r="F27" s="1"/>
      <c r="G27" s="209"/>
      <c r="H27" s="3">
        <v>981880.34</v>
      </c>
      <c r="I27" s="2"/>
      <c r="J27" s="3">
        <v>484578.14</v>
      </c>
      <c r="K27" s="19">
        <f t="shared" si="0"/>
        <v>173141590</v>
      </c>
      <c r="L27" s="20"/>
      <c r="M27" s="138"/>
      <c r="N27" s="20"/>
    </row>
    <row r="28" spans="1:11" ht="13.5" customHeight="1" thickBot="1">
      <c r="A28" s="12"/>
      <c r="B28" s="1"/>
      <c r="C28" s="1"/>
      <c r="D28" s="1"/>
      <c r="E28" s="1"/>
      <c r="F28" s="1"/>
      <c r="G28" s="1"/>
      <c r="H28" s="126"/>
      <c r="I28" s="127"/>
      <c r="J28" s="126"/>
      <c r="K28" s="21"/>
    </row>
    <row r="29" spans="1:11" ht="13.5" customHeight="1" thickBot="1">
      <c r="A29" s="22" t="s">
        <v>24</v>
      </c>
      <c r="B29" s="23">
        <f>SUM(B10:B28)</f>
        <v>6008602018.149999</v>
      </c>
      <c r="C29" s="23">
        <f>SUM(C10:C28)</f>
        <v>764386736.13</v>
      </c>
      <c r="D29" s="23">
        <f aca="true" t="shared" si="1" ref="D29:I29">SUM(D10:D28)</f>
        <v>189645.9</v>
      </c>
      <c r="E29" s="23">
        <f t="shared" si="1"/>
        <v>62043926.14</v>
      </c>
      <c r="F29" s="23">
        <f t="shared" si="1"/>
        <v>58974245.98</v>
      </c>
      <c r="G29" s="23">
        <f t="shared" si="1"/>
        <v>84740.18</v>
      </c>
      <c r="H29" s="23">
        <f t="shared" si="1"/>
        <v>8408611.03</v>
      </c>
      <c r="I29" s="23">
        <f t="shared" si="1"/>
        <v>4167211.42</v>
      </c>
      <c r="J29" s="23">
        <f>SUM(J10:J28)</f>
        <v>21661964.070000008</v>
      </c>
      <c r="K29" s="23">
        <f>SUM(K10:K28)</f>
        <v>6928519099</v>
      </c>
    </row>
    <row r="31" spans="2:11" ht="11.25"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ht="11.25">
      <c r="A32" s="25" t="s">
        <v>25</v>
      </c>
    </row>
    <row r="33" spans="1:12" ht="11.25">
      <c r="A33" s="10" t="s">
        <v>35</v>
      </c>
      <c r="L33" s="20"/>
    </row>
    <row r="34" ht="11.25">
      <c r="A34" s="26" t="s">
        <v>27</v>
      </c>
    </row>
    <row r="35" ht="11.25">
      <c r="A35" s="10" t="s">
        <v>40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39" right="0.24" top="1" bottom="1" header="0.511811024" footer="0.51181102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39"/>
  <sheetViews>
    <sheetView showGridLines="0" zoomScalePageLayoutView="0" workbookViewId="0" topLeftCell="A1">
      <pane xSplit="1" ySplit="8" topLeftCell="D15" activePane="bottomRight" state="frozen"/>
      <selection pane="topLeft" activeCell="B10" sqref="B10:K27"/>
      <selection pane="topRight" activeCell="B10" sqref="B10:K27"/>
      <selection pane="bottomLeft" activeCell="B10" sqref="B10:K27"/>
      <selection pane="bottomRight" activeCell="C14" sqref="C14"/>
    </sheetView>
  </sheetViews>
  <sheetFormatPr defaultColWidth="11.421875" defaultRowHeight="11.25" customHeight="1"/>
  <cols>
    <col min="1" max="1" width="18.140625" style="6" customWidth="1"/>
    <col min="2" max="2" width="16.00390625" style="6" customWidth="1"/>
    <col min="3" max="3" width="16.421875" style="6" customWidth="1"/>
    <col min="4" max="4" width="17.140625" style="6" customWidth="1"/>
    <col min="5" max="5" width="16.8515625" style="6" customWidth="1"/>
    <col min="6" max="6" width="18.57421875" style="6" customWidth="1"/>
    <col min="7" max="7" width="17.57421875" style="6" customWidth="1"/>
    <col min="8" max="8" width="16.28125" style="6" customWidth="1"/>
    <col min="9" max="9" width="17.421875" style="6" customWidth="1"/>
    <col min="10" max="11" width="17.8515625" style="6" customWidth="1"/>
    <col min="12" max="16384" width="11.421875" style="6" customWidth="1"/>
  </cols>
  <sheetData>
    <row r="1" spans="1:11" ht="18" customHeight="1">
      <c r="A1" s="4" t="s">
        <v>70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8" customHeight="1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1.25">
      <c r="A3" s="7"/>
      <c r="B3" s="8"/>
      <c r="C3" s="8"/>
      <c r="D3" s="8"/>
      <c r="E3" s="8"/>
      <c r="F3" s="8"/>
      <c r="G3" s="8"/>
      <c r="H3" s="8"/>
      <c r="I3" s="8"/>
      <c r="J3" s="8"/>
      <c r="K3" s="5"/>
    </row>
    <row r="4" spans="1:11" ht="12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5"/>
    </row>
    <row r="5" spans="1:11" s="25" customFormat="1" ht="11.25">
      <c r="A5" s="27"/>
      <c r="B5" s="28" t="s">
        <v>54</v>
      </c>
      <c r="C5" s="29"/>
      <c r="D5" s="152"/>
      <c r="E5" s="152"/>
      <c r="F5" s="152"/>
      <c r="G5" s="29"/>
      <c r="H5" s="29"/>
      <c r="I5" s="29"/>
      <c r="J5" s="29"/>
      <c r="K5" s="30"/>
    </row>
    <row r="6" spans="1:11" s="25" customFormat="1" ht="11.25">
      <c r="A6" s="31" t="s">
        <v>28</v>
      </c>
      <c r="B6" s="114" t="s">
        <v>1</v>
      </c>
      <c r="C6" s="47" t="s">
        <v>2</v>
      </c>
      <c r="D6" s="116" t="s">
        <v>43</v>
      </c>
      <c r="E6" s="116" t="s">
        <v>29</v>
      </c>
      <c r="F6" s="117" t="s">
        <v>88</v>
      </c>
      <c r="G6" s="117" t="s">
        <v>38</v>
      </c>
      <c r="H6" s="117" t="s">
        <v>29</v>
      </c>
      <c r="I6" s="117" t="s">
        <v>29</v>
      </c>
      <c r="J6" s="237" t="s">
        <v>41</v>
      </c>
      <c r="K6" s="139" t="s">
        <v>0</v>
      </c>
    </row>
    <row r="7" spans="1:11" s="25" customFormat="1" ht="12.75" customHeight="1">
      <c r="A7" s="18"/>
      <c r="B7" s="119" t="s">
        <v>4</v>
      </c>
      <c r="C7" s="38" t="s">
        <v>5</v>
      </c>
      <c r="D7" s="45" t="s">
        <v>44</v>
      </c>
      <c r="E7" s="38" t="s">
        <v>56</v>
      </c>
      <c r="F7" s="38" t="s">
        <v>85</v>
      </c>
      <c r="G7" s="38" t="s">
        <v>37</v>
      </c>
      <c r="H7" s="38" t="s">
        <v>30</v>
      </c>
      <c r="I7" s="38" t="s">
        <v>62</v>
      </c>
      <c r="J7" s="37" t="s">
        <v>60</v>
      </c>
      <c r="K7" s="140" t="s">
        <v>3</v>
      </c>
    </row>
    <row r="8" spans="1:11" s="25" customFormat="1" ht="12" customHeight="1">
      <c r="A8" s="39"/>
      <c r="B8" s="121"/>
      <c r="C8" s="43"/>
      <c r="D8" s="46" t="s">
        <v>45</v>
      </c>
      <c r="E8" s="42" t="s">
        <v>57</v>
      </c>
      <c r="F8" s="42" t="s">
        <v>84</v>
      </c>
      <c r="G8" s="42" t="s">
        <v>39</v>
      </c>
      <c r="H8" s="42" t="s">
        <v>47</v>
      </c>
      <c r="I8" s="42" t="s">
        <v>63</v>
      </c>
      <c r="J8" s="238" t="s">
        <v>42</v>
      </c>
      <c r="K8" s="141"/>
    </row>
    <row r="9" spans="1:11" ht="11.25">
      <c r="A9" s="13"/>
      <c r="B9" s="15"/>
      <c r="C9" s="16"/>
      <c r="D9" s="15"/>
      <c r="E9" s="48"/>
      <c r="F9" s="14"/>
      <c r="G9" s="15"/>
      <c r="H9" s="16"/>
      <c r="I9" s="14"/>
      <c r="J9" s="16"/>
      <c r="K9" s="17"/>
    </row>
    <row r="10" spans="1:11" ht="13.5" customHeight="1">
      <c r="A10" s="12" t="s">
        <v>6</v>
      </c>
      <c r="B10" s="1">
        <v>398751544.19</v>
      </c>
      <c r="C10" s="44">
        <v>71492471.81</v>
      </c>
      <c r="D10" s="123"/>
      <c r="E10" s="124"/>
      <c r="F10" s="1"/>
      <c r="G10" s="236"/>
      <c r="H10" s="3"/>
      <c r="I10" s="2"/>
      <c r="J10" s="3"/>
      <c r="K10" s="19">
        <f>SUM(B10:J10)</f>
        <v>470244016</v>
      </c>
    </row>
    <row r="11" spans="1:11" ht="13.5" customHeight="1">
      <c r="A11" s="12" t="s">
        <v>8</v>
      </c>
      <c r="B11" s="1">
        <v>237682561.73000002</v>
      </c>
      <c r="C11" s="44">
        <v>27031759.27</v>
      </c>
      <c r="D11" s="123"/>
      <c r="E11" s="124"/>
      <c r="F11" s="1"/>
      <c r="G11" s="209"/>
      <c r="H11" s="3"/>
      <c r="I11" s="2"/>
      <c r="J11" s="3"/>
      <c r="K11" s="19">
        <f aca="true" t="shared" si="0" ref="K11:K27">SUM(B11:J11)</f>
        <v>264714321.00000003</v>
      </c>
    </row>
    <row r="12" spans="1:11" ht="13.5" customHeight="1">
      <c r="A12" s="12" t="s">
        <v>7</v>
      </c>
      <c r="B12" s="1">
        <v>712039607.09</v>
      </c>
      <c r="C12" s="44">
        <v>46164223.54</v>
      </c>
      <c r="D12" s="123"/>
      <c r="E12" s="124"/>
      <c r="F12" s="1"/>
      <c r="G12" s="96">
        <v>83545.37</v>
      </c>
      <c r="H12" s="3"/>
      <c r="I12" s="2"/>
      <c r="J12" s="3"/>
      <c r="K12" s="19">
        <f t="shared" si="0"/>
        <v>758287376</v>
      </c>
    </row>
    <row r="13" spans="1:11" ht="13.5" customHeight="1">
      <c r="A13" s="12" t="s">
        <v>9</v>
      </c>
      <c r="B13" s="1">
        <v>817060544.4100001</v>
      </c>
      <c r="C13" s="44">
        <v>107871969.59</v>
      </c>
      <c r="D13" s="123"/>
      <c r="E13" s="124"/>
      <c r="F13" s="1"/>
      <c r="G13" s="209"/>
      <c r="H13" s="3"/>
      <c r="I13" s="2"/>
      <c r="J13" s="3"/>
      <c r="K13" s="19">
        <f t="shared" si="0"/>
        <v>924932514.0000001</v>
      </c>
    </row>
    <row r="14" spans="1:11" ht="13.5" customHeight="1">
      <c r="A14" s="12" t="s">
        <v>10</v>
      </c>
      <c r="B14" s="1">
        <v>179006991.79</v>
      </c>
      <c r="C14" s="44">
        <v>30081449.310000002</v>
      </c>
      <c r="D14" s="123">
        <v>189645.9</v>
      </c>
      <c r="E14" s="124"/>
      <c r="F14" s="1"/>
      <c r="G14" s="209"/>
      <c r="H14" s="3"/>
      <c r="I14" s="2"/>
      <c r="J14" s="3"/>
      <c r="K14" s="19">
        <f>SUM(B14:J14)</f>
        <v>209278087</v>
      </c>
    </row>
    <row r="15" spans="1:11" ht="13.5" customHeight="1">
      <c r="A15" s="12" t="s">
        <v>11</v>
      </c>
      <c r="B15" s="1">
        <v>156475450.73000002</v>
      </c>
      <c r="C15" s="44">
        <v>12473500.27</v>
      </c>
      <c r="D15" s="123"/>
      <c r="E15" s="124"/>
      <c r="F15" s="1"/>
      <c r="G15" s="209"/>
      <c r="H15" s="3"/>
      <c r="I15" s="2"/>
      <c r="J15" s="3"/>
      <c r="K15" s="19">
        <f t="shared" si="0"/>
        <v>168948951.00000003</v>
      </c>
    </row>
    <row r="16" spans="1:11" ht="13.5" customHeight="1">
      <c r="A16" s="12" t="s">
        <v>12</v>
      </c>
      <c r="B16" s="1">
        <v>681316852.42</v>
      </c>
      <c r="C16" s="44">
        <v>83273681.58000001</v>
      </c>
      <c r="D16" s="123"/>
      <c r="E16" s="124"/>
      <c r="F16" s="1"/>
      <c r="G16" s="209"/>
      <c r="H16" s="3"/>
      <c r="I16" s="2"/>
      <c r="J16" s="3"/>
      <c r="K16" s="19">
        <f t="shared" si="0"/>
        <v>764590534</v>
      </c>
    </row>
    <row r="17" spans="1:11" ht="13.5" customHeight="1">
      <c r="A17" s="12" t="s">
        <v>13</v>
      </c>
      <c r="B17" s="1">
        <v>221640519.67000002</v>
      </c>
      <c r="C17" s="44">
        <v>20926007.33</v>
      </c>
      <c r="D17" s="123"/>
      <c r="E17" s="124"/>
      <c r="F17" s="1"/>
      <c r="G17" s="209"/>
      <c r="H17" s="3"/>
      <c r="I17" s="2"/>
      <c r="J17" s="3"/>
      <c r="K17" s="19">
        <f t="shared" si="0"/>
        <v>242566527</v>
      </c>
    </row>
    <row r="18" spans="1:11" ht="13.5" customHeight="1">
      <c r="A18" s="12" t="s">
        <v>14</v>
      </c>
      <c r="B18" s="1">
        <v>448799915.89</v>
      </c>
      <c r="C18" s="44">
        <v>41395132.11</v>
      </c>
      <c r="D18" s="123"/>
      <c r="E18" s="124"/>
      <c r="F18" s="1"/>
      <c r="G18" s="209"/>
      <c r="H18" s="3"/>
      <c r="I18" s="2"/>
      <c r="J18" s="3"/>
      <c r="K18" s="19">
        <f t="shared" si="0"/>
        <v>490195048</v>
      </c>
    </row>
    <row r="19" spans="1:11" ht="13.5" customHeight="1">
      <c r="A19" s="12" t="s">
        <v>15</v>
      </c>
      <c r="B19" s="1">
        <v>575061148.46</v>
      </c>
      <c r="C19" s="44">
        <v>63397580.54</v>
      </c>
      <c r="D19" s="123"/>
      <c r="E19" s="124"/>
      <c r="F19" s="1"/>
      <c r="G19" s="209"/>
      <c r="H19" s="3"/>
      <c r="I19" s="2"/>
      <c r="J19" s="3"/>
      <c r="K19" s="19">
        <f t="shared" si="0"/>
        <v>638458729</v>
      </c>
    </row>
    <row r="20" spans="1:11" ht="13.5" customHeight="1">
      <c r="A20" s="12" t="s">
        <v>16</v>
      </c>
      <c r="B20" s="1">
        <v>258467995.85</v>
      </c>
      <c r="C20" s="44">
        <v>54034141.15</v>
      </c>
      <c r="D20" s="123"/>
      <c r="E20" s="124"/>
      <c r="F20" s="1"/>
      <c r="G20" s="209"/>
      <c r="H20" s="3"/>
      <c r="I20" s="2"/>
      <c r="J20" s="3"/>
      <c r="K20" s="19">
        <f t="shared" si="0"/>
        <v>312502137</v>
      </c>
    </row>
    <row r="21" spans="1:11" ht="13.5" customHeight="1">
      <c r="A21" s="12" t="s">
        <v>17</v>
      </c>
      <c r="B21" s="1">
        <v>186566381.82999998</v>
      </c>
      <c r="C21" s="44">
        <v>24697081.17</v>
      </c>
      <c r="D21" s="123"/>
      <c r="E21" s="124"/>
      <c r="F21" s="1"/>
      <c r="G21" s="209"/>
      <c r="H21" s="3"/>
      <c r="I21" s="2"/>
      <c r="J21" s="3"/>
      <c r="K21" s="19">
        <f t="shared" si="0"/>
        <v>211263463</v>
      </c>
    </row>
    <row r="22" spans="1:11" ht="13.5" customHeight="1">
      <c r="A22" s="12" t="s">
        <v>18</v>
      </c>
      <c r="B22" s="1">
        <v>162815028.88</v>
      </c>
      <c r="C22" s="44">
        <v>24746888.240000002</v>
      </c>
      <c r="D22" s="123"/>
      <c r="E22" s="124"/>
      <c r="F22" s="1"/>
      <c r="G22" s="209"/>
      <c r="H22" s="3"/>
      <c r="I22" s="2">
        <v>657505.88</v>
      </c>
      <c r="J22" s="3"/>
      <c r="K22" s="19">
        <f t="shared" si="0"/>
        <v>188219423</v>
      </c>
    </row>
    <row r="23" spans="1:11" ht="13.5" customHeight="1">
      <c r="A23" s="12" t="s">
        <v>19</v>
      </c>
      <c r="B23" s="1">
        <v>398304283.13</v>
      </c>
      <c r="C23" s="44">
        <v>53242415.87</v>
      </c>
      <c r="D23" s="123"/>
      <c r="E23" s="124"/>
      <c r="F23" s="1"/>
      <c r="G23" s="209"/>
      <c r="H23" s="3"/>
      <c r="I23" s="2"/>
      <c r="J23" s="3"/>
      <c r="K23" s="19">
        <f t="shared" si="0"/>
        <v>451546699</v>
      </c>
    </row>
    <row r="24" spans="1:11" ht="13.5" customHeight="1">
      <c r="A24" s="12" t="s">
        <v>20</v>
      </c>
      <c r="B24" s="1">
        <v>621013525.9300001</v>
      </c>
      <c r="C24" s="44">
        <v>74432892.65</v>
      </c>
      <c r="D24" s="123"/>
      <c r="E24" s="124"/>
      <c r="F24" s="1"/>
      <c r="G24" s="209"/>
      <c r="H24" s="3"/>
      <c r="I24" s="2">
        <v>2702033.42</v>
      </c>
      <c r="J24" s="3"/>
      <c r="K24" s="19">
        <f t="shared" si="0"/>
        <v>698148452</v>
      </c>
    </row>
    <row r="25" spans="1:11" ht="13.5" customHeight="1">
      <c r="A25" s="12" t="s">
        <v>21</v>
      </c>
      <c r="B25" s="1">
        <v>149551720.84</v>
      </c>
      <c r="C25" s="44">
        <v>27103398.16</v>
      </c>
      <c r="D25" s="123"/>
      <c r="E25" s="124"/>
      <c r="F25" s="1"/>
      <c r="G25" s="209"/>
      <c r="H25" s="3"/>
      <c r="I25" s="2"/>
      <c r="J25" s="3"/>
      <c r="K25" s="19">
        <f t="shared" si="0"/>
        <v>176655119</v>
      </c>
    </row>
    <row r="26" spans="1:11" ht="13.5" customHeight="1">
      <c r="A26" s="12" t="s">
        <v>22</v>
      </c>
      <c r="B26" s="1">
        <v>243295452.28</v>
      </c>
      <c r="C26" s="44">
        <v>34976931.95</v>
      </c>
      <c r="D26" s="123"/>
      <c r="E26" s="124"/>
      <c r="F26" s="1"/>
      <c r="G26" s="209"/>
      <c r="H26" s="3"/>
      <c r="I26" s="2">
        <v>1086805.77</v>
      </c>
      <c r="J26" s="3"/>
      <c r="K26" s="19">
        <f t="shared" si="0"/>
        <v>279359190</v>
      </c>
    </row>
    <row r="27" spans="1:11" ht="13.5" customHeight="1">
      <c r="A27" s="12" t="s">
        <v>23</v>
      </c>
      <c r="B27" s="1">
        <v>171282550.8</v>
      </c>
      <c r="C27" s="44">
        <v>17654399.2</v>
      </c>
      <c r="D27" s="123"/>
      <c r="E27" s="124"/>
      <c r="F27" s="1"/>
      <c r="G27" s="209"/>
      <c r="H27" s="3"/>
      <c r="I27" s="2"/>
      <c r="J27" s="3"/>
      <c r="K27" s="19">
        <f t="shared" si="0"/>
        <v>188936950</v>
      </c>
    </row>
    <row r="28" spans="1:11" ht="13.5" customHeight="1" thickBot="1">
      <c r="A28" s="12"/>
      <c r="B28" s="1"/>
      <c r="C28" s="1"/>
      <c r="D28" s="1"/>
      <c r="E28" s="1"/>
      <c r="F28" s="1"/>
      <c r="G28" s="1"/>
      <c r="H28" s="126"/>
      <c r="I28" s="127"/>
      <c r="J28" s="126"/>
      <c r="K28" s="21"/>
    </row>
    <row r="29" spans="1:11" ht="13.5" customHeight="1" thickBot="1">
      <c r="A29" s="22" t="s">
        <v>24</v>
      </c>
      <c r="B29" s="23">
        <f>SUM(B10:B28)</f>
        <v>6619132075.920001</v>
      </c>
      <c r="C29" s="23">
        <f>SUM(C10:C28)</f>
        <v>814995923.74</v>
      </c>
      <c r="D29" s="23">
        <f aca="true" t="shared" si="1" ref="D29:I29">SUM(D10:D28)</f>
        <v>189645.9</v>
      </c>
      <c r="E29" s="23">
        <f t="shared" si="1"/>
        <v>0</v>
      </c>
      <c r="F29" s="23">
        <f t="shared" si="1"/>
        <v>0</v>
      </c>
      <c r="G29" s="23">
        <f t="shared" si="1"/>
        <v>83545.37</v>
      </c>
      <c r="H29" s="23">
        <f t="shared" si="1"/>
        <v>0</v>
      </c>
      <c r="I29" s="23">
        <f t="shared" si="1"/>
        <v>4446345.07</v>
      </c>
      <c r="J29" s="23">
        <f>SUM(J10:J28)</f>
        <v>0</v>
      </c>
      <c r="K29" s="23">
        <f>SUM(K10:K28)</f>
        <v>7438847536</v>
      </c>
    </row>
    <row r="31" spans="2:11" ht="11.25">
      <c r="B31" s="24"/>
      <c r="C31" s="24"/>
      <c r="D31" s="24"/>
      <c r="E31" s="24"/>
      <c r="F31" s="24"/>
      <c r="G31" s="24"/>
      <c r="H31" s="24"/>
      <c r="I31" s="24"/>
      <c r="J31" s="24"/>
      <c r="K31" s="20"/>
    </row>
    <row r="32" spans="1:11" ht="11.25">
      <c r="A32" s="25" t="s">
        <v>25</v>
      </c>
      <c r="G32" s="20"/>
      <c r="K32" s="138"/>
    </row>
    <row r="33" spans="1:11" ht="11.25">
      <c r="A33" s="10" t="s">
        <v>35</v>
      </c>
      <c r="K33" s="20"/>
    </row>
    <row r="34" ht="11.25">
      <c r="A34" s="26" t="s">
        <v>27</v>
      </c>
    </row>
    <row r="35" ht="11.25">
      <c r="A35" s="10" t="s">
        <v>40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printOptions/>
  <pageMargins left="0.44" right="0.38" top="1" bottom="1" header="0.511811024" footer="0.51181102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39"/>
  <sheetViews>
    <sheetView showGridLines="0" zoomScalePageLayoutView="0" workbookViewId="0" topLeftCell="B6">
      <selection activeCell="K10" sqref="K10"/>
    </sheetView>
  </sheetViews>
  <sheetFormatPr defaultColWidth="11.421875" defaultRowHeight="11.25" customHeight="1"/>
  <cols>
    <col min="1" max="1" width="19.140625" style="81" customWidth="1"/>
    <col min="2" max="2" width="16.00390625" style="81" customWidth="1"/>
    <col min="3" max="3" width="16.28125" style="81" customWidth="1"/>
    <col min="4" max="4" width="17.140625" style="81" customWidth="1"/>
    <col min="5" max="5" width="16.8515625" style="81" customWidth="1"/>
    <col min="6" max="6" width="18.28125" style="81" customWidth="1"/>
    <col min="7" max="7" width="17.57421875" style="81" customWidth="1"/>
    <col min="8" max="9" width="16.421875" style="81" customWidth="1"/>
    <col min="10" max="10" width="19.421875" style="81" customWidth="1"/>
    <col min="11" max="11" width="15.7109375" style="81" customWidth="1"/>
    <col min="12" max="12" width="14.140625" style="81" customWidth="1"/>
    <col min="13" max="13" width="20.00390625" style="81" customWidth="1"/>
    <col min="14" max="14" width="15.140625" style="81" customWidth="1"/>
    <col min="15" max="16384" width="11.421875" style="81" customWidth="1"/>
  </cols>
  <sheetData>
    <row r="1" spans="1:11" ht="18" customHeight="1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8" customHeight="1">
      <c r="A2" s="79" t="s">
        <v>69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ht="12">
      <c r="A3" s="82"/>
      <c r="B3" s="83"/>
      <c r="C3" s="83"/>
      <c r="D3" s="83"/>
      <c r="E3" s="83"/>
      <c r="F3" s="83"/>
      <c r="G3" s="83"/>
      <c r="H3" s="83"/>
      <c r="I3" s="83"/>
      <c r="J3" s="83"/>
      <c r="K3" s="80"/>
    </row>
    <row r="4" spans="1:11" ht="12.75" thickBot="1">
      <c r="A4" s="84"/>
      <c r="B4" s="85"/>
      <c r="C4" s="85"/>
      <c r="D4" s="85"/>
      <c r="E4" s="85"/>
      <c r="F4" s="85"/>
      <c r="G4" s="85"/>
      <c r="H4" s="85"/>
      <c r="I4" s="85"/>
      <c r="J4" s="85"/>
      <c r="K4" s="80"/>
    </row>
    <row r="5" spans="1:11" s="145" customFormat="1" ht="17.25" customHeight="1">
      <c r="A5" s="142"/>
      <c r="B5" s="28" t="s">
        <v>55</v>
      </c>
      <c r="C5" s="29"/>
      <c r="D5" s="152"/>
      <c r="E5" s="152"/>
      <c r="F5" s="152"/>
      <c r="G5" s="29"/>
      <c r="H5" s="29"/>
      <c r="I5" s="29"/>
      <c r="J5" s="29"/>
      <c r="K5" s="30"/>
    </row>
    <row r="6" spans="1:11" s="86" customFormat="1" ht="15" customHeight="1">
      <c r="A6" s="87" t="s">
        <v>28</v>
      </c>
      <c r="B6" s="114" t="s">
        <v>1</v>
      </c>
      <c r="C6" s="47" t="s">
        <v>2</v>
      </c>
      <c r="D6" s="116" t="s">
        <v>43</v>
      </c>
      <c r="E6" s="116" t="s">
        <v>29</v>
      </c>
      <c r="F6" s="117" t="s">
        <v>88</v>
      </c>
      <c r="G6" s="117" t="s">
        <v>38</v>
      </c>
      <c r="H6" s="117" t="s">
        <v>29</v>
      </c>
      <c r="I6" s="117" t="s">
        <v>29</v>
      </c>
      <c r="J6" s="237" t="s">
        <v>41</v>
      </c>
      <c r="K6" s="139" t="s">
        <v>0</v>
      </c>
    </row>
    <row r="7" spans="1:11" s="86" customFormat="1" ht="16.5" customHeight="1">
      <c r="A7" s="88"/>
      <c r="B7" s="119" t="s">
        <v>4</v>
      </c>
      <c r="C7" s="38" t="s">
        <v>5</v>
      </c>
      <c r="D7" s="45" t="s">
        <v>44</v>
      </c>
      <c r="E7" s="38" t="s">
        <v>56</v>
      </c>
      <c r="F7" s="38" t="s">
        <v>85</v>
      </c>
      <c r="G7" s="38" t="s">
        <v>37</v>
      </c>
      <c r="H7" s="38" t="s">
        <v>30</v>
      </c>
      <c r="I7" s="38" t="s">
        <v>62</v>
      </c>
      <c r="J7" s="37" t="s">
        <v>89</v>
      </c>
      <c r="K7" s="140" t="s">
        <v>3</v>
      </c>
    </row>
    <row r="8" spans="1:11" s="86" customFormat="1" ht="18" customHeight="1">
      <c r="A8" s="89"/>
      <c r="B8" s="121"/>
      <c r="C8" s="43"/>
      <c r="D8" s="46" t="s">
        <v>45</v>
      </c>
      <c r="E8" s="42" t="s">
        <v>57</v>
      </c>
      <c r="F8" s="42" t="s">
        <v>84</v>
      </c>
      <c r="G8" s="42" t="s">
        <v>39</v>
      </c>
      <c r="H8" s="42" t="s">
        <v>47</v>
      </c>
      <c r="I8" s="42" t="s">
        <v>63</v>
      </c>
      <c r="J8" s="238" t="s">
        <v>42</v>
      </c>
      <c r="K8" s="141"/>
    </row>
    <row r="9" spans="1:11" ht="12">
      <c r="A9" s="90"/>
      <c r="B9" s="15"/>
      <c r="C9" s="16"/>
      <c r="D9" s="15"/>
      <c r="E9" s="48"/>
      <c r="F9" s="14"/>
      <c r="G9" s="15"/>
      <c r="H9" s="16"/>
      <c r="I9" s="14"/>
      <c r="J9" s="16"/>
      <c r="K9" s="17"/>
    </row>
    <row r="10" spans="1:14" ht="12">
      <c r="A10" s="94" t="s">
        <v>6</v>
      </c>
      <c r="B10" s="1">
        <v>412578002.31</v>
      </c>
      <c r="C10" s="44">
        <v>96960000.69</v>
      </c>
      <c r="D10" s="123"/>
      <c r="E10" s="124"/>
      <c r="F10" s="1"/>
      <c r="G10" s="236"/>
      <c r="H10" s="3"/>
      <c r="I10" s="2"/>
      <c r="J10" s="3"/>
      <c r="K10" s="19">
        <f>SUM(B10:J10)</f>
        <v>509538003</v>
      </c>
      <c r="L10" s="100"/>
      <c r="M10" s="100"/>
      <c r="N10" s="100"/>
    </row>
    <row r="11" spans="1:14" ht="12">
      <c r="A11" s="94" t="s">
        <v>8</v>
      </c>
      <c r="B11" s="1">
        <v>243095754.43</v>
      </c>
      <c r="C11" s="44">
        <v>43372793.57</v>
      </c>
      <c r="D11" s="123"/>
      <c r="E11" s="124"/>
      <c r="F11" s="1"/>
      <c r="G11" s="209"/>
      <c r="H11" s="3"/>
      <c r="I11" s="2"/>
      <c r="J11" s="3"/>
      <c r="K11" s="19">
        <f aca="true" t="shared" si="0" ref="K11:K27">SUM(B11:J11)</f>
        <v>286468548</v>
      </c>
      <c r="L11" s="100"/>
      <c r="M11" s="100"/>
      <c r="N11" s="100"/>
    </row>
    <row r="12" spans="1:14" ht="12">
      <c r="A12" s="94" t="s">
        <v>7</v>
      </c>
      <c r="B12" s="1">
        <v>755133013.62</v>
      </c>
      <c r="C12" s="44">
        <v>66274738.09</v>
      </c>
      <c r="D12" s="123"/>
      <c r="E12" s="124"/>
      <c r="F12" s="1"/>
      <c r="G12" s="96">
        <v>84166.29</v>
      </c>
      <c r="H12" s="3"/>
      <c r="I12" s="2"/>
      <c r="J12" s="3"/>
      <c r="K12" s="19">
        <f t="shared" si="0"/>
        <v>821491918</v>
      </c>
      <c r="L12" s="100"/>
      <c r="M12" s="100"/>
      <c r="N12" s="100"/>
    </row>
    <row r="13" spans="1:14" ht="12">
      <c r="A13" s="94" t="s">
        <v>9</v>
      </c>
      <c r="B13" s="1">
        <v>1128153676.49</v>
      </c>
      <c r="C13" s="44">
        <v>158209350.51</v>
      </c>
      <c r="D13" s="123"/>
      <c r="E13" s="124"/>
      <c r="F13" s="1"/>
      <c r="G13" s="209"/>
      <c r="H13" s="3"/>
      <c r="I13" s="2"/>
      <c r="J13" s="3"/>
      <c r="K13" s="19">
        <f t="shared" si="0"/>
        <v>1286363027</v>
      </c>
      <c r="L13" s="100"/>
      <c r="M13" s="100"/>
      <c r="N13" s="100"/>
    </row>
    <row r="14" spans="1:14" ht="12">
      <c r="A14" s="94" t="s">
        <v>10</v>
      </c>
      <c r="B14" s="1">
        <v>180591021.08999997</v>
      </c>
      <c r="C14" s="44">
        <v>45672884.010000005</v>
      </c>
      <c r="D14" s="123">
        <v>189645.9</v>
      </c>
      <c r="E14" s="124"/>
      <c r="F14" s="1"/>
      <c r="G14" s="209"/>
      <c r="H14" s="3"/>
      <c r="I14" s="2"/>
      <c r="J14" s="3"/>
      <c r="K14" s="19">
        <f>SUM(B14:J14)</f>
        <v>226453550.99999997</v>
      </c>
      <c r="L14" s="100"/>
      <c r="M14" s="100"/>
      <c r="N14" s="100"/>
    </row>
    <row r="15" spans="1:14" ht="12">
      <c r="A15" s="94" t="s">
        <v>11</v>
      </c>
      <c r="B15" s="1">
        <v>165482798.75</v>
      </c>
      <c r="C15" s="44">
        <v>17191764.25</v>
      </c>
      <c r="D15" s="123"/>
      <c r="E15" s="124"/>
      <c r="F15" s="1"/>
      <c r="G15" s="209"/>
      <c r="H15" s="3"/>
      <c r="I15" s="2"/>
      <c r="J15" s="3"/>
      <c r="K15" s="19">
        <f t="shared" si="0"/>
        <v>182674563</v>
      </c>
      <c r="L15" s="100"/>
      <c r="M15" s="100"/>
      <c r="N15" s="100"/>
    </row>
    <row r="16" spans="1:14" ht="12">
      <c r="A16" s="94" t="s">
        <v>12</v>
      </c>
      <c r="B16" s="1">
        <v>697102266.95</v>
      </c>
      <c r="C16" s="44">
        <v>130455204.05000001</v>
      </c>
      <c r="D16" s="123"/>
      <c r="E16" s="124"/>
      <c r="F16" s="1"/>
      <c r="G16" s="209"/>
      <c r="H16" s="3"/>
      <c r="I16" s="2"/>
      <c r="J16" s="3"/>
      <c r="K16" s="19">
        <f t="shared" si="0"/>
        <v>827557471</v>
      </c>
      <c r="L16" s="100"/>
      <c r="M16" s="100"/>
      <c r="N16" s="100"/>
    </row>
    <row r="17" spans="1:14" ht="12">
      <c r="A17" s="94" t="s">
        <v>13</v>
      </c>
      <c r="B17" s="1">
        <v>231491610.36</v>
      </c>
      <c r="C17" s="44">
        <v>30878378.64</v>
      </c>
      <c r="D17" s="123"/>
      <c r="E17" s="124"/>
      <c r="F17" s="1"/>
      <c r="G17" s="209"/>
      <c r="H17" s="3"/>
      <c r="I17" s="2"/>
      <c r="J17" s="3"/>
      <c r="K17" s="19">
        <f t="shared" si="0"/>
        <v>262369989</v>
      </c>
      <c r="L17" s="100"/>
      <c r="M17" s="100"/>
      <c r="N17" s="100"/>
    </row>
    <row r="18" spans="1:14" ht="12">
      <c r="A18" s="94" t="s">
        <v>14</v>
      </c>
      <c r="B18" s="1">
        <v>469238040.94</v>
      </c>
      <c r="C18" s="44">
        <v>60078229.06</v>
      </c>
      <c r="D18" s="123"/>
      <c r="E18" s="124"/>
      <c r="F18" s="1"/>
      <c r="G18" s="209"/>
      <c r="H18" s="3"/>
      <c r="I18" s="2"/>
      <c r="J18" s="3"/>
      <c r="K18" s="19">
        <f t="shared" si="0"/>
        <v>529316270</v>
      </c>
      <c r="L18" s="100"/>
      <c r="M18" s="100"/>
      <c r="N18" s="100"/>
    </row>
    <row r="19" spans="1:14" ht="12">
      <c r="A19" s="94" t="s">
        <v>15</v>
      </c>
      <c r="B19" s="1">
        <v>658195856.98</v>
      </c>
      <c r="C19" s="44">
        <v>88329674.02</v>
      </c>
      <c r="D19" s="123"/>
      <c r="E19" s="124"/>
      <c r="F19" s="1"/>
      <c r="G19" s="209"/>
      <c r="H19" s="3"/>
      <c r="I19" s="2"/>
      <c r="J19" s="3"/>
      <c r="K19" s="19">
        <f t="shared" si="0"/>
        <v>746525531</v>
      </c>
      <c r="L19" s="100"/>
      <c r="M19" s="100"/>
      <c r="N19" s="100"/>
    </row>
    <row r="20" spans="1:14" ht="12">
      <c r="A20" s="94" t="s">
        <v>16</v>
      </c>
      <c r="B20" s="1">
        <v>250987011.15</v>
      </c>
      <c r="C20" s="44">
        <v>78060090.85000001</v>
      </c>
      <c r="D20" s="123"/>
      <c r="E20" s="124"/>
      <c r="F20" s="1"/>
      <c r="G20" s="209"/>
      <c r="H20" s="3"/>
      <c r="I20" s="2"/>
      <c r="J20" s="3"/>
      <c r="K20" s="19">
        <f t="shared" si="0"/>
        <v>329047102</v>
      </c>
      <c r="L20" s="100"/>
      <c r="M20" s="100"/>
      <c r="N20" s="100"/>
    </row>
    <row r="21" spans="1:14" ht="12">
      <c r="A21" s="94" t="s">
        <v>17</v>
      </c>
      <c r="B21" s="1">
        <v>186643363.41</v>
      </c>
      <c r="C21" s="44">
        <v>41308814.59</v>
      </c>
      <c r="D21" s="123"/>
      <c r="E21" s="124"/>
      <c r="F21" s="1"/>
      <c r="G21" s="209"/>
      <c r="H21" s="3"/>
      <c r="I21" s="2"/>
      <c r="J21" s="3"/>
      <c r="K21" s="19">
        <f t="shared" si="0"/>
        <v>227952178</v>
      </c>
      <c r="L21" s="100"/>
      <c r="M21" s="100"/>
      <c r="N21" s="100"/>
    </row>
    <row r="22" spans="1:14" ht="12">
      <c r="A22" s="94" t="s">
        <v>18</v>
      </c>
      <c r="B22" s="1">
        <v>166778562.31</v>
      </c>
      <c r="C22" s="44">
        <v>34667803.5</v>
      </c>
      <c r="D22" s="123"/>
      <c r="E22" s="124"/>
      <c r="F22" s="1"/>
      <c r="G22" s="209"/>
      <c r="H22" s="3"/>
      <c r="I22" s="2">
        <v>697837.19</v>
      </c>
      <c r="J22" s="3"/>
      <c r="K22" s="19">
        <f t="shared" si="0"/>
        <v>202144203</v>
      </c>
      <c r="L22" s="100"/>
      <c r="M22" s="100"/>
      <c r="N22" s="100"/>
    </row>
    <row r="23" spans="1:14" ht="12">
      <c r="A23" s="94" t="s">
        <v>19</v>
      </c>
      <c r="B23" s="1">
        <v>407602515.23</v>
      </c>
      <c r="C23" s="44">
        <v>80864973.77</v>
      </c>
      <c r="D23" s="123"/>
      <c r="E23" s="124"/>
      <c r="F23" s="1"/>
      <c r="G23" s="209"/>
      <c r="H23" s="3"/>
      <c r="I23" s="2"/>
      <c r="J23" s="3"/>
      <c r="K23" s="19">
        <f t="shared" si="0"/>
        <v>488467489</v>
      </c>
      <c r="L23" s="100"/>
      <c r="M23" s="100"/>
      <c r="N23" s="100"/>
    </row>
    <row r="24" spans="1:14" ht="12">
      <c r="A24" s="94" t="s">
        <v>20</v>
      </c>
      <c r="B24" s="1">
        <v>647819016.04</v>
      </c>
      <c r="C24" s="44">
        <v>104775796.22</v>
      </c>
      <c r="D24" s="123"/>
      <c r="E24" s="124"/>
      <c r="F24" s="1"/>
      <c r="G24" s="209"/>
      <c r="H24" s="3"/>
      <c r="I24" s="2">
        <v>2867775.74</v>
      </c>
      <c r="J24" s="3"/>
      <c r="K24" s="19">
        <f t="shared" si="0"/>
        <v>755462588</v>
      </c>
      <c r="L24" s="100"/>
      <c r="M24" s="100"/>
      <c r="N24" s="100"/>
    </row>
    <row r="25" spans="1:14" ht="12">
      <c r="A25" s="94" t="s">
        <v>21</v>
      </c>
      <c r="B25" s="1">
        <v>153834686.94</v>
      </c>
      <c r="C25" s="44">
        <v>37160648.06</v>
      </c>
      <c r="D25" s="123"/>
      <c r="E25" s="124"/>
      <c r="F25" s="1"/>
      <c r="G25" s="209"/>
      <c r="H25" s="3"/>
      <c r="I25" s="2"/>
      <c r="J25" s="3"/>
      <c r="K25" s="19">
        <f t="shared" si="0"/>
        <v>190995335</v>
      </c>
      <c r="L25" s="100"/>
      <c r="M25" s="100"/>
      <c r="N25" s="100"/>
    </row>
    <row r="26" spans="1:14" ht="12">
      <c r="A26" s="94" t="s">
        <v>22</v>
      </c>
      <c r="B26" s="1">
        <v>249723509.62</v>
      </c>
      <c r="C26" s="44">
        <v>51321347.08</v>
      </c>
      <c r="D26" s="123"/>
      <c r="E26" s="124"/>
      <c r="F26" s="1"/>
      <c r="G26" s="209"/>
      <c r="H26" s="3"/>
      <c r="I26" s="2">
        <v>1153470.3</v>
      </c>
      <c r="J26" s="3"/>
      <c r="K26" s="19">
        <f t="shared" si="0"/>
        <v>302198327</v>
      </c>
      <c r="L26" s="100"/>
      <c r="M26" s="100"/>
      <c r="N26" s="100"/>
    </row>
    <row r="27" spans="1:14" ht="12">
      <c r="A27" s="94" t="s">
        <v>23</v>
      </c>
      <c r="B27" s="1">
        <v>179153102.8</v>
      </c>
      <c r="C27" s="44">
        <v>24861095.2</v>
      </c>
      <c r="D27" s="123"/>
      <c r="E27" s="124"/>
      <c r="F27" s="1"/>
      <c r="G27" s="209"/>
      <c r="H27" s="3"/>
      <c r="I27" s="2"/>
      <c r="J27" s="3"/>
      <c r="K27" s="19">
        <f t="shared" si="0"/>
        <v>204014198</v>
      </c>
      <c r="L27" s="100"/>
      <c r="M27" s="100"/>
      <c r="N27" s="100"/>
    </row>
    <row r="28" spans="1:11" ht="12.75" thickBot="1">
      <c r="A28" s="132"/>
      <c r="B28" s="1"/>
      <c r="C28" s="1"/>
      <c r="D28" s="1"/>
      <c r="E28" s="1"/>
      <c r="F28" s="1"/>
      <c r="G28" s="1"/>
      <c r="H28" s="126"/>
      <c r="I28" s="127"/>
      <c r="J28" s="126"/>
      <c r="K28" s="21"/>
    </row>
    <row r="29" spans="1:11" ht="12.75" thickBot="1">
      <c r="A29" s="130" t="s">
        <v>24</v>
      </c>
      <c r="B29" s="23">
        <f>SUM(B10:B28)</f>
        <v>7183603809.42</v>
      </c>
      <c r="C29" s="23">
        <f>SUM(C10:C28)</f>
        <v>1190443586.16</v>
      </c>
      <c r="D29" s="23">
        <f aca="true" t="shared" si="1" ref="D29:I29">SUM(D10:D28)</f>
        <v>189645.9</v>
      </c>
      <c r="E29" s="23">
        <f t="shared" si="1"/>
        <v>0</v>
      </c>
      <c r="F29" s="23">
        <f t="shared" si="1"/>
        <v>0</v>
      </c>
      <c r="G29" s="23">
        <f t="shared" si="1"/>
        <v>84166.29</v>
      </c>
      <c r="H29" s="23">
        <f t="shared" si="1"/>
        <v>0</v>
      </c>
      <c r="I29" s="23">
        <f t="shared" si="1"/>
        <v>4719083.23</v>
      </c>
      <c r="J29" s="23">
        <f>SUM(J10:J28)</f>
        <v>0</v>
      </c>
      <c r="K29" s="23">
        <f>SUM(K10:K28)</f>
        <v>8379040291</v>
      </c>
    </row>
    <row r="30" ht="11.25" customHeight="1">
      <c r="A30" s="149" t="s">
        <v>32</v>
      </c>
    </row>
    <row r="31" spans="2:11" ht="12">
      <c r="B31" s="102"/>
      <c r="C31" s="102"/>
      <c r="D31" s="102"/>
      <c r="E31" s="102"/>
      <c r="F31" s="102"/>
      <c r="G31" s="102"/>
      <c r="H31" s="102"/>
      <c r="I31" s="102"/>
      <c r="J31" s="102"/>
      <c r="K31" s="100"/>
    </row>
    <row r="32" ht="12">
      <c r="A32" s="86" t="s">
        <v>25</v>
      </c>
    </row>
    <row r="33" spans="1:12" ht="12">
      <c r="A33" s="103" t="s">
        <v>35</v>
      </c>
      <c r="L33" s="100"/>
    </row>
    <row r="34" ht="12">
      <c r="A34" s="104" t="s">
        <v>27</v>
      </c>
    </row>
    <row r="35" ht="12">
      <c r="A35" s="103" t="s">
        <v>40</v>
      </c>
    </row>
    <row r="36" ht="12">
      <c r="A36" s="103"/>
    </row>
    <row r="37" ht="12">
      <c r="A37" s="103"/>
    </row>
    <row r="38" ht="12">
      <c r="A38" s="103"/>
    </row>
    <row r="39" ht="12">
      <c r="A39" s="103"/>
    </row>
  </sheetData>
  <sheetProtection/>
  <printOptions/>
  <pageMargins left="0.42" right="0.19" top="1" bottom="1" header="0.511811024" footer="0.511811024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0">
      <selection activeCell="A1" sqref="A1:K57"/>
    </sheetView>
  </sheetViews>
  <sheetFormatPr defaultColWidth="11.421875" defaultRowHeight="12.75"/>
  <cols>
    <col min="1" max="1" width="18.140625" style="55" customWidth="1"/>
    <col min="2" max="4" width="16.421875" style="55" customWidth="1"/>
    <col min="5" max="5" width="17.8515625" style="55" customWidth="1"/>
    <col min="6" max="6" width="17.7109375" style="55" customWidth="1"/>
    <col min="7" max="7" width="16.57421875" style="55" customWidth="1"/>
    <col min="8" max="8" width="17.00390625" style="55" customWidth="1"/>
    <col min="9" max="9" width="17.57421875" style="55" customWidth="1"/>
    <col min="10" max="10" width="18.421875" style="55" customWidth="1"/>
    <col min="11" max="11" width="15.00390625" style="55" customWidth="1"/>
    <col min="12" max="12" width="20.00390625" style="55" customWidth="1"/>
    <col min="13" max="13" width="16.8515625" style="55" customWidth="1"/>
    <col min="14" max="16384" width="11.421875" style="55" customWidth="1"/>
  </cols>
  <sheetData>
    <row r="1" spans="1:10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" customHeight="1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1.2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1:10" ht="12" thickBot="1">
      <c r="A4" s="58"/>
      <c r="B4" s="59"/>
      <c r="C4" s="59"/>
      <c r="D4" s="59"/>
      <c r="E4" s="59"/>
      <c r="F4" s="59"/>
      <c r="G4" s="59"/>
      <c r="H4" s="59"/>
      <c r="I4" s="59"/>
      <c r="J4" s="59"/>
    </row>
    <row r="5" spans="1:11" s="61" customFormat="1" ht="11.25">
      <c r="A5" s="60"/>
      <c r="B5" s="28" t="s">
        <v>55</v>
      </c>
      <c r="C5" s="29"/>
      <c r="D5" s="152"/>
      <c r="E5" s="152"/>
      <c r="F5" s="152"/>
      <c r="G5" s="29"/>
      <c r="H5" s="29"/>
      <c r="I5" s="29"/>
      <c r="J5" s="29"/>
      <c r="K5" s="30"/>
    </row>
    <row r="6" spans="1:11" s="61" customFormat="1" ht="11.25">
      <c r="A6" s="62" t="s">
        <v>28</v>
      </c>
      <c r="B6" s="114" t="s">
        <v>1</v>
      </c>
      <c r="C6" s="47" t="s">
        <v>2</v>
      </c>
      <c r="D6" s="116" t="s">
        <v>43</v>
      </c>
      <c r="E6" s="116" t="s">
        <v>29</v>
      </c>
      <c r="F6" s="117" t="s">
        <v>88</v>
      </c>
      <c r="G6" s="117" t="s">
        <v>38</v>
      </c>
      <c r="H6" s="117" t="s">
        <v>29</v>
      </c>
      <c r="I6" s="117" t="s">
        <v>29</v>
      </c>
      <c r="J6" s="237" t="s">
        <v>41</v>
      </c>
      <c r="K6" s="139" t="s">
        <v>0</v>
      </c>
    </row>
    <row r="7" spans="1:11" s="61" customFormat="1" ht="11.25">
      <c r="A7" s="63"/>
      <c r="B7" s="119" t="s">
        <v>4</v>
      </c>
      <c r="C7" s="38" t="s">
        <v>5</v>
      </c>
      <c r="D7" s="45" t="s">
        <v>44</v>
      </c>
      <c r="E7" s="38" t="s">
        <v>56</v>
      </c>
      <c r="F7" s="38" t="s">
        <v>85</v>
      </c>
      <c r="G7" s="38" t="s">
        <v>37</v>
      </c>
      <c r="H7" s="38" t="s">
        <v>30</v>
      </c>
      <c r="I7" s="38" t="s">
        <v>62</v>
      </c>
      <c r="J7" s="37" t="s">
        <v>89</v>
      </c>
      <c r="K7" s="140" t="s">
        <v>3</v>
      </c>
    </row>
    <row r="8" spans="1:11" s="61" customFormat="1" ht="11.25">
      <c r="A8" s="64"/>
      <c r="B8" s="121"/>
      <c r="C8" s="43"/>
      <c r="D8" s="46" t="s">
        <v>45</v>
      </c>
      <c r="E8" s="42" t="s">
        <v>57</v>
      </c>
      <c r="F8" s="42" t="s">
        <v>84</v>
      </c>
      <c r="G8" s="42" t="s">
        <v>39</v>
      </c>
      <c r="H8" s="42" t="s">
        <v>47</v>
      </c>
      <c r="I8" s="42" t="s">
        <v>63</v>
      </c>
      <c r="J8" s="238" t="s">
        <v>42</v>
      </c>
      <c r="K8" s="141"/>
    </row>
    <row r="9" spans="1:11" ht="11.25">
      <c r="A9" s="65"/>
      <c r="B9" s="15"/>
      <c r="C9" s="16"/>
      <c r="D9" s="15"/>
      <c r="E9" s="48"/>
      <c r="F9" s="14"/>
      <c r="G9" s="15"/>
      <c r="H9" s="16"/>
      <c r="I9" s="14"/>
      <c r="J9" s="16"/>
      <c r="K9" s="17"/>
    </row>
    <row r="10" spans="1:13" ht="12">
      <c r="A10" s="66" t="s">
        <v>6</v>
      </c>
      <c r="B10" s="1">
        <v>515125455.5948197</v>
      </c>
      <c r="C10" s="44">
        <v>114149416.57000001</v>
      </c>
      <c r="D10" s="123"/>
      <c r="E10" s="124"/>
      <c r="F10" s="1"/>
      <c r="G10" s="236"/>
      <c r="H10" s="3"/>
      <c r="I10" s="2"/>
      <c r="J10" s="3"/>
      <c r="K10" s="240">
        <f>SUM(B10:J10)</f>
        <v>629274872.1648197</v>
      </c>
      <c r="M10" s="67"/>
    </row>
    <row r="11" spans="1:13" ht="12">
      <c r="A11" s="66" t="s">
        <v>8</v>
      </c>
      <c r="B11" s="1">
        <v>300921066.97560424</v>
      </c>
      <c r="C11" s="44">
        <v>49946419.980000004</v>
      </c>
      <c r="D11" s="123"/>
      <c r="E11" s="124"/>
      <c r="F11" s="1"/>
      <c r="G11" s="209"/>
      <c r="H11" s="3"/>
      <c r="I11" s="2"/>
      <c r="J11" s="3"/>
      <c r="K11" s="240">
        <f aca="true" t="shared" si="0" ref="K11:K27">SUM(B11:J11)</f>
        <v>350867486.95560426</v>
      </c>
      <c r="M11" s="67"/>
    </row>
    <row r="12" spans="1:13" ht="12">
      <c r="A12" s="66" t="s">
        <v>7</v>
      </c>
      <c r="B12" s="1">
        <v>933189642.047548</v>
      </c>
      <c r="C12" s="44">
        <v>77278447.5</v>
      </c>
      <c r="D12" s="123"/>
      <c r="E12" s="124"/>
      <c r="F12" s="1"/>
      <c r="G12" s="96">
        <v>84166.29</v>
      </c>
      <c r="H12" s="3"/>
      <c r="I12" s="2"/>
      <c r="J12" s="3"/>
      <c r="K12" s="240">
        <f t="shared" si="0"/>
        <v>1010552255.837548</v>
      </c>
      <c r="M12" s="67"/>
    </row>
    <row r="13" spans="1:13" ht="12">
      <c r="A13" s="66" t="s">
        <v>9</v>
      </c>
      <c r="B13" s="1">
        <v>1426190186.3141499</v>
      </c>
      <c r="C13" s="44">
        <v>187055167.57</v>
      </c>
      <c r="D13" s="123"/>
      <c r="E13" s="124"/>
      <c r="F13" s="1"/>
      <c r="G13" s="209"/>
      <c r="H13" s="3"/>
      <c r="I13" s="2"/>
      <c r="J13" s="3"/>
      <c r="K13" s="240">
        <f t="shared" si="0"/>
        <v>1613245353.8841498</v>
      </c>
      <c r="M13" s="67"/>
    </row>
    <row r="14" spans="1:13" ht="12">
      <c r="A14" s="66" t="s">
        <v>10</v>
      </c>
      <c r="B14" s="1">
        <v>223573373.3499126</v>
      </c>
      <c r="C14" s="44">
        <v>53445449.370000005</v>
      </c>
      <c r="D14" s="123">
        <v>189645.9</v>
      </c>
      <c r="E14" s="124"/>
      <c r="F14" s="1"/>
      <c r="G14" s="209"/>
      <c r="H14" s="3"/>
      <c r="I14" s="2"/>
      <c r="J14" s="3"/>
      <c r="K14" s="240">
        <f t="shared" si="0"/>
        <v>277208468.6199126</v>
      </c>
      <c r="M14" s="67"/>
    </row>
    <row r="15" spans="1:13" ht="12">
      <c r="A15" s="66" t="s">
        <v>11</v>
      </c>
      <c r="B15" s="1">
        <v>203916776.64707115</v>
      </c>
      <c r="C15" s="44">
        <v>18966703.509999998</v>
      </c>
      <c r="D15" s="123"/>
      <c r="E15" s="124"/>
      <c r="F15" s="1"/>
      <c r="G15" s="209"/>
      <c r="H15" s="3"/>
      <c r="I15" s="2"/>
      <c r="J15" s="3"/>
      <c r="K15" s="240">
        <f t="shared" si="0"/>
        <v>222883480.15707114</v>
      </c>
      <c r="M15" s="67"/>
    </row>
    <row r="16" spans="1:13" ht="12">
      <c r="A16" s="66" t="s">
        <v>12</v>
      </c>
      <c r="B16" s="1">
        <v>862297029.9073005</v>
      </c>
      <c r="C16" s="44">
        <v>151648313.14000002</v>
      </c>
      <c r="D16" s="123"/>
      <c r="E16" s="124"/>
      <c r="F16" s="1"/>
      <c r="G16" s="209"/>
      <c r="H16" s="3"/>
      <c r="I16" s="2"/>
      <c r="J16" s="3"/>
      <c r="K16" s="240">
        <f t="shared" si="0"/>
        <v>1013945343.0473005</v>
      </c>
      <c r="M16" s="67"/>
    </row>
    <row r="17" spans="1:13" ht="12">
      <c r="A17" s="66" t="s">
        <v>13</v>
      </c>
      <c r="B17" s="1">
        <v>286205006.8201356</v>
      </c>
      <c r="C17" s="44">
        <v>34357365.870000005</v>
      </c>
      <c r="D17" s="123"/>
      <c r="E17" s="124"/>
      <c r="F17" s="1"/>
      <c r="G17" s="209"/>
      <c r="H17" s="3"/>
      <c r="I17" s="2"/>
      <c r="J17" s="3"/>
      <c r="K17" s="240">
        <f t="shared" si="0"/>
        <v>320562372.6901356</v>
      </c>
      <c r="M17" s="67"/>
    </row>
    <row r="18" spans="1:13" ht="12">
      <c r="A18" s="66" t="s">
        <v>14</v>
      </c>
      <c r="B18" s="1">
        <v>579145686.1731459</v>
      </c>
      <c r="C18" s="44">
        <v>66043708.74</v>
      </c>
      <c r="D18" s="123"/>
      <c r="E18" s="124"/>
      <c r="F18" s="1"/>
      <c r="G18" s="209"/>
      <c r="H18" s="3"/>
      <c r="I18" s="2"/>
      <c r="J18" s="3"/>
      <c r="K18" s="240">
        <f t="shared" si="0"/>
        <v>645189394.9131459</v>
      </c>
      <c r="M18" s="67"/>
    </row>
    <row r="19" spans="1:13" ht="12">
      <c r="A19" s="66" t="s">
        <v>15</v>
      </c>
      <c r="B19" s="1">
        <v>806022594.642359</v>
      </c>
      <c r="C19" s="44">
        <v>97928058.44</v>
      </c>
      <c r="D19" s="123"/>
      <c r="E19" s="124"/>
      <c r="F19" s="1"/>
      <c r="G19" s="209"/>
      <c r="H19" s="3"/>
      <c r="I19" s="2"/>
      <c r="J19" s="3"/>
      <c r="K19" s="240">
        <f t="shared" si="0"/>
        <v>903950653.0823591</v>
      </c>
      <c r="M19" s="67"/>
    </row>
    <row r="20" spans="1:13" ht="12">
      <c r="A20" s="66" t="s">
        <v>16</v>
      </c>
      <c r="B20" s="1">
        <v>271709271.5008967</v>
      </c>
      <c r="C20" s="44">
        <v>90001017.63000001</v>
      </c>
      <c r="D20" s="123"/>
      <c r="E20" s="124"/>
      <c r="F20" s="1"/>
      <c r="G20" s="209"/>
      <c r="H20" s="3"/>
      <c r="I20" s="2"/>
      <c r="J20" s="3"/>
      <c r="K20" s="240">
        <f t="shared" si="0"/>
        <v>361710289.1308967</v>
      </c>
      <c r="M20" s="67"/>
    </row>
    <row r="21" spans="1:13" ht="12">
      <c r="A21" s="66" t="s">
        <v>17</v>
      </c>
      <c r="B21" s="1">
        <v>229647385.90039665</v>
      </c>
      <c r="C21" s="44">
        <v>45799440.36000001</v>
      </c>
      <c r="D21" s="123"/>
      <c r="E21" s="124"/>
      <c r="F21" s="1"/>
      <c r="G21" s="209"/>
      <c r="H21" s="3"/>
      <c r="I21" s="2"/>
      <c r="J21" s="3"/>
      <c r="K21" s="240">
        <f t="shared" si="0"/>
        <v>275446826.26039666</v>
      </c>
      <c r="M21" s="67"/>
    </row>
    <row r="22" spans="1:13" ht="12">
      <c r="A22" s="66" t="s">
        <v>18</v>
      </c>
      <c r="B22" s="1">
        <v>204214553.1082634</v>
      </c>
      <c r="C22" s="44">
        <v>38438824.91</v>
      </c>
      <c r="D22" s="123"/>
      <c r="E22" s="124"/>
      <c r="F22" s="1"/>
      <c r="G22" s="209"/>
      <c r="H22" s="3"/>
      <c r="I22" s="2">
        <v>697837.19</v>
      </c>
      <c r="J22" s="3"/>
      <c r="K22" s="240">
        <f t="shared" si="0"/>
        <v>243351215.2082634</v>
      </c>
      <c r="M22" s="67"/>
    </row>
    <row r="23" spans="1:13" ht="12">
      <c r="A23" s="66" t="s">
        <v>19</v>
      </c>
      <c r="B23" s="1">
        <v>504418461.49148315</v>
      </c>
      <c r="C23" s="44">
        <v>93938310.1</v>
      </c>
      <c r="D23" s="123"/>
      <c r="E23" s="124"/>
      <c r="F23" s="1"/>
      <c r="G23" s="209"/>
      <c r="H23" s="3"/>
      <c r="I23" s="2"/>
      <c r="J23" s="3"/>
      <c r="K23" s="240">
        <f t="shared" si="0"/>
        <v>598356771.5914831</v>
      </c>
      <c r="M23" s="67"/>
    </row>
    <row r="24" spans="1:13" ht="12">
      <c r="A24" s="66" t="s">
        <v>20</v>
      </c>
      <c r="B24" s="1">
        <v>808568886.918765</v>
      </c>
      <c r="C24" s="44">
        <v>114356131.89</v>
      </c>
      <c r="D24" s="123"/>
      <c r="E24" s="124"/>
      <c r="F24" s="1"/>
      <c r="G24" s="209"/>
      <c r="H24" s="3"/>
      <c r="I24" s="2">
        <v>2867775.74</v>
      </c>
      <c r="J24" s="3"/>
      <c r="K24" s="240">
        <f t="shared" si="0"/>
        <v>925792794.548765</v>
      </c>
      <c r="M24" s="67"/>
    </row>
    <row r="25" spans="1:13" ht="12">
      <c r="A25" s="66" t="s">
        <v>21</v>
      </c>
      <c r="B25" s="1">
        <v>191823140.87968722</v>
      </c>
      <c r="C25" s="44">
        <v>41228197.620000005</v>
      </c>
      <c r="D25" s="123"/>
      <c r="E25" s="124"/>
      <c r="F25" s="1"/>
      <c r="G25" s="209"/>
      <c r="H25" s="3"/>
      <c r="I25" s="2"/>
      <c r="J25" s="3"/>
      <c r="K25" s="240">
        <f t="shared" si="0"/>
        <v>233051338.49968722</v>
      </c>
      <c r="M25" s="67"/>
    </row>
    <row r="26" spans="1:13" ht="12">
      <c r="A26" s="66" t="s">
        <v>22</v>
      </c>
      <c r="B26" s="1">
        <v>307556234.4586934</v>
      </c>
      <c r="C26" s="44">
        <v>60971101.980000004</v>
      </c>
      <c r="D26" s="123"/>
      <c r="E26" s="124"/>
      <c r="F26" s="1"/>
      <c r="G26" s="209"/>
      <c r="H26" s="3"/>
      <c r="I26" s="2">
        <v>1153470.3</v>
      </c>
      <c r="J26" s="3"/>
      <c r="K26" s="240">
        <f t="shared" si="0"/>
        <v>369680806.7386934</v>
      </c>
      <c r="M26" s="67"/>
    </row>
    <row r="27" spans="1:13" ht="12">
      <c r="A27" s="66" t="s">
        <v>23</v>
      </c>
      <c r="B27" s="1">
        <v>215373274.6806479</v>
      </c>
      <c r="C27" s="44">
        <v>27623046.31</v>
      </c>
      <c r="D27" s="123"/>
      <c r="E27" s="124"/>
      <c r="F27" s="1"/>
      <c r="G27" s="209"/>
      <c r="H27" s="3"/>
      <c r="I27" s="2"/>
      <c r="J27" s="3"/>
      <c r="K27" s="240">
        <f t="shared" si="0"/>
        <v>242996320.9906479</v>
      </c>
      <c r="M27" s="67"/>
    </row>
    <row r="28" spans="1:13" ht="12" thickBot="1">
      <c r="A28" s="68"/>
      <c r="B28" s="1"/>
      <c r="C28" s="1"/>
      <c r="D28" s="1"/>
      <c r="E28" s="1"/>
      <c r="F28" s="1"/>
      <c r="G28" s="1"/>
      <c r="H28" s="126"/>
      <c r="I28" s="127"/>
      <c r="J28" s="126"/>
      <c r="K28" s="241"/>
      <c r="M28" s="67"/>
    </row>
    <row r="29" spans="1:11" ht="12" thickBot="1">
      <c r="A29" s="69" t="s">
        <v>24</v>
      </c>
      <c r="B29" s="23">
        <f>SUM(B10:B28)</f>
        <v>8869898027.41088</v>
      </c>
      <c r="C29" s="23">
        <f>SUM(C10:C28)</f>
        <v>1363175121.4900002</v>
      </c>
      <c r="D29" s="23">
        <f aca="true" t="shared" si="1" ref="D29:I29">SUM(D10:D28)</f>
        <v>189645.9</v>
      </c>
      <c r="E29" s="23">
        <f t="shared" si="1"/>
        <v>0</v>
      </c>
      <c r="F29" s="23">
        <f t="shared" si="1"/>
        <v>0</v>
      </c>
      <c r="G29" s="23">
        <f t="shared" si="1"/>
        <v>84166.29</v>
      </c>
      <c r="H29" s="23">
        <f t="shared" si="1"/>
        <v>0</v>
      </c>
      <c r="I29" s="23">
        <f t="shared" si="1"/>
        <v>4719083.23</v>
      </c>
      <c r="J29" s="23">
        <f>SUM(J10:J28)</f>
        <v>0</v>
      </c>
      <c r="K29" s="242">
        <f>SUM(K10:K28)</f>
        <v>10238066044.32088</v>
      </c>
    </row>
    <row r="30" ht="11.25" customHeight="1">
      <c r="A30" s="49" t="s">
        <v>36</v>
      </c>
    </row>
    <row r="31" spans="2:11" ht="11.25">
      <c r="B31" s="70"/>
      <c r="C31" s="70"/>
      <c r="D31" s="70"/>
      <c r="E31" s="70"/>
      <c r="F31" s="70"/>
      <c r="G31" s="70"/>
      <c r="H31" s="70"/>
      <c r="I31" s="70"/>
      <c r="J31" s="70"/>
      <c r="K31" s="67"/>
    </row>
    <row r="32" ht="11.25">
      <c r="A32" s="61" t="s">
        <v>25</v>
      </c>
    </row>
    <row r="33" spans="1:11" ht="11.25">
      <c r="A33" s="71" t="s">
        <v>35</v>
      </c>
      <c r="K33" s="67"/>
    </row>
    <row r="34" ht="11.25">
      <c r="A34" s="72" t="s">
        <v>27</v>
      </c>
    </row>
    <row r="35" ht="11.25">
      <c r="A35" s="71" t="s">
        <v>40</v>
      </c>
    </row>
    <row r="36" ht="11.25">
      <c r="A36" s="71"/>
    </row>
    <row r="37" ht="11.25">
      <c r="A37" s="71"/>
    </row>
    <row r="38" ht="11.25">
      <c r="A38" s="71"/>
    </row>
    <row r="39" ht="11.25">
      <c r="A39" s="71"/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zoomScalePageLayoutView="0" workbookViewId="0" topLeftCell="E3">
      <selection activeCell="L10" sqref="L10:M27"/>
    </sheetView>
  </sheetViews>
  <sheetFormatPr defaultColWidth="11.421875" defaultRowHeight="12.75"/>
  <cols>
    <col min="1" max="1" width="18.140625" style="0" customWidth="1"/>
    <col min="2" max="4" width="16.421875" style="0" customWidth="1"/>
    <col min="5" max="5" width="17.8515625" style="0" customWidth="1"/>
    <col min="6" max="6" width="17.7109375" style="0" customWidth="1"/>
    <col min="7" max="7" width="16.57421875" style="0" customWidth="1"/>
    <col min="8" max="8" width="17.00390625" style="0" customWidth="1"/>
    <col min="9" max="9" width="17.57421875" style="0" customWidth="1"/>
    <col min="10" max="10" width="18.421875" style="0" customWidth="1"/>
    <col min="11" max="11" width="15.00390625" style="0" customWidth="1"/>
    <col min="15" max="15" width="15.28125" style="0" customWidth="1"/>
    <col min="16" max="16" width="16.8515625" style="0" customWidth="1"/>
  </cols>
  <sheetData>
    <row r="1" spans="1:11" ht="12.75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2.75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12.75">
      <c r="A3" s="56"/>
      <c r="B3" s="57"/>
      <c r="C3" s="57"/>
      <c r="D3" s="57"/>
      <c r="E3" s="57"/>
      <c r="F3" s="57"/>
      <c r="G3" s="57"/>
      <c r="H3" s="57"/>
      <c r="I3" s="57"/>
      <c r="J3" s="57"/>
      <c r="K3" s="55"/>
    </row>
    <row r="4" spans="1:11" ht="13.5" thickBot="1">
      <c r="A4" s="58"/>
      <c r="B4" s="59"/>
      <c r="C4" s="59"/>
      <c r="D4" s="59"/>
      <c r="E4" s="59"/>
      <c r="F4" s="59"/>
      <c r="G4" s="59"/>
      <c r="H4" s="59"/>
      <c r="I4" s="59"/>
      <c r="J4" s="59"/>
      <c r="K4" s="55"/>
    </row>
    <row r="5" spans="1:11" ht="12.75">
      <c r="A5" s="60"/>
      <c r="B5" s="28" t="s">
        <v>55</v>
      </c>
      <c r="C5" s="29"/>
      <c r="D5" s="152"/>
      <c r="E5" s="152"/>
      <c r="F5" s="152"/>
      <c r="G5" s="29"/>
      <c r="H5" s="29"/>
      <c r="I5" s="29"/>
      <c r="J5" s="29"/>
      <c r="K5" s="30"/>
    </row>
    <row r="6" spans="1:11" ht="12.75">
      <c r="A6" s="62" t="s">
        <v>28</v>
      </c>
      <c r="B6" s="114" t="s">
        <v>1</v>
      </c>
      <c r="C6" s="47" t="s">
        <v>2</v>
      </c>
      <c r="D6" s="116" t="s">
        <v>43</v>
      </c>
      <c r="E6" s="116" t="s">
        <v>29</v>
      </c>
      <c r="F6" s="117" t="s">
        <v>88</v>
      </c>
      <c r="G6" s="117" t="s">
        <v>38</v>
      </c>
      <c r="H6" s="117" t="s">
        <v>29</v>
      </c>
      <c r="I6" s="117" t="s">
        <v>29</v>
      </c>
      <c r="J6" s="237" t="s">
        <v>41</v>
      </c>
      <c r="K6" s="139" t="s">
        <v>0</v>
      </c>
    </row>
    <row r="7" spans="1:11" ht="12.75">
      <c r="A7" s="63"/>
      <c r="B7" s="119" t="s">
        <v>4</v>
      </c>
      <c r="C7" s="38" t="s">
        <v>5</v>
      </c>
      <c r="D7" s="45" t="s">
        <v>44</v>
      </c>
      <c r="E7" s="38" t="s">
        <v>56</v>
      </c>
      <c r="F7" s="38" t="s">
        <v>85</v>
      </c>
      <c r="G7" s="38" t="s">
        <v>37</v>
      </c>
      <c r="H7" s="38" t="s">
        <v>30</v>
      </c>
      <c r="I7" s="38" t="s">
        <v>62</v>
      </c>
      <c r="J7" s="37" t="s">
        <v>89</v>
      </c>
      <c r="K7" s="140" t="s">
        <v>3</v>
      </c>
    </row>
    <row r="8" spans="1:11" ht="12.75">
      <c r="A8" s="64"/>
      <c r="B8" s="121"/>
      <c r="C8" s="43"/>
      <c r="D8" s="46" t="s">
        <v>45</v>
      </c>
      <c r="E8" s="42" t="s">
        <v>57</v>
      </c>
      <c r="F8" s="42" t="s">
        <v>84</v>
      </c>
      <c r="G8" s="42" t="s">
        <v>39</v>
      </c>
      <c r="H8" s="42" t="s">
        <v>47</v>
      </c>
      <c r="I8" s="42" t="s">
        <v>63</v>
      </c>
      <c r="J8" s="238" t="s">
        <v>42</v>
      </c>
      <c r="K8" s="141"/>
    </row>
    <row r="9" spans="1:11" ht="12.75">
      <c r="A9" s="65"/>
      <c r="B9" s="15"/>
      <c r="C9" s="16"/>
      <c r="D9" s="15"/>
      <c r="E9" s="48"/>
      <c r="F9" s="14"/>
      <c r="G9" s="15"/>
      <c r="H9" s="16"/>
      <c r="I9" s="14"/>
      <c r="J9" s="16"/>
      <c r="K9" s="17"/>
    </row>
    <row r="10" spans="1:16" ht="12.75">
      <c r="A10" s="66" t="s">
        <v>6</v>
      </c>
      <c r="B10" s="1">
        <v>527479980.67481965</v>
      </c>
      <c r="C10" s="44">
        <v>114149416.57000001</v>
      </c>
      <c r="D10" s="123"/>
      <c r="E10" s="124"/>
      <c r="F10" s="1"/>
      <c r="G10" s="236"/>
      <c r="H10" s="3"/>
      <c r="I10" s="2"/>
      <c r="J10" s="3"/>
      <c r="K10" s="240">
        <f>SUM(B10:J10)</f>
        <v>641629397.2448196</v>
      </c>
      <c r="M10" s="251"/>
      <c r="N10" s="251"/>
      <c r="O10" s="249"/>
      <c r="P10" s="250"/>
    </row>
    <row r="11" spans="1:16" ht="12.75">
      <c r="A11" s="66" t="s">
        <v>8</v>
      </c>
      <c r="B11" s="1">
        <v>304982533.8956043</v>
      </c>
      <c r="C11" s="44">
        <v>49946419.980000004</v>
      </c>
      <c r="D11" s="123"/>
      <c r="E11" s="124"/>
      <c r="F11" s="1"/>
      <c r="G11" s="209"/>
      <c r="H11" s="3"/>
      <c r="I11" s="2"/>
      <c r="J11" s="3"/>
      <c r="K11" s="240">
        <f aca="true" t="shared" si="0" ref="K11:K27">SUM(B11:J11)</f>
        <v>354928953.87560433</v>
      </c>
      <c r="M11" s="251"/>
      <c r="N11" s="251"/>
      <c r="O11" s="249"/>
      <c r="P11" s="250"/>
    </row>
    <row r="12" spans="1:16" ht="12.75">
      <c r="A12" s="66" t="s">
        <v>7</v>
      </c>
      <c r="B12" s="1">
        <v>947864457.9575479</v>
      </c>
      <c r="C12" s="44">
        <v>77278447.5</v>
      </c>
      <c r="D12" s="123"/>
      <c r="E12" s="124"/>
      <c r="F12" s="1"/>
      <c r="G12" s="96">
        <v>84166.29</v>
      </c>
      <c r="H12" s="3"/>
      <c r="I12" s="2"/>
      <c r="J12" s="3"/>
      <c r="K12" s="240">
        <f t="shared" si="0"/>
        <v>1025227071.7475479</v>
      </c>
      <c r="M12" s="251"/>
      <c r="N12" s="251"/>
      <c r="O12" s="249"/>
      <c r="P12" s="250"/>
    </row>
    <row r="13" spans="1:16" ht="12.75">
      <c r="A13" s="66" t="s">
        <v>9</v>
      </c>
      <c r="B13" s="1">
        <v>1466660896.2241497</v>
      </c>
      <c r="C13" s="44">
        <v>187055167.57</v>
      </c>
      <c r="D13" s="123"/>
      <c r="E13" s="124"/>
      <c r="F13" s="1"/>
      <c r="G13" s="209"/>
      <c r="H13" s="3"/>
      <c r="I13" s="2"/>
      <c r="J13" s="3"/>
      <c r="K13" s="240">
        <f t="shared" si="0"/>
        <v>1653716063.7941496</v>
      </c>
      <c r="M13" s="251"/>
      <c r="N13" s="251"/>
      <c r="O13" s="249"/>
      <c r="P13" s="250"/>
    </row>
    <row r="14" spans="1:16" ht="12.75">
      <c r="A14" s="66" t="s">
        <v>10</v>
      </c>
      <c r="B14" s="1">
        <v>226648431.1699128</v>
      </c>
      <c r="C14" s="44">
        <v>53445449.370000005</v>
      </c>
      <c r="D14" s="123">
        <v>189645.9</v>
      </c>
      <c r="E14" s="124"/>
      <c r="F14" s="1"/>
      <c r="G14" s="209"/>
      <c r="H14" s="3"/>
      <c r="I14" s="2"/>
      <c r="J14" s="3"/>
      <c r="K14" s="240">
        <f t="shared" si="0"/>
        <v>280283526.4399128</v>
      </c>
      <c r="M14" s="251"/>
      <c r="N14" s="251"/>
      <c r="O14" s="249"/>
      <c r="P14" s="250"/>
    </row>
    <row r="15" spans="1:16" ht="12.75">
      <c r="A15" s="66" t="s">
        <v>11</v>
      </c>
      <c r="B15" s="1">
        <v>205857805.62707117</v>
      </c>
      <c r="C15" s="44">
        <v>18966703.509999998</v>
      </c>
      <c r="D15" s="123"/>
      <c r="E15" s="124"/>
      <c r="F15" s="1"/>
      <c r="G15" s="209"/>
      <c r="H15" s="3"/>
      <c r="I15" s="2"/>
      <c r="J15" s="3"/>
      <c r="K15" s="240">
        <f t="shared" si="0"/>
        <v>224824509.13707116</v>
      </c>
      <c r="M15" s="251"/>
      <c r="N15" s="251"/>
      <c r="O15" s="249"/>
      <c r="P15" s="250"/>
    </row>
    <row r="16" spans="1:16" ht="12.75">
      <c r="A16" s="66" t="s">
        <v>12</v>
      </c>
      <c r="B16" s="1">
        <v>874033937.9973006</v>
      </c>
      <c r="C16" s="44">
        <v>151648313.14000002</v>
      </c>
      <c r="D16" s="123"/>
      <c r="E16" s="124"/>
      <c r="F16" s="1"/>
      <c r="G16" s="209"/>
      <c r="H16" s="3"/>
      <c r="I16" s="2"/>
      <c r="J16" s="3"/>
      <c r="K16" s="240">
        <f t="shared" si="0"/>
        <v>1025682251.1373006</v>
      </c>
      <c r="M16" s="251"/>
      <c r="N16" s="251"/>
      <c r="O16" s="249"/>
      <c r="P16" s="250"/>
    </row>
    <row r="17" spans="1:16" ht="12.75">
      <c r="A17" s="66" t="s">
        <v>13</v>
      </c>
      <c r="B17" s="1">
        <v>289267867.38013554</v>
      </c>
      <c r="C17" s="44">
        <v>34357365.870000005</v>
      </c>
      <c r="D17" s="123"/>
      <c r="E17" s="124"/>
      <c r="F17" s="1"/>
      <c r="G17" s="209"/>
      <c r="H17" s="3"/>
      <c r="I17" s="2"/>
      <c r="J17" s="3"/>
      <c r="K17" s="240">
        <f t="shared" si="0"/>
        <v>323625233.25013554</v>
      </c>
      <c r="M17" s="251"/>
      <c r="N17" s="251"/>
      <c r="O17" s="249"/>
      <c r="P17" s="250"/>
    </row>
    <row r="18" spans="1:16" ht="12.75">
      <c r="A18" s="66" t="s">
        <v>14</v>
      </c>
      <c r="B18" s="1">
        <v>588545256.5431458</v>
      </c>
      <c r="C18" s="44">
        <v>66043708.74</v>
      </c>
      <c r="D18" s="123"/>
      <c r="E18" s="124"/>
      <c r="F18" s="1"/>
      <c r="G18" s="209"/>
      <c r="H18" s="3"/>
      <c r="I18" s="2"/>
      <c r="J18" s="3"/>
      <c r="K18" s="240">
        <f t="shared" si="0"/>
        <v>654588965.2831458</v>
      </c>
      <c r="M18" s="251"/>
      <c r="N18" s="251"/>
      <c r="O18" s="249"/>
      <c r="P18" s="250"/>
    </row>
    <row r="19" spans="1:16" ht="12.75">
      <c r="A19" s="66" t="s">
        <v>15</v>
      </c>
      <c r="B19" s="1">
        <v>836642687.642359</v>
      </c>
      <c r="C19" s="44">
        <v>97928058.44</v>
      </c>
      <c r="D19" s="123"/>
      <c r="E19" s="124"/>
      <c r="F19" s="1"/>
      <c r="G19" s="209"/>
      <c r="H19" s="3"/>
      <c r="I19" s="2"/>
      <c r="J19" s="3"/>
      <c r="K19" s="240">
        <f t="shared" si="0"/>
        <v>934570746.0823591</v>
      </c>
      <c r="M19" s="251"/>
      <c r="N19" s="251"/>
      <c r="O19" s="249"/>
      <c r="P19" s="250"/>
    </row>
    <row r="20" spans="1:16" ht="12.75">
      <c r="A20" s="66" t="s">
        <v>16</v>
      </c>
      <c r="B20" s="1">
        <v>273762076.14089656</v>
      </c>
      <c r="C20" s="44">
        <v>90001017.63000001</v>
      </c>
      <c r="D20" s="123"/>
      <c r="E20" s="124"/>
      <c r="F20" s="1"/>
      <c r="G20" s="209"/>
      <c r="H20" s="3"/>
      <c r="I20" s="2"/>
      <c r="J20" s="3"/>
      <c r="K20" s="240">
        <f t="shared" si="0"/>
        <v>363763093.77089655</v>
      </c>
      <c r="M20" s="251"/>
      <c r="N20" s="251"/>
      <c r="O20" s="249"/>
      <c r="P20" s="250"/>
    </row>
    <row r="21" spans="1:16" ht="12.75">
      <c r="A21" s="66" t="s">
        <v>17</v>
      </c>
      <c r="B21" s="1">
        <v>232972645.4503966</v>
      </c>
      <c r="C21" s="44">
        <v>45799440.36000001</v>
      </c>
      <c r="D21" s="123"/>
      <c r="E21" s="124"/>
      <c r="F21" s="1"/>
      <c r="G21" s="209"/>
      <c r="H21" s="3"/>
      <c r="I21" s="2"/>
      <c r="J21" s="3"/>
      <c r="K21" s="240">
        <f t="shared" si="0"/>
        <v>278772085.8103966</v>
      </c>
      <c r="M21" s="251"/>
      <c r="N21" s="251"/>
      <c r="O21" s="249"/>
      <c r="P21" s="250"/>
    </row>
    <row r="22" spans="1:16" ht="12.75">
      <c r="A22" s="66" t="s">
        <v>18</v>
      </c>
      <c r="B22" s="1">
        <v>206915179.6182634</v>
      </c>
      <c r="C22" s="44">
        <v>38438824.91</v>
      </c>
      <c r="D22" s="123"/>
      <c r="E22" s="124"/>
      <c r="F22" s="1"/>
      <c r="G22" s="209"/>
      <c r="H22" s="3"/>
      <c r="I22" s="2">
        <v>697837.19</v>
      </c>
      <c r="J22" s="3"/>
      <c r="K22" s="240">
        <f t="shared" si="0"/>
        <v>246051841.7182634</v>
      </c>
      <c r="M22" s="251"/>
      <c r="N22" s="251"/>
      <c r="O22" s="249"/>
      <c r="P22" s="250"/>
    </row>
    <row r="23" spans="1:16" ht="12.75">
      <c r="A23" s="66" t="s">
        <v>19</v>
      </c>
      <c r="B23" s="1">
        <v>512182670.2814831</v>
      </c>
      <c r="C23" s="44">
        <v>93938310.1</v>
      </c>
      <c r="D23" s="123"/>
      <c r="E23" s="124"/>
      <c r="F23" s="1"/>
      <c r="G23" s="209"/>
      <c r="H23" s="3"/>
      <c r="I23" s="2"/>
      <c r="J23" s="3"/>
      <c r="K23" s="240">
        <f t="shared" si="0"/>
        <v>606120980.3814831</v>
      </c>
      <c r="M23" s="251"/>
      <c r="N23" s="251"/>
      <c r="O23" s="249"/>
      <c r="P23" s="250"/>
    </row>
    <row r="24" spans="1:16" ht="12.75">
      <c r="A24" s="66" t="s">
        <v>20</v>
      </c>
      <c r="B24" s="1">
        <v>820957581.4587649</v>
      </c>
      <c r="C24" s="44">
        <v>114356131.89</v>
      </c>
      <c r="D24" s="123"/>
      <c r="E24" s="124"/>
      <c r="F24" s="1"/>
      <c r="G24" s="209"/>
      <c r="H24" s="3"/>
      <c r="I24" s="2">
        <v>2867775.74</v>
      </c>
      <c r="J24" s="3"/>
      <c r="K24" s="240">
        <f t="shared" si="0"/>
        <v>938181489.0887649</v>
      </c>
      <c r="M24" s="251"/>
      <c r="N24" s="251"/>
      <c r="O24" s="249"/>
      <c r="P24" s="250"/>
    </row>
    <row r="25" spans="1:16" ht="12.75">
      <c r="A25" s="66" t="s">
        <v>21</v>
      </c>
      <c r="B25" s="1">
        <v>193919577.18968716</v>
      </c>
      <c r="C25" s="44">
        <v>41228197.620000005</v>
      </c>
      <c r="D25" s="123"/>
      <c r="E25" s="124"/>
      <c r="F25" s="1"/>
      <c r="G25" s="209"/>
      <c r="H25" s="3"/>
      <c r="I25" s="2"/>
      <c r="J25" s="3"/>
      <c r="K25" s="240">
        <f t="shared" si="0"/>
        <v>235147774.80968717</v>
      </c>
      <c r="M25" s="251"/>
      <c r="N25" s="251"/>
      <c r="O25" s="249"/>
      <c r="P25" s="250"/>
    </row>
    <row r="26" spans="1:16" ht="12.75">
      <c r="A26" s="66" t="s">
        <v>22</v>
      </c>
      <c r="B26" s="1">
        <v>311631993.81869304</v>
      </c>
      <c r="C26" s="44">
        <v>60971101.980000004</v>
      </c>
      <c r="D26" s="123"/>
      <c r="E26" s="124"/>
      <c r="F26" s="1"/>
      <c r="G26" s="209"/>
      <c r="H26" s="3"/>
      <c r="I26" s="2">
        <v>1153470.3</v>
      </c>
      <c r="J26" s="3"/>
      <c r="K26" s="240">
        <f t="shared" si="0"/>
        <v>373756566.0986931</v>
      </c>
      <c r="M26" s="251"/>
      <c r="N26" s="251"/>
      <c r="O26" s="249"/>
      <c r="P26" s="250"/>
    </row>
    <row r="27" spans="1:16" ht="12.75">
      <c r="A27" s="66" t="s">
        <v>23</v>
      </c>
      <c r="B27" s="1">
        <v>217892342.20064813</v>
      </c>
      <c r="C27" s="44">
        <v>27623046.31</v>
      </c>
      <c r="D27" s="123"/>
      <c r="E27" s="124"/>
      <c r="F27" s="1"/>
      <c r="G27" s="209"/>
      <c r="H27" s="3"/>
      <c r="I27" s="2"/>
      <c r="J27" s="3"/>
      <c r="K27" s="240">
        <f t="shared" si="0"/>
        <v>245515388.51064813</v>
      </c>
      <c r="M27" s="251"/>
      <c r="N27" s="251"/>
      <c r="O27" s="249"/>
      <c r="P27" s="250"/>
    </row>
    <row r="28" spans="1:11" ht="13.5" thickBot="1">
      <c r="A28" s="68"/>
      <c r="B28" s="1"/>
      <c r="C28" s="1"/>
      <c r="D28" s="1"/>
      <c r="E28" s="1"/>
      <c r="F28" s="1"/>
      <c r="G28" s="1"/>
      <c r="H28" s="126"/>
      <c r="I28" s="127"/>
      <c r="J28" s="126"/>
      <c r="K28" s="241"/>
    </row>
    <row r="29" spans="1:16" ht="13.5" thickBot="1">
      <c r="A29" s="69" t="s">
        <v>24</v>
      </c>
      <c r="B29" s="23">
        <f>SUM(B10:B28)</f>
        <v>9038217921.270878</v>
      </c>
      <c r="C29" s="23">
        <f>SUM(C10:C28)</f>
        <v>1363175121.4900002</v>
      </c>
      <c r="D29" s="23">
        <f aca="true" t="shared" si="1" ref="D29:I29">SUM(D10:D28)</f>
        <v>189645.9</v>
      </c>
      <c r="E29" s="23">
        <f t="shared" si="1"/>
        <v>0</v>
      </c>
      <c r="F29" s="23">
        <f t="shared" si="1"/>
        <v>0</v>
      </c>
      <c r="G29" s="23">
        <f t="shared" si="1"/>
        <v>84166.29</v>
      </c>
      <c r="H29" s="23">
        <f t="shared" si="1"/>
        <v>0</v>
      </c>
      <c r="I29" s="23">
        <f t="shared" si="1"/>
        <v>4719083.23</v>
      </c>
      <c r="J29" s="23">
        <f>SUM(J10:J28)</f>
        <v>0</v>
      </c>
      <c r="K29" s="242">
        <f>SUM(K10:K28)</f>
        <v>10406385938.180882</v>
      </c>
      <c r="P29" s="250"/>
    </row>
    <row r="30" spans="1:11" ht="12.75">
      <c r="A30" s="49" t="s">
        <v>90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2.75">
      <c r="A31" s="55"/>
      <c r="B31" s="70"/>
      <c r="C31" s="70"/>
      <c r="D31" s="70"/>
      <c r="E31" s="70"/>
      <c r="F31" s="70"/>
      <c r="G31" s="70"/>
      <c r="H31" s="70"/>
      <c r="I31" s="70"/>
      <c r="J31" s="70"/>
      <c r="K31" s="67"/>
    </row>
    <row r="32" spans="1:11" ht="12.75">
      <c r="A32" s="61" t="s">
        <v>25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2.75">
      <c r="A33" s="71" t="s">
        <v>35</v>
      </c>
      <c r="B33" s="55"/>
      <c r="C33" s="55"/>
      <c r="D33" s="55"/>
      <c r="E33" s="55"/>
      <c r="F33" s="55"/>
      <c r="G33" s="55"/>
      <c r="H33" s="55"/>
      <c r="I33" s="55"/>
      <c r="J33" s="55"/>
      <c r="K33" s="67"/>
    </row>
    <row r="34" spans="1:11" ht="12.75">
      <c r="A34" s="72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2.75">
      <c r="A35" s="71" t="s">
        <v>40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2.75">
      <c r="A36" s="71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2.75">
      <c r="A37" s="71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2.75">
      <c r="A38" s="71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2.75">
      <c r="A39" s="71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65"/>
  <sheetViews>
    <sheetView showGridLines="0" zoomScalePageLayoutView="0" workbookViewId="0" topLeftCell="A7">
      <selection activeCell="C16" sqref="C16"/>
    </sheetView>
  </sheetViews>
  <sheetFormatPr defaultColWidth="11.421875" defaultRowHeight="11.25" customHeight="1"/>
  <cols>
    <col min="1" max="1" width="19.7109375" style="6" customWidth="1"/>
    <col min="2" max="3" width="17.00390625" style="6" customWidth="1"/>
    <col min="4" max="4" width="17.8515625" style="6" customWidth="1"/>
    <col min="5" max="6" width="17.00390625" style="6" customWidth="1"/>
    <col min="7" max="7" width="18.140625" style="6" customWidth="1"/>
    <col min="8" max="8" width="17.00390625" style="6" customWidth="1"/>
    <col min="9" max="9" width="19.7109375" style="6" customWidth="1"/>
    <col min="10" max="10" width="17.00390625" style="6" customWidth="1"/>
    <col min="11" max="11" width="14.8515625" style="6" customWidth="1"/>
    <col min="12" max="16384" width="11.421875" style="6" customWidth="1"/>
  </cols>
  <sheetData>
    <row r="1" spans="1:10" ht="18" customHeight="1">
      <c r="A1" s="4" t="s">
        <v>70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80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2" thickBot="1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3" s="153" customFormat="1" ht="18" customHeight="1">
      <c r="A5" s="150"/>
      <c r="B5" s="151" t="s">
        <v>49</v>
      </c>
      <c r="C5" s="152"/>
      <c r="D5" s="143"/>
      <c r="E5" s="143"/>
      <c r="F5" s="143"/>
      <c r="G5" s="143"/>
      <c r="H5" s="143"/>
      <c r="I5" s="143"/>
      <c r="J5" s="144"/>
      <c r="K5" s="25"/>
      <c r="L5" s="25"/>
      <c r="M5" s="25"/>
    </row>
    <row r="6" spans="1:10" s="25" customFormat="1" ht="14.25" customHeight="1">
      <c r="A6" s="31" t="s">
        <v>28</v>
      </c>
      <c r="B6" s="32" t="s">
        <v>1</v>
      </c>
      <c r="C6" s="47" t="s">
        <v>2</v>
      </c>
      <c r="D6" s="35" t="s">
        <v>43</v>
      </c>
      <c r="E6" s="35" t="s">
        <v>29</v>
      </c>
      <c r="F6" s="135" t="s">
        <v>29</v>
      </c>
      <c r="G6" s="35" t="s">
        <v>38</v>
      </c>
      <c r="H6" s="35" t="s">
        <v>29</v>
      </c>
      <c r="I6" s="32" t="s">
        <v>29</v>
      </c>
      <c r="J6" s="146" t="s">
        <v>31</v>
      </c>
    </row>
    <row r="7" spans="1:10" s="25" customFormat="1" ht="14.25" customHeight="1">
      <c r="A7" s="18"/>
      <c r="B7" s="36" t="s">
        <v>4</v>
      </c>
      <c r="C7" s="38" t="s">
        <v>5</v>
      </c>
      <c r="D7" s="38" t="s">
        <v>44</v>
      </c>
      <c r="E7" s="38" t="s">
        <v>56</v>
      </c>
      <c r="F7" s="136" t="s">
        <v>58</v>
      </c>
      <c r="G7" s="36" t="s">
        <v>37</v>
      </c>
      <c r="H7" s="36" t="s">
        <v>30</v>
      </c>
      <c r="I7" s="36" t="s">
        <v>62</v>
      </c>
      <c r="J7" s="147"/>
    </row>
    <row r="8" spans="1:10" s="25" customFormat="1" ht="14.25" customHeight="1">
      <c r="A8" s="39"/>
      <c r="B8" s="40"/>
      <c r="C8" s="43"/>
      <c r="D8" s="42" t="s">
        <v>45</v>
      </c>
      <c r="E8" s="42" t="s">
        <v>57</v>
      </c>
      <c r="F8" s="137" t="s">
        <v>59</v>
      </c>
      <c r="G8" s="43" t="s">
        <v>39</v>
      </c>
      <c r="H8" s="43" t="s">
        <v>47</v>
      </c>
      <c r="I8" s="43" t="s">
        <v>63</v>
      </c>
      <c r="J8" s="148"/>
    </row>
    <row r="9" spans="1:11" ht="12.75" customHeight="1">
      <c r="A9" s="13"/>
      <c r="B9" s="15"/>
      <c r="C9" s="16"/>
      <c r="D9" s="91"/>
      <c r="E9" s="91"/>
      <c r="F9" s="91"/>
      <c r="G9" s="92"/>
      <c r="H9" s="92"/>
      <c r="I9" s="91"/>
      <c r="J9" s="93"/>
      <c r="K9" s="20"/>
    </row>
    <row r="10" spans="1:11" ht="12.75" customHeight="1">
      <c r="A10" s="12" t="s">
        <v>6</v>
      </c>
      <c r="B10" s="1">
        <v>246766765.16</v>
      </c>
      <c r="C10" s="44">
        <v>49664215.84</v>
      </c>
      <c r="D10" s="95"/>
      <c r="E10" s="95"/>
      <c r="F10" s="95"/>
      <c r="G10" s="97"/>
      <c r="H10" s="97"/>
      <c r="I10" s="98"/>
      <c r="J10" s="99">
        <f>+B10+C10+D10+E10+F10+I10+G10+H10</f>
        <v>296430981</v>
      </c>
      <c r="K10" s="20"/>
    </row>
    <row r="11" spans="1:11" ht="12.75" customHeight="1">
      <c r="A11" s="12" t="s">
        <v>8</v>
      </c>
      <c r="B11" s="1">
        <v>115596983.71000001</v>
      </c>
      <c r="C11" s="44">
        <v>17322037.29</v>
      </c>
      <c r="D11" s="95"/>
      <c r="E11" s="95"/>
      <c r="F11" s="95"/>
      <c r="G11" s="97"/>
      <c r="H11" s="97"/>
      <c r="I11" s="98"/>
      <c r="J11" s="99">
        <f aca="true" t="shared" si="0" ref="J11:J27">+B11+C11+D11+E11+F11+I11+G11+H11</f>
        <v>132919021</v>
      </c>
      <c r="K11" s="20"/>
    </row>
    <row r="12" spans="1:11" ht="12.75" customHeight="1">
      <c r="A12" s="12" t="s">
        <v>7</v>
      </c>
      <c r="B12" s="1">
        <v>386296526</v>
      </c>
      <c r="C12" s="44">
        <v>29350903.130000003</v>
      </c>
      <c r="D12" s="95"/>
      <c r="E12" s="95"/>
      <c r="F12" s="95">
        <v>6109872.66</v>
      </c>
      <c r="G12" s="97">
        <v>84062.20999999999</v>
      </c>
      <c r="H12" s="97"/>
      <c r="I12" s="98"/>
      <c r="J12" s="99">
        <f t="shared" si="0"/>
        <v>421841364</v>
      </c>
      <c r="K12" s="20"/>
    </row>
    <row r="13" spans="1:11" ht="12.75" customHeight="1">
      <c r="A13" s="12" t="s">
        <v>9</v>
      </c>
      <c r="B13" s="1">
        <v>446054825.02</v>
      </c>
      <c r="C13" s="44">
        <v>65994173.980000004</v>
      </c>
      <c r="D13" s="95"/>
      <c r="E13" s="95"/>
      <c r="F13" s="95"/>
      <c r="G13" s="97"/>
      <c r="H13" s="97"/>
      <c r="I13" s="98"/>
      <c r="J13" s="99">
        <f t="shared" si="0"/>
        <v>512048999</v>
      </c>
      <c r="K13" s="20"/>
    </row>
    <row r="14" spans="1:11" ht="12.75" customHeight="1">
      <c r="A14" s="12" t="s">
        <v>10</v>
      </c>
      <c r="B14" s="1">
        <v>86492186.68</v>
      </c>
      <c r="C14" s="44">
        <v>16912442.419999998</v>
      </c>
      <c r="D14" s="95">
        <v>189645.9</v>
      </c>
      <c r="E14" s="95"/>
      <c r="F14" s="95"/>
      <c r="G14" s="97"/>
      <c r="H14" s="97"/>
      <c r="I14" s="98"/>
      <c r="J14" s="99">
        <f t="shared" si="0"/>
        <v>103594275.00000001</v>
      </c>
      <c r="K14" s="20"/>
    </row>
    <row r="15" spans="1:11" ht="12.75" customHeight="1">
      <c r="A15" s="12" t="s">
        <v>11</v>
      </c>
      <c r="B15" s="1">
        <v>68717235.69</v>
      </c>
      <c r="C15" s="44">
        <v>7902634.3100000005</v>
      </c>
      <c r="D15" s="95"/>
      <c r="E15" s="95"/>
      <c r="F15" s="95"/>
      <c r="G15" s="97"/>
      <c r="H15" s="97"/>
      <c r="I15" s="98"/>
      <c r="J15" s="99">
        <f t="shared" si="0"/>
        <v>76619870</v>
      </c>
      <c r="K15" s="20"/>
    </row>
    <row r="16" spans="1:11" ht="12.75" customHeight="1">
      <c r="A16" s="12" t="s">
        <v>12</v>
      </c>
      <c r="B16" s="1">
        <v>331067429.27</v>
      </c>
      <c r="C16" s="44">
        <v>55495444.73</v>
      </c>
      <c r="D16" s="95"/>
      <c r="E16" s="95"/>
      <c r="F16" s="95"/>
      <c r="G16" s="97"/>
      <c r="H16" s="97"/>
      <c r="I16" s="98"/>
      <c r="J16" s="99">
        <f t="shared" si="0"/>
        <v>386562874</v>
      </c>
      <c r="K16" s="20"/>
    </row>
    <row r="17" spans="1:11" ht="12.75" customHeight="1">
      <c r="A17" s="12" t="s">
        <v>13</v>
      </c>
      <c r="B17" s="1">
        <v>99398147.55</v>
      </c>
      <c r="C17" s="44">
        <v>14760368.450000001</v>
      </c>
      <c r="D17" s="95"/>
      <c r="E17" s="95"/>
      <c r="F17" s="95"/>
      <c r="G17" s="97"/>
      <c r="H17" s="97"/>
      <c r="I17" s="98"/>
      <c r="J17" s="99">
        <f t="shared" si="0"/>
        <v>114158516</v>
      </c>
      <c r="K17" s="20"/>
    </row>
    <row r="18" spans="1:11" ht="12.75" customHeight="1">
      <c r="A18" s="12" t="s">
        <v>14</v>
      </c>
      <c r="B18" s="1">
        <v>248935803.63</v>
      </c>
      <c r="C18" s="44">
        <v>24053496.37</v>
      </c>
      <c r="D18" s="95"/>
      <c r="E18" s="95"/>
      <c r="F18" s="95"/>
      <c r="G18" s="97"/>
      <c r="H18" s="97"/>
      <c r="I18" s="98"/>
      <c r="J18" s="99">
        <f t="shared" si="0"/>
        <v>272989300</v>
      </c>
      <c r="K18" s="20"/>
    </row>
    <row r="19" spans="1:11" ht="12.75" customHeight="1">
      <c r="A19" s="12" t="s">
        <v>15</v>
      </c>
      <c r="B19" s="1">
        <v>311947345.71000004</v>
      </c>
      <c r="C19" s="44">
        <v>34774419.29</v>
      </c>
      <c r="D19" s="95"/>
      <c r="E19" s="95"/>
      <c r="F19" s="95"/>
      <c r="G19" s="97"/>
      <c r="H19" s="97"/>
      <c r="I19" s="98"/>
      <c r="J19" s="99">
        <f t="shared" si="0"/>
        <v>346721765.00000006</v>
      </c>
      <c r="K19" s="20"/>
    </row>
    <row r="20" spans="1:11" ht="12.75" customHeight="1">
      <c r="A20" s="12" t="s">
        <v>16</v>
      </c>
      <c r="B20" s="1">
        <v>135496389.23</v>
      </c>
      <c r="C20" s="44">
        <v>31782899.77</v>
      </c>
      <c r="D20" s="95"/>
      <c r="E20" s="95"/>
      <c r="F20" s="95"/>
      <c r="G20" s="97"/>
      <c r="H20" s="97"/>
      <c r="I20" s="98"/>
      <c r="J20" s="99">
        <f t="shared" si="0"/>
        <v>167279289</v>
      </c>
      <c r="K20" s="20"/>
    </row>
    <row r="21" spans="1:11" ht="12.75" customHeight="1">
      <c r="A21" s="12" t="s">
        <v>17</v>
      </c>
      <c r="B21" s="1">
        <v>94413470.3</v>
      </c>
      <c r="C21" s="44">
        <v>16549035.7</v>
      </c>
      <c r="D21" s="95"/>
      <c r="E21" s="95"/>
      <c r="F21" s="95"/>
      <c r="G21" s="97"/>
      <c r="H21" s="97"/>
      <c r="I21" s="98"/>
      <c r="J21" s="99">
        <f t="shared" si="0"/>
        <v>110962506</v>
      </c>
      <c r="K21" s="20"/>
    </row>
    <row r="22" spans="1:11" ht="12.75" customHeight="1">
      <c r="A22" s="12" t="s">
        <v>18</v>
      </c>
      <c r="B22" s="1">
        <v>83701460.27</v>
      </c>
      <c r="C22" s="44">
        <v>13474622.89</v>
      </c>
      <c r="D22" s="95"/>
      <c r="E22" s="95"/>
      <c r="F22" s="95"/>
      <c r="G22" s="97"/>
      <c r="H22" s="97"/>
      <c r="I22" s="98">
        <v>400393.83999999997</v>
      </c>
      <c r="J22" s="99">
        <f t="shared" si="0"/>
        <v>97576477</v>
      </c>
      <c r="K22" s="20"/>
    </row>
    <row r="23" spans="1:11" ht="12.75" customHeight="1">
      <c r="A23" s="12" t="s">
        <v>19</v>
      </c>
      <c r="B23" s="1">
        <v>198666711.65</v>
      </c>
      <c r="C23" s="44">
        <v>34224096.35</v>
      </c>
      <c r="D23" s="95"/>
      <c r="E23" s="95"/>
      <c r="F23" s="95"/>
      <c r="G23" s="97"/>
      <c r="H23" s="97"/>
      <c r="I23" s="98"/>
      <c r="J23" s="99">
        <f t="shared" si="0"/>
        <v>232890808</v>
      </c>
      <c r="K23" s="20"/>
    </row>
    <row r="24" spans="1:11" ht="12.75" customHeight="1">
      <c r="A24" s="12" t="s">
        <v>20</v>
      </c>
      <c r="B24" s="1">
        <v>333330799.9</v>
      </c>
      <c r="C24" s="44">
        <v>39342799.72</v>
      </c>
      <c r="D24" s="95"/>
      <c r="E24" s="95"/>
      <c r="F24" s="95"/>
      <c r="G24" s="97"/>
      <c r="H24" s="97"/>
      <c r="I24" s="98">
        <v>1645426.38</v>
      </c>
      <c r="J24" s="99">
        <f t="shared" si="0"/>
        <v>374319026</v>
      </c>
      <c r="K24" s="20"/>
    </row>
    <row r="25" spans="1:11" ht="12.75" customHeight="1">
      <c r="A25" s="12" t="s">
        <v>21</v>
      </c>
      <c r="B25" s="1">
        <v>64714385.07</v>
      </c>
      <c r="C25" s="44">
        <v>15867658.93</v>
      </c>
      <c r="D25" s="95"/>
      <c r="E25" s="95"/>
      <c r="F25" s="95"/>
      <c r="G25" s="97"/>
      <c r="H25" s="97"/>
      <c r="I25" s="98"/>
      <c r="J25" s="99">
        <f t="shared" si="0"/>
        <v>80582044</v>
      </c>
      <c r="K25" s="20"/>
    </row>
    <row r="26" spans="1:11" ht="12.75" customHeight="1">
      <c r="A26" s="12" t="s">
        <v>22</v>
      </c>
      <c r="B26" s="1">
        <v>116625362.05</v>
      </c>
      <c r="C26" s="44">
        <v>19843547.259999998</v>
      </c>
      <c r="D26" s="95"/>
      <c r="E26" s="95"/>
      <c r="F26" s="95"/>
      <c r="G26" s="97"/>
      <c r="H26" s="97"/>
      <c r="I26" s="98">
        <v>661819.69</v>
      </c>
      <c r="J26" s="99">
        <f t="shared" si="0"/>
        <v>137130729</v>
      </c>
      <c r="K26" s="20"/>
    </row>
    <row r="27" spans="1:11" ht="12.75" customHeight="1">
      <c r="A27" s="12" t="s">
        <v>23</v>
      </c>
      <c r="B27" s="1">
        <v>87394086.9</v>
      </c>
      <c r="C27" s="44">
        <v>9056287.1</v>
      </c>
      <c r="D27" s="95"/>
      <c r="E27" s="95"/>
      <c r="F27" s="95"/>
      <c r="G27" s="97"/>
      <c r="H27" s="97"/>
      <c r="I27" s="98"/>
      <c r="J27" s="99">
        <f t="shared" si="0"/>
        <v>96450374</v>
      </c>
      <c r="K27" s="20"/>
    </row>
    <row r="28" spans="1:10" ht="12.75" thickBot="1">
      <c r="A28" s="12"/>
      <c r="B28" s="1"/>
      <c r="C28" s="1"/>
      <c r="D28" s="133"/>
      <c r="E28" s="133"/>
      <c r="F28" s="133"/>
      <c r="G28" s="134"/>
      <c r="H28" s="134"/>
      <c r="I28" s="101"/>
      <c r="J28" s="131"/>
    </row>
    <row r="29" spans="1:11" ht="12" thickBot="1">
      <c r="A29" s="78" t="s">
        <v>24</v>
      </c>
      <c r="B29" s="23">
        <f aca="true" t="shared" si="1" ref="B29:J29">SUM(B10:B28)</f>
        <v>3455615913.790001</v>
      </c>
      <c r="C29" s="23">
        <f t="shared" si="1"/>
        <v>496371083.53000003</v>
      </c>
      <c r="D29" s="23">
        <f t="shared" si="1"/>
        <v>189645.9</v>
      </c>
      <c r="E29" s="23">
        <f t="shared" si="1"/>
        <v>0</v>
      </c>
      <c r="F29" s="23">
        <f t="shared" si="1"/>
        <v>6109872.66</v>
      </c>
      <c r="G29" s="23">
        <f t="shared" si="1"/>
        <v>84062.20999999999</v>
      </c>
      <c r="H29" s="23">
        <f t="shared" si="1"/>
        <v>0</v>
      </c>
      <c r="I29" s="23">
        <f t="shared" si="1"/>
        <v>2707639.9099999997</v>
      </c>
      <c r="J29" s="23">
        <f t="shared" si="1"/>
        <v>3961078218</v>
      </c>
      <c r="K29" s="20"/>
    </row>
    <row r="30" spans="4:13" s="10" customFormat="1" ht="11.25" customHeight="1"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0" ht="11.25">
      <c r="B31" s="24"/>
      <c r="C31" s="24"/>
      <c r="D31" s="24"/>
      <c r="E31" s="24"/>
      <c r="F31" s="24"/>
      <c r="G31" s="24"/>
      <c r="H31" s="24"/>
      <c r="I31" s="24"/>
      <c r="J31" s="20"/>
    </row>
    <row r="32" spans="1:11" ht="11.25">
      <c r="A32" s="25" t="s">
        <v>25</v>
      </c>
      <c r="K32" s="138"/>
    </row>
    <row r="33" spans="1:11" ht="11.25">
      <c r="A33" s="10" t="s">
        <v>35</v>
      </c>
      <c r="J33" s="20"/>
      <c r="K33" s="138"/>
    </row>
    <row r="34" spans="1:11" ht="11.25">
      <c r="A34" s="26" t="s">
        <v>27</v>
      </c>
      <c r="K34" s="138"/>
    </row>
    <row r="35" spans="1:11" ht="11.25">
      <c r="A35" s="10" t="s">
        <v>40</v>
      </c>
      <c r="K35" s="138"/>
    </row>
    <row r="36" spans="1:11" ht="11.25">
      <c r="A36" s="10"/>
      <c r="K36" s="138"/>
    </row>
    <row r="37" spans="1:11" ht="11.25">
      <c r="A37" s="10"/>
      <c r="K37" s="138"/>
    </row>
    <row r="38" spans="1:11" ht="11.25">
      <c r="A38" s="10"/>
      <c r="K38" s="138"/>
    </row>
    <row r="39" spans="1:11" ht="14.25" customHeight="1">
      <c r="A39" s="10"/>
      <c r="K39" s="138"/>
    </row>
    <row r="40" ht="12" customHeight="1">
      <c r="K40" s="138"/>
    </row>
    <row r="41" ht="12" customHeight="1">
      <c r="K41" s="138"/>
    </row>
    <row r="42" ht="12" customHeight="1">
      <c r="K42" s="138"/>
    </row>
    <row r="43" ht="12" customHeight="1">
      <c r="K43" s="138"/>
    </row>
    <row r="44" ht="12" customHeight="1">
      <c r="K44" s="138"/>
    </row>
    <row r="45" ht="12" customHeight="1">
      <c r="K45" s="138"/>
    </row>
    <row r="46" ht="12" customHeight="1">
      <c r="K46" s="138"/>
    </row>
    <row r="47" ht="12" customHeight="1">
      <c r="K47" s="138"/>
    </row>
    <row r="48" ht="12" customHeight="1">
      <c r="K48" s="138"/>
    </row>
    <row r="49" ht="12" customHeight="1">
      <c r="K49" s="138"/>
    </row>
    <row r="50" ht="12" customHeight="1">
      <c r="K50" s="138"/>
    </row>
    <row r="51" ht="12" customHeight="1">
      <c r="K51" s="138"/>
    </row>
    <row r="52" ht="12" customHeight="1">
      <c r="K52" s="138"/>
    </row>
    <row r="53" ht="12" customHeight="1">
      <c r="K53" s="138"/>
    </row>
    <row r="54" ht="12" customHeight="1">
      <c r="K54" s="138"/>
    </row>
    <row r="55" ht="12" customHeight="1">
      <c r="K55" s="138"/>
    </row>
    <row r="56" ht="12" customHeight="1">
      <c r="K56" s="138"/>
    </row>
    <row r="57" ht="12" customHeight="1">
      <c r="K57" s="138"/>
    </row>
    <row r="58" ht="12" customHeight="1">
      <c r="K58" s="138"/>
    </row>
    <row r="59" ht="12" customHeight="1"/>
    <row r="65" ht="11.25" customHeight="1">
      <c r="K65" s="20"/>
    </row>
  </sheetData>
  <sheetProtection/>
  <printOptions/>
  <pageMargins left="0.6" right="0.5905511811023623" top="1.58" bottom="0.5905511811023623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O66"/>
  <sheetViews>
    <sheetView showGridLines="0" zoomScalePageLayoutView="0" workbookViewId="0" topLeftCell="D7">
      <selection activeCell="L9" sqref="L9:L28"/>
    </sheetView>
  </sheetViews>
  <sheetFormatPr defaultColWidth="11.421875" defaultRowHeight="11.25" customHeight="1"/>
  <cols>
    <col min="1" max="1" width="17.421875" style="6" customWidth="1"/>
    <col min="2" max="2" width="15.8515625" style="6" customWidth="1"/>
    <col min="3" max="3" width="17.00390625" style="6" customWidth="1"/>
    <col min="4" max="4" width="18.00390625" style="6" customWidth="1"/>
    <col min="5" max="5" width="17.421875" style="6" customWidth="1"/>
    <col min="6" max="6" width="16.57421875" style="6" customWidth="1"/>
    <col min="7" max="7" width="20.28125" style="6" customWidth="1"/>
    <col min="8" max="8" width="17.28125" style="6" customWidth="1"/>
    <col min="9" max="9" width="17.140625" style="6" customWidth="1"/>
    <col min="10" max="10" width="18.28125" style="6" customWidth="1"/>
    <col min="11" max="11" width="12.421875" style="6" customWidth="1"/>
    <col min="12" max="12" width="15.421875" style="6" bestFit="1" customWidth="1"/>
    <col min="13" max="13" width="11.421875" style="6" customWidth="1"/>
    <col min="14" max="14" width="14.7109375" style="6" customWidth="1"/>
    <col min="15" max="16384" width="11.421875" style="6" customWidth="1"/>
  </cols>
  <sheetData>
    <row r="1" spans="1:10" ht="18" customHeight="1">
      <c r="A1" s="4" t="s">
        <v>70</v>
      </c>
      <c r="B1" s="4"/>
      <c r="C1" s="4"/>
      <c r="D1" s="4"/>
      <c r="E1" s="4"/>
      <c r="F1" s="4"/>
      <c r="G1" s="4"/>
      <c r="H1" s="4"/>
      <c r="I1" s="4"/>
      <c r="J1" s="4"/>
    </row>
    <row r="2" spans="1:10" ht="18" customHeight="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8"/>
    </row>
    <row r="4" spans="1:10" ht="12" thickBot="1">
      <c r="A4" s="9"/>
      <c r="B4" s="11"/>
      <c r="C4" s="11"/>
      <c r="D4" s="11"/>
      <c r="E4" s="11"/>
      <c r="F4" s="11"/>
      <c r="G4" s="11"/>
      <c r="H4" s="11"/>
      <c r="I4" s="11"/>
      <c r="J4" s="11"/>
    </row>
    <row r="5" spans="1:10" s="25" customFormat="1" ht="12">
      <c r="A5" s="27"/>
      <c r="B5" s="28" t="s">
        <v>50</v>
      </c>
      <c r="C5" s="152"/>
      <c r="D5" s="143"/>
      <c r="E5" s="143"/>
      <c r="F5" s="143"/>
      <c r="G5" s="143"/>
      <c r="H5" s="143"/>
      <c r="I5" s="143"/>
      <c r="J5" s="144"/>
    </row>
    <row r="6" spans="1:10" s="25" customFormat="1" ht="12">
      <c r="A6" s="31" t="s">
        <v>28</v>
      </c>
      <c r="B6" s="32" t="s">
        <v>1</v>
      </c>
      <c r="C6" s="47" t="s">
        <v>2</v>
      </c>
      <c r="D6" s="35" t="s">
        <v>43</v>
      </c>
      <c r="E6" s="35" t="s">
        <v>29</v>
      </c>
      <c r="F6" s="135" t="s">
        <v>29</v>
      </c>
      <c r="G6" s="35" t="s">
        <v>38</v>
      </c>
      <c r="H6" s="35" t="s">
        <v>29</v>
      </c>
      <c r="I6" s="32" t="s">
        <v>29</v>
      </c>
      <c r="J6" s="146" t="s">
        <v>31</v>
      </c>
    </row>
    <row r="7" spans="1:10" s="25" customFormat="1" ht="12">
      <c r="A7" s="18"/>
      <c r="B7" s="36" t="s">
        <v>4</v>
      </c>
      <c r="C7" s="38" t="s">
        <v>5</v>
      </c>
      <c r="D7" s="38" t="s">
        <v>44</v>
      </c>
      <c r="E7" s="38" t="s">
        <v>56</v>
      </c>
      <c r="F7" s="136" t="s">
        <v>58</v>
      </c>
      <c r="G7" s="36" t="s">
        <v>37</v>
      </c>
      <c r="H7" s="36" t="s">
        <v>30</v>
      </c>
      <c r="I7" s="36" t="s">
        <v>62</v>
      </c>
      <c r="J7" s="147"/>
    </row>
    <row r="8" spans="1:10" s="25" customFormat="1" ht="12">
      <c r="A8" s="39"/>
      <c r="B8" s="122"/>
      <c r="C8" s="43"/>
      <c r="D8" s="42" t="s">
        <v>45</v>
      </c>
      <c r="E8" s="42" t="s">
        <v>57</v>
      </c>
      <c r="F8" s="137" t="s">
        <v>59</v>
      </c>
      <c r="G8" s="43" t="s">
        <v>39</v>
      </c>
      <c r="H8" s="43" t="s">
        <v>47</v>
      </c>
      <c r="I8" s="43" t="s">
        <v>63</v>
      </c>
      <c r="J8" s="148"/>
    </row>
    <row r="9" spans="1:10" ht="12">
      <c r="A9" s="13"/>
      <c r="B9" s="14"/>
      <c r="C9" s="16"/>
      <c r="D9" s="91"/>
      <c r="E9" s="91"/>
      <c r="F9" s="91"/>
      <c r="G9" s="92"/>
      <c r="H9" s="92"/>
      <c r="I9" s="91"/>
      <c r="J9" s="93"/>
    </row>
    <row r="10" spans="1:13" ht="13.5" customHeight="1">
      <c r="A10" s="12" t="s">
        <v>6</v>
      </c>
      <c r="B10" s="1">
        <v>314865522.67</v>
      </c>
      <c r="C10" s="44">
        <v>45850115.78</v>
      </c>
      <c r="D10" s="95"/>
      <c r="E10" s="95"/>
      <c r="F10" s="95"/>
      <c r="G10" s="97"/>
      <c r="H10" s="97"/>
      <c r="I10" s="98"/>
      <c r="J10" s="99">
        <f>+B10+C10+D10+E10+F10+I10+G10+H10</f>
        <v>360715638.45000005</v>
      </c>
      <c r="K10" s="20"/>
      <c r="L10" s="210"/>
      <c r="M10" s="20"/>
    </row>
    <row r="11" spans="1:15" ht="13.5" customHeight="1">
      <c r="A11" s="12" t="s">
        <v>8</v>
      </c>
      <c r="B11" s="1">
        <v>154393243.41</v>
      </c>
      <c r="C11" s="44">
        <v>18143870.9</v>
      </c>
      <c r="D11" s="95"/>
      <c r="E11" s="95"/>
      <c r="F11" s="95"/>
      <c r="G11" s="97"/>
      <c r="H11" s="97"/>
      <c r="I11" s="98"/>
      <c r="J11" s="99">
        <f aca="true" t="shared" si="0" ref="J11:J27">+B11+C11+D11+E11+F11+I11+G11+H11</f>
        <v>172537114.31</v>
      </c>
      <c r="K11" s="20"/>
      <c r="L11" s="210"/>
      <c r="M11" s="20"/>
      <c r="O11" s="109"/>
    </row>
    <row r="12" spans="1:13" ht="13.5" customHeight="1">
      <c r="A12" s="12" t="s">
        <v>7</v>
      </c>
      <c r="B12" s="1">
        <v>497843801.08000004</v>
      </c>
      <c r="C12" s="44">
        <v>28090557.04</v>
      </c>
      <c r="D12" s="95"/>
      <c r="E12" s="95"/>
      <c r="F12" s="95">
        <v>6098293.09</v>
      </c>
      <c r="G12" s="97">
        <v>86748.8</v>
      </c>
      <c r="H12" s="97"/>
      <c r="I12" s="98"/>
      <c r="J12" s="99">
        <f t="shared" si="0"/>
        <v>532119400.01000005</v>
      </c>
      <c r="K12" s="20"/>
      <c r="L12" s="210"/>
      <c r="M12" s="20"/>
    </row>
    <row r="13" spans="1:13" ht="13.5" customHeight="1">
      <c r="A13" s="12" t="s">
        <v>9</v>
      </c>
      <c r="B13" s="1">
        <v>571211661.91</v>
      </c>
      <c r="C13" s="44">
        <v>73883498.18</v>
      </c>
      <c r="D13" s="95"/>
      <c r="E13" s="95"/>
      <c r="F13" s="95"/>
      <c r="G13" s="97"/>
      <c r="H13" s="97"/>
      <c r="I13" s="98"/>
      <c r="J13" s="99">
        <f t="shared" si="0"/>
        <v>645095160.0899999</v>
      </c>
      <c r="K13" s="20"/>
      <c r="L13" s="210"/>
      <c r="M13" s="20"/>
    </row>
    <row r="14" spans="1:13" ht="13.5" customHeight="1">
      <c r="A14" s="12" t="s">
        <v>10</v>
      </c>
      <c r="B14" s="1">
        <v>115408055.75999999</v>
      </c>
      <c r="C14" s="44">
        <v>19450750.53</v>
      </c>
      <c r="D14" s="95">
        <v>189645.9</v>
      </c>
      <c r="E14" s="95"/>
      <c r="F14" s="95"/>
      <c r="G14" s="97"/>
      <c r="H14" s="97"/>
      <c r="I14" s="98"/>
      <c r="J14" s="99">
        <f t="shared" si="0"/>
        <v>135048452.19</v>
      </c>
      <c r="K14" s="20"/>
      <c r="L14" s="210"/>
      <c r="M14" s="20"/>
    </row>
    <row r="15" spans="1:13" ht="13.5" customHeight="1">
      <c r="A15" s="12" t="s">
        <v>11</v>
      </c>
      <c r="B15" s="1">
        <v>94664528.60999998</v>
      </c>
      <c r="C15" s="44">
        <v>7996490.93</v>
      </c>
      <c r="D15" s="95"/>
      <c r="E15" s="95"/>
      <c r="F15" s="95"/>
      <c r="G15" s="97"/>
      <c r="H15" s="97"/>
      <c r="I15" s="98"/>
      <c r="J15" s="99">
        <f t="shared" si="0"/>
        <v>102661019.53999999</v>
      </c>
      <c r="K15" s="20"/>
      <c r="L15" s="210"/>
      <c r="M15" s="20"/>
    </row>
    <row r="16" spans="1:13" ht="13.5" customHeight="1">
      <c r="A16" s="12" t="s">
        <v>12</v>
      </c>
      <c r="B16" s="1">
        <v>449632867.7</v>
      </c>
      <c r="C16" s="44">
        <v>51325345.97</v>
      </c>
      <c r="D16" s="95"/>
      <c r="E16" s="95"/>
      <c r="F16" s="95"/>
      <c r="G16" s="97"/>
      <c r="H16" s="97"/>
      <c r="I16" s="98"/>
      <c r="J16" s="99">
        <f t="shared" si="0"/>
        <v>500958213.66999996</v>
      </c>
      <c r="K16" s="20"/>
      <c r="L16" s="210"/>
      <c r="M16" s="20"/>
    </row>
    <row r="17" spans="1:13" ht="13.5" customHeight="1">
      <c r="A17" s="12" t="s">
        <v>13</v>
      </c>
      <c r="B17" s="1">
        <v>137252575.29</v>
      </c>
      <c r="C17" s="44">
        <v>13873225.16</v>
      </c>
      <c r="D17" s="95"/>
      <c r="E17" s="95"/>
      <c r="F17" s="95"/>
      <c r="G17" s="97"/>
      <c r="H17" s="97"/>
      <c r="I17" s="98"/>
      <c r="J17" s="99">
        <f t="shared" si="0"/>
        <v>151125800.45</v>
      </c>
      <c r="K17" s="20"/>
      <c r="L17" s="210"/>
      <c r="M17" s="20"/>
    </row>
    <row r="18" spans="1:13" ht="13.5" customHeight="1">
      <c r="A18" s="12" t="s">
        <v>14</v>
      </c>
      <c r="B18" s="1">
        <v>313582892.93</v>
      </c>
      <c r="C18" s="44">
        <v>24266460.580000002</v>
      </c>
      <c r="D18" s="95"/>
      <c r="E18" s="95"/>
      <c r="F18" s="95"/>
      <c r="G18" s="97"/>
      <c r="H18" s="97"/>
      <c r="I18" s="98"/>
      <c r="J18" s="99">
        <f t="shared" si="0"/>
        <v>337849353.51</v>
      </c>
      <c r="K18" s="20"/>
      <c r="L18" s="210"/>
      <c r="M18" s="20"/>
    </row>
    <row r="19" spans="1:13" ht="13.5" customHeight="1">
      <c r="A19" s="12" t="s">
        <v>15</v>
      </c>
      <c r="B19" s="1">
        <v>404545387.87</v>
      </c>
      <c r="C19" s="44">
        <v>34578963.04</v>
      </c>
      <c r="D19" s="95"/>
      <c r="E19" s="95"/>
      <c r="F19" s="95"/>
      <c r="G19" s="97"/>
      <c r="H19" s="97"/>
      <c r="I19" s="98"/>
      <c r="J19" s="99">
        <f t="shared" si="0"/>
        <v>439124350.91</v>
      </c>
      <c r="K19" s="20"/>
      <c r="L19" s="210"/>
      <c r="M19" s="20"/>
    </row>
    <row r="20" spans="1:13" ht="13.5" customHeight="1">
      <c r="A20" s="12" t="s">
        <v>16</v>
      </c>
      <c r="B20" s="1">
        <v>142208305.18</v>
      </c>
      <c r="C20" s="44">
        <v>31051566.57</v>
      </c>
      <c r="D20" s="95"/>
      <c r="E20" s="95"/>
      <c r="F20" s="95"/>
      <c r="G20" s="97"/>
      <c r="H20" s="97"/>
      <c r="I20" s="98"/>
      <c r="J20" s="99">
        <f t="shared" si="0"/>
        <v>173259871.75</v>
      </c>
      <c r="K20" s="20"/>
      <c r="L20" s="210"/>
      <c r="M20" s="20"/>
    </row>
    <row r="21" spans="1:13" ht="13.5" customHeight="1">
      <c r="A21" s="12" t="s">
        <v>17</v>
      </c>
      <c r="B21" s="1">
        <v>122399057.03</v>
      </c>
      <c r="C21" s="44">
        <v>15703696.77</v>
      </c>
      <c r="D21" s="95"/>
      <c r="E21" s="95"/>
      <c r="F21" s="95"/>
      <c r="G21" s="97"/>
      <c r="H21" s="97"/>
      <c r="I21" s="98"/>
      <c r="J21" s="99">
        <f t="shared" si="0"/>
        <v>138102753.8</v>
      </c>
      <c r="K21" s="20"/>
      <c r="L21" s="210"/>
      <c r="M21" s="20"/>
    </row>
    <row r="22" spans="1:13" ht="13.5" customHeight="1">
      <c r="A22" s="12" t="s">
        <v>18</v>
      </c>
      <c r="B22" s="1">
        <v>106885707.5</v>
      </c>
      <c r="C22" s="44">
        <v>13851331.23</v>
      </c>
      <c r="D22" s="95"/>
      <c r="E22" s="95"/>
      <c r="F22" s="95"/>
      <c r="G22" s="97"/>
      <c r="H22" s="97"/>
      <c r="I22" s="98">
        <v>413075.48</v>
      </c>
      <c r="J22" s="99">
        <f t="shared" si="0"/>
        <v>121150114.21000001</v>
      </c>
      <c r="K22" s="20"/>
      <c r="L22" s="210"/>
      <c r="M22" s="20"/>
    </row>
    <row r="23" spans="1:13" ht="13.5" customHeight="1">
      <c r="A23" s="12" t="s">
        <v>19</v>
      </c>
      <c r="B23" s="1">
        <v>265937625.86</v>
      </c>
      <c r="C23" s="44">
        <v>32664274.79</v>
      </c>
      <c r="D23" s="95"/>
      <c r="E23" s="95"/>
      <c r="F23" s="95"/>
      <c r="G23" s="97"/>
      <c r="H23" s="97"/>
      <c r="I23" s="98"/>
      <c r="J23" s="99">
        <f t="shared" si="0"/>
        <v>298601900.65000004</v>
      </c>
      <c r="K23" s="20"/>
      <c r="L23" s="210"/>
      <c r="M23" s="20"/>
    </row>
    <row r="24" spans="1:13" ht="13.5" customHeight="1">
      <c r="A24" s="12" t="s">
        <v>20</v>
      </c>
      <c r="B24" s="1">
        <v>426988725.16</v>
      </c>
      <c r="C24" s="44">
        <v>45068582.75</v>
      </c>
      <c r="D24" s="95"/>
      <c r="E24" s="95"/>
      <c r="F24" s="95"/>
      <c r="G24" s="97"/>
      <c r="H24" s="97"/>
      <c r="I24" s="98">
        <v>1697541.9100000001</v>
      </c>
      <c r="J24" s="99">
        <f t="shared" si="0"/>
        <v>473754849.82000005</v>
      </c>
      <c r="K24" s="20"/>
      <c r="L24" s="210"/>
      <c r="M24" s="20"/>
    </row>
    <row r="25" spans="1:13" ht="13.5" customHeight="1">
      <c r="A25" s="12" t="s">
        <v>21</v>
      </c>
      <c r="B25" s="1">
        <v>92238802.89</v>
      </c>
      <c r="C25" s="44">
        <v>15385387.31</v>
      </c>
      <c r="D25" s="95"/>
      <c r="E25" s="95"/>
      <c r="F25" s="95"/>
      <c r="G25" s="97"/>
      <c r="H25" s="97"/>
      <c r="I25" s="98"/>
      <c r="J25" s="99">
        <f t="shared" si="0"/>
        <v>107624190.2</v>
      </c>
      <c r="K25" s="20"/>
      <c r="L25" s="210"/>
      <c r="M25" s="20"/>
    </row>
    <row r="26" spans="1:13" ht="13.5" customHeight="1">
      <c r="A26" s="12" t="s">
        <v>22</v>
      </c>
      <c r="B26" s="1">
        <v>158230086.41</v>
      </c>
      <c r="C26" s="44">
        <v>19993996.9</v>
      </c>
      <c r="D26" s="95"/>
      <c r="E26" s="95"/>
      <c r="F26" s="95"/>
      <c r="G26" s="97"/>
      <c r="H26" s="97"/>
      <c r="I26" s="98">
        <v>682781.46</v>
      </c>
      <c r="J26" s="99">
        <f t="shared" si="0"/>
        <v>178906864.77</v>
      </c>
      <c r="K26" s="20"/>
      <c r="L26" s="210"/>
      <c r="M26" s="20"/>
    </row>
    <row r="27" spans="1:13" ht="13.5" customHeight="1">
      <c r="A27" s="12" t="s">
        <v>23</v>
      </c>
      <c r="B27" s="1">
        <v>108875466.99000001</v>
      </c>
      <c r="C27" s="44">
        <v>8834148.879999999</v>
      </c>
      <c r="D27" s="95"/>
      <c r="E27" s="95"/>
      <c r="F27" s="95"/>
      <c r="G27" s="97"/>
      <c r="H27" s="97"/>
      <c r="I27" s="98"/>
      <c r="J27" s="99">
        <f t="shared" si="0"/>
        <v>117709615.87</v>
      </c>
      <c r="K27" s="20"/>
      <c r="L27" s="210"/>
      <c r="M27" s="20"/>
    </row>
    <row r="28" spans="1:10" ht="13.5" customHeight="1" thickBot="1">
      <c r="A28" s="12"/>
      <c r="B28" s="1"/>
      <c r="C28" s="1"/>
      <c r="D28" s="133"/>
      <c r="E28" s="133"/>
      <c r="F28" s="133"/>
      <c r="G28" s="134"/>
      <c r="H28" s="134"/>
      <c r="I28" s="101"/>
      <c r="J28" s="131"/>
    </row>
    <row r="29" spans="1:11" ht="13.5" customHeight="1" thickBot="1">
      <c r="A29" s="78" t="s">
        <v>24</v>
      </c>
      <c r="B29" s="23">
        <f aca="true" t="shared" si="1" ref="B29:J29">SUM(B10:B28)</f>
        <v>4477164314.249999</v>
      </c>
      <c r="C29" s="23">
        <f t="shared" si="1"/>
        <v>500012263.31</v>
      </c>
      <c r="D29" s="23">
        <f t="shared" si="1"/>
        <v>189645.9</v>
      </c>
      <c r="E29" s="23">
        <f t="shared" si="1"/>
        <v>0</v>
      </c>
      <c r="F29" s="23">
        <f t="shared" si="1"/>
        <v>6098293.09</v>
      </c>
      <c r="G29" s="23">
        <f t="shared" si="1"/>
        <v>86748.8</v>
      </c>
      <c r="H29" s="23">
        <f t="shared" si="1"/>
        <v>0</v>
      </c>
      <c r="I29" s="23">
        <f t="shared" si="1"/>
        <v>2793398.85</v>
      </c>
      <c r="J29" s="23">
        <f t="shared" si="1"/>
        <v>4986344664.200001</v>
      </c>
      <c r="K29" s="20"/>
    </row>
    <row r="30" spans="1:10" ht="11.25" customHeight="1">
      <c r="A30" s="211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1.25">
      <c r="A31" s="109" t="s">
        <v>82</v>
      </c>
      <c r="J31" s="24"/>
    </row>
    <row r="32" spans="2:9" ht="11.25">
      <c r="B32" s="24"/>
      <c r="C32" s="24"/>
      <c r="D32" s="24"/>
      <c r="E32" s="24"/>
      <c r="F32" s="24"/>
      <c r="G32" s="24"/>
      <c r="H32" s="24"/>
      <c r="I32" s="24"/>
    </row>
    <row r="33" spans="1:10" ht="11.25">
      <c r="A33" s="25" t="s">
        <v>25</v>
      </c>
      <c r="J33" s="20"/>
    </row>
    <row r="34" ht="11.25">
      <c r="A34" s="10" t="s">
        <v>35</v>
      </c>
    </row>
    <row r="35" ht="11.25">
      <c r="A35" s="26" t="s">
        <v>27</v>
      </c>
    </row>
    <row r="36" ht="11.25">
      <c r="A36" s="10" t="s">
        <v>40</v>
      </c>
    </row>
    <row r="37" ht="11.25">
      <c r="A37" s="10"/>
    </row>
    <row r="38" ht="11.25">
      <c r="A38" s="10"/>
    </row>
    <row r="39" ht="11.25">
      <c r="A39" s="10"/>
    </row>
    <row r="40" ht="11.25">
      <c r="A40" s="1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6" ht="11.25" customHeight="1">
      <c r="K66" s="20"/>
    </row>
  </sheetData>
  <sheetProtection/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40"/>
  <sheetViews>
    <sheetView showGridLines="0" zoomScale="80" zoomScaleNormal="80" zoomScalePageLayoutView="0" workbookViewId="0" topLeftCell="C7">
      <selection activeCell="O10" sqref="O10:O27"/>
    </sheetView>
  </sheetViews>
  <sheetFormatPr defaultColWidth="11.421875" defaultRowHeight="11.25" customHeight="1"/>
  <cols>
    <col min="1" max="5" width="19.421875" style="155" customWidth="1"/>
    <col min="6" max="6" width="20.57421875" style="155" customWidth="1"/>
    <col min="7" max="7" width="18.57421875" style="155" customWidth="1"/>
    <col min="8" max="8" width="19.421875" style="155" customWidth="1"/>
    <col min="9" max="9" width="20.7109375" style="155" customWidth="1"/>
    <col min="10" max="10" width="21.28125" style="155" customWidth="1"/>
    <col min="11" max="11" width="19.421875" style="155" customWidth="1"/>
    <col min="12" max="12" width="18.421875" style="155" customWidth="1"/>
    <col min="13" max="13" width="19.421875" style="155" customWidth="1"/>
    <col min="14" max="14" width="16.28125" style="155" customWidth="1"/>
    <col min="15" max="15" width="18.140625" style="155" customWidth="1"/>
    <col min="16" max="16384" width="11.421875" style="155" customWidth="1"/>
  </cols>
  <sheetData>
    <row r="1" spans="1:12" ht="18" customHeight="1">
      <c r="A1" s="154" t="s">
        <v>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" customHeight="1">
      <c r="A2" s="154" t="s">
        <v>78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2.7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3.5" thickBot="1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3" s="195" customFormat="1" ht="27" customHeight="1">
      <c r="A5" s="191"/>
      <c r="B5" s="192" t="s">
        <v>51</v>
      </c>
      <c r="C5" s="193"/>
      <c r="D5" s="152"/>
      <c r="E5" s="152"/>
      <c r="F5" s="152"/>
      <c r="G5" s="29"/>
      <c r="H5" s="29"/>
      <c r="I5" s="29"/>
      <c r="J5" s="193"/>
      <c r="K5" s="193"/>
      <c r="L5" s="194"/>
      <c r="M5" s="30"/>
    </row>
    <row r="6" spans="1:13" s="160" customFormat="1" ht="32.25" customHeight="1">
      <c r="A6" s="161" t="s">
        <v>28</v>
      </c>
      <c r="B6" s="32" t="s">
        <v>1</v>
      </c>
      <c r="C6" s="47" t="s">
        <v>2</v>
      </c>
      <c r="D6" s="34" t="s">
        <v>43</v>
      </c>
      <c r="E6" s="35" t="s">
        <v>29</v>
      </c>
      <c r="F6" s="35" t="s">
        <v>29</v>
      </c>
      <c r="G6" s="117" t="s">
        <v>29</v>
      </c>
      <c r="H6" s="117" t="s">
        <v>67</v>
      </c>
      <c r="I6" s="35" t="s">
        <v>29</v>
      </c>
      <c r="J6" s="189" t="s">
        <v>83</v>
      </c>
      <c r="K6" s="189" t="s">
        <v>41</v>
      </c>
      <c r="L6" s="189" t="s">
        <v>41</v>
      </c>
      <c r="M6" s="75" t="s">
        <v>0</v>
      </c>
    </row>
    <row r="7" spans="1:13" s="160" customFormat="1" ht="12.75">
      <c r="A7" s="164"/>
      <c r="B7" s="36" t="s">
        <v>4</v>
      </c>
      <c r="C7" s="38" t="s">
        <v>5</v>
      </c>
      <c r="D7" s="45" t="s">
        <v>44</v>
      </c>
      <c r="E7" s="38" t="s">
        <v>62</v>
      </c>
      <c r="F7" s="38" t="s">
        <v>58</v>
      </c>
      <c r="G7" s="38" t="s">
        <v>56</v>
      </c>
      <c r="H7" s="119" t="s">
        <v>37</v>
      </c>
      <c r="I7" s="38" t="s">
        <v>65</v>
      </c>
      <c r="J7" s="190" t="s">
        <v>46</v>
      </c>
      <c r="K7" s="38" t="s">
        <v>60</v>
      </c>
      <c r="L7" s="190" t="s">
        <v>85</v>
      </c>
      <c r="M7" s="76" t="s">
        <v>3</v>
      </c>
    </row>
    <row r="8" spans="1:13" s="160" customFormat="1" ht="12.75">
      <c r="A8" s="168"/>
      <c r="B8" s="122"/>
      <c r="C8" s="43"/>
      <c r="D8" s="46" t="s">
        <v>45</v>
      </c>
      <c r="E8" s="42" t="s">
        <v>63</v>
      </c>
      <c r="F8" s="42" t="s">
        <v>59</v>
      </c>
      <c r="G8" s="42" t="s">
        <v>64</v>
      </c>
      <c r="H8" s="122" t="s">
        <v>68</v>
      </c>
      <c r="I8" s="42" t="s">
        <v>66</v>
      </c>
      <c r="J8" s="169" t="s">
        <v>42</v>
      </c>
      <c r="K8" s="42" t="s">
        <v>42</v>
      </c>
      <c r="L8" s="169" t="s">
        <v>84</v>
      </c>
      <c r="M8" s="77"/>
    </row>
    <row r="9" spans="1:13" ht="12.75">
      <c r="A9" s="172"/>
      <c r="B9" s="173"/>
      <c r="C9" s="174"/>
      <c r="D9" s="15"/>
      <c r="E9" s="14"/>
      <c r="F9" s="14"/>
      <c r="G9" s="14"/>
      <c r="H9" s="16"/>
      <c r="I9" s="175"/>
      <c r="J9" s="174"/>
      <c r="K9" s="16"/>
      <c r="L9" s="174"/>
      <c r="M9" s="17"/>
    </row>
    <row r="10" spans="1:15" ht="18" customHeight="1">
      <c r="A10" s="176" t="s">
        <v>6</v>
      </c>
      <c r="B10" s="95">
        <v>290056212</v>
      </c>
      <c r="C10" s="204">
        <v>52426662.18</v>
      </c>
      <c r="D10" s="107"/>
      <c r="E10" s="96"/>
      <c r="F10" s="95"/>
      <c r="G10" s="95"/>
      <c r="H10" s="97"/>
      <c r="I10" s="98"/>
      <c r="J10" s="98">
        <v>11793299.299999999</v>
      </c>
      <c r="K10" s="98">
        <v>1341519.52</v>
      </c>
      <c r="L10" s="98"/>
      <c r="M10" s="99">
        <f aca="true" t="shared" si="0" ref="M10:M27">SUM(B10:L10)</f>
        <v>355617693</v>
      </c>
      <c r="N10" s="182"/>
      <c r="O10" s="182"/>
    </row>
    <row r="11" spans="1:15" ht="18" customHeight="1">
      <c r="A11" s="176" t="s">
        <v>8</v>
      </c>
      <c r="B11" s="95">
        <v>166828056.91</v>
      </c>
      <c r="C11" s="204">
        <v>16377710.42</v>
      </c>
      <c r="D11" s="107"/>
      <c r="E11" s="96"/>
      <c r="F11" s="95"/>
      <c r="G11" s="95"/>
      <c r="H11" s="97"/>
      <c r="I11" s="98"/>
      <c r="J11" s="98">
        <v>7144707.74</v>
      </c>
      <c r="K11" s="98">
        <v>813916.93</v>
      </c>
      <c r="L11" s="98"/>
      <c r="M11" s="99">
        <f t="shared" si="0"/>
        <v>191164392</v>
      </c>
      <c r="N11" s="182"/>
      <c r="O11" s="182"/>
    </row>
    <row r="12" spans="1:15" ht="18" customHeight="1">
      <c r="A12" s="176" t="s">
        <v>7</v>
      </c>
      <c r="B12" s="95">
        <v>488042086.53999996</v>
      </c>
      <c r="C12" s="204">
        <v>33203039.14</v>
      </c>
      <c r="D12" s="107"/>
      <c r="E12" s="96"/>
      <c r="F12" s="95">
        <v>6499323.84</v>
      </c>
      <c r="G12" s="95"/>
      <c r="H12" s="97">
        <v>85489.19</v>
      </c>
      <c r="I12" s="98">
        <v>13291528.46</v>
      </c>
      <c r="J12" s="98">
        <v>20144526.130000003</v>
      </c>
      <c r="K12" s="98">
        <v>2292453.7</v>
      </c>
      <c r="L12" s="98"/>
      <c r="M12" s="99">
        <f t="shared" si="0"/>
        <v>563558447</v>
      </c>
      <c r="N12" s="182"/>
      <c r="O12" s="182"/>
    </row>
    <row r="13" spans="1:15" ht="18" customHeight="1">
      <c r="A13" s="176" t="s">
        <v>9</v>
      </c>
      <c r="B13" s="95">
        <v>574788559.56</v>
      </c>
      <c r="C13" s="204">
        <v>70229187.03999999</v>
      </c>
      <c r="D13" s="107"/>
      <c r="E13" s="96"/>
      <c r="F13" s="95"/>
      <c r="G13" s="95">
        <v>1062627.93</v>
      </c>
      <c r="H13" s="97"/>
      <c r="I13" s="98">
        <v>8833894.77</v>
      </c>
      <c r="J13" s="98">
        <v>24132269.99</v>
      </c>
      <c r="K13" s="98">
        <v>2753055.71</v>
      </c>
      <c r="L13" s="98"/>
      <c r="M13" s="99">
        <f t="shared" si="0"/>
        <v>681799594.9999999</v>
      </c>
      <c r="N13" s="182"/>
      <c r="O13" s="182"/>
    </row>
    <row r="14" spans="1:15" ht="18" customHeight="1">
      <c r="A14" s="176" t="s">
        <v>10</v>
      </c>
      <c r="B14" s="95">
        <v>126004277.83000001</v>
      </c>
      <c r="C14" s="204">
        <v>18127793.759999998</v>
      </c>
      <c r="D14" s="107">
        <v>189645.9</v>
      </c>
      <c r="E14" s="96"/>
      <c r="F14" s="95"/>
      <c r="G14" s="95"/>
      <c r="H14" s="97"/>
      <c r="I14" s="98"/>
      <c r="J14" s="98">
        <v>5634198.7</v>
      </c>
      <c r="K14" s="98">
        <v>642860.81</v>
      </c>
      <c r="L14" s="98"/>
      <c r="M14" s="99">
        <f t="shared" si="0"/>
        <v>150598777</v>
      </c>
      <c r="N14" s="182"/>
      <c r="O14" s="182"/>
    </row>
    <row r="15" spans="1:15" ht="18" customHeight="1">
      <c r="A15" s="176" t="s">
        <v>11</v>
      </c>
      <c r="B15" s="95">
        <v>106041725.43</v>
      </c>
      <c r="C15" s="204">
        <v>7806486.91</v>
      </c>
      <c r="D15" s="107"/>
      <c r="E15" s="96"/>
      <c r="F15" s="95"/>
      <c r="G15" s="95"/>
      <c r="H15" s="97"/>
      <c r="I15" s="98"/>
      <c r="J15" s="98">
        <v>4618381.38</v>
      </c>
      <c r="K15" s="98">
        <v>526956.28</v>
      </c>
      <c r="L15" s="98"/>
      <c r="M15" s="99">
        <f t="shared" si="0"/>
        <v>118993550</v>
      </c>
      <c r="N15" s="182"/>
      <c r="O15" s="182"/>
    </row>
    <row r="16" spans="1:15" ht="18" customHeight="1">
      <c r="A16" s="176" t="s">
        <v>12</v>
      </c>
      <c r="B16" s="95">
        <v>468360990.74</v>
      </c>
      <c r="C16" s="204">
        <v>56570901.53</v>
      </c>
      <c r="D16" s="107"/>
      <c r="E16" s="96"/>
      <c r="F16" s="95"/>
      <c r="G16" s="95"/>
      <c r="H16" s="97"/>
      <c r="I16" s="98">
        <v>5903793.93</v>
      </c>
      <c r="J16" s="98">
        <v>20480614.380000003</v>
      </c>
      <c r="K16" s="98">
        <v>2338772.42</v>
      </c>
      <c r="L16" s="98"/>
      <c r="M16" s="99">
        <f t="shared" si="0"/>
        <v>553655073</v>
      </c>
      <c r="N16" s="182"/>
      <c r="O16" s="182"/>
    </row>
    <row r="17" spans="1:15" ht="18" customHeight="1">
      <c r="A17" s="176" t="s">
        <v>13</v>
      </c>
      <c r="B17" s="95">
        <v>151058259.57</v>
      </c>
      <c r="C17" s="204">
        <v>14055700.33</v>
      </c>
      <c r="D17" s="107"/>
      <c r="E17" s="96"/>
      <c r="F17" s="95"/>
      <c r="G17" s="95"/>
      <c r="H17" s="97"/>
      <c r="I17" s="98"/>
      <c r="J17" s="98">
        <v>6529175.31</v>
      </c>
      <c r="K17" s="98">
        <v>747131.79</v>
      </c>
      <c r="L17" s="98"/>
      <c r="M17" s="99">
        <f t="shared" si="0"/>
        <v>172390267</v>
      </c>
      <c r="N17" s="182"/>
      <c r="O17" s="182"/>
    </row>
    <row r="18" spans="1:15" ht="18" customHeight="1">
      <c r="A18" s="176" t="s">
        <v>14</v>
      </c>
      <c r="B18" s="95">
        <v>302247419.71000004</v>
      </c>
      <c r="C18" s="204">
        <v>33790656.92</v>
      </c>
      <c r="D18" s="107"/>
      <c r="E18" s="96"/>
      <c r="F18" s="95"/>
      <c r="G18" s="95">
        <v>3047180.99</v>
      </c>
      <c r="H18" s="97"/>
      <c r="I18" s="98">
        <v>4272021.7</v>
      </c>
      <c r="J18" s="98">
        <v>11959455.29</v>
      </c>
      <c r="K18" s="98">
        <v>1367156.39</v>
      </c>
      <c r="L18" s="98"/>
      <c r="M18" s="99">
        <f t="shared" si="0"/>
        <v>356683891.00000006</v>
      </c>
      <c r="N18" s="182"/>
      <c r="O18" s="182"/>
    </row>
    <row r="19" spans="1:15" ht="18" customHeight="1">
      <c r="A19" s="176" t="s">
        <v>15</v>
      </c>
      <c r="B19" s="95">
        <v>395675214.27</v>
      </c>
      <c r="C19" s="204">
        <v>45699713.96</v>
      </c>
      <c r="D19" s="107"/>
      <c r="E19" s="96"/>
      <c r="F19" s="95"/>
      <c r="G19" s="95"/>
      <c r="H19" s="97"/>
      <c r="I19" s="98">
        <v>9415407.559999999</v>
      </c>
      <c r="J19" s="98">
        <v>16634480.77</v>
      </c>
      <c r="K19" s="98">
        <v>1899929.44</v>
      </c>
      <c r="L19" s="98"/>
      <c r="M19" s="99">
        <f t="shared" si="0"/>
        <v>469324745.99999994</v>
      </c>
      <c r="N19" s="182"/>
      <c r="O19" s="182"/>
    </row>
    <row r="20" spans="1:15" ht="18" customHeight="1">
      <c r="A20" s="176" t="s">
        <v>16</v>
      </c>
      <c r="B20" s="95">
        <v>163299174.92000002</v>
      </c>
      <c r="C20" s="204">
        <v>35740032.69</v>
      </c>
      <c r="D20" s="107"/>
      <c r="E20" s="96"/>
      <c r="F20" s="95"/>
      <c r="G20" s="95"/>
      <c r="H20" s="97"/>
      <c r="I20" s="98"/>
      <c r="J20" s="98">
        <v>3562913.1799999997</v>
      </c>
      <c r="K20" s="98">
        <v>407820.21</v>
      </c>
      <c r="L20" s="98"/>
      <c r="M20" s="99">
        <f t="shared" si="0"/>
        <v>203009941.00000003</v>
      </c>
      <c r="N20" s="182"/>
      <c r="O20" s="182"/>
    </row>
    <row r="21" spans="1:15" ht="18" customHeight="1">
      <c r="A21" s="176" t="s">
        <v>17</v>
      </c>
      <c r="B21" s="95">
        <v>122854394.52000001</v>
      </c>
      <c r="C21" s="204">
        <v>19530966.8</v>
      </c>
      <c r="D21" s="107"/>
      <c r="E21" s="96"/>
      <c r="F21" s="95"/>
      <c r="G21" s="95">
        <v>1257816.0699999998</v>
      </c>
      <c r="H21" s="97"/>
      <c r="I21" s="98">
        <v>1786729.03</v>
      </c>
      <c r="J21" s="98">
        <v>5137618.86</v>
      </c>
      <c r="K21" s="98">
        <v>585985.72</v>
      </c>
      <c r="L21" s="98"/>
      <c r="M21" s="99">
        <f t="shared" si="0"/>
        <v>151153511.00000003</v>
      </c>
      <c r="N21" s="182"/>
      <c r="O21" s="182"/>
    </row>
    <row r="22" spans="1:15" ht="18" customHeight="1">
      <c r="A22" s="176" t="s">
        <v>18</v>
      </c>
      <c r="B22" s="95">
        <v>109883756.4</v>
      </c>
      <c r="C22" s="204">
        <v>16734086.1</v>
      </c>
      <c r="D22" s="107"/>
      <c r="E22" s="96">
        <v>433722.22</v>
      </c>
      <c r="F22" s="95"/>
      <c r="G22" s="95"/>
      <c r="H22" s="97"/>
      <c r="I22" s="98">
        <v>2425245.65</v>
      </c>
      <c r="J22" s="98">
        <v>4467330.4799999995</v>
      </c>
      <c r="K22" s="98">
        <v>510583.15</v>
      </c>
      <c r="L22" s="98"/>
      <c r="M22" s="99">
        <f t="shared" si="0"/>
        <v>134454724</v>
      </c>
      <c r="N22" s="182"/>
      <c r="O22" s="182"/>
    </row>
    <row r="23" spans="1:15" ht="18" customHeight="1">
      <c r="A23" s="176" t="s">
        <v>19</v>
      </c>
      <c r="B23" s="95">
        <v>264044226.81</v>
      </c>
      <c r="C23" s="204">
        <v>39658664.940000005</v>
      </c>
      <c r="D23" s="107"/>
      <c r="E23" s="96"/>
      <c r="F23" s="95"/>
      <c r="G23" s="95">
        <v>2242136.59</v>
      </c>
      <c r="H23" s="97"/>
      <c r="I23" s="98">
        <v>5473559.71</v>
      </c>
      <c r="J23" s="98">
        <v>11836726.43</v>
      </c>
      <c r="K23" s="98">
        <v>1349921.52</v>
      </c>
      <c r="L23" s="98"/>
      <c r="M23" s="99">
        <f t="shared" si="0"/>
        <v>324605235.99999994</v>
      </c>
      <c r="N23" s="182"/>
      <c r="O23" s="182"/>
    </row>
    <row r="24" spans="1:15" ht="18" customHeight="1">
      <c r="A24" s="176" t="s">
        <v>20</v>
      </c>
      <c r="B24" s="95">
        <v>422504413.08</v>
      </c>
      <c r="C24" s="204">
        <v>58285993.14</v>
      </c>
      <c r="D24" s="107"/>
      <c r="E24" s="96">
        <v>1782390</v>
      </c>
      <c r="F24" s="95"/>
      <c r="G24" s="95"/>
      <c r="H24" s="97"/>
      <c r="I24" s="98">
        <v>6645819.26</v>
      </c>
      <c r="J24" s="98">
        <v>18282823.75</v>
      </c>
      <c r="K24" s="98">
        <v>2085419.77</v>
      </c>
      <c r="L24" s="98"/>
      <c r="M24" s="99">
        <f t="shared" si="0"/>
        <v>509586858.99999994</v>
      </c>
      <c r="N24" s="182"/>
      <c r="O24" s="182"/>
    </row>
    <row r="25" spans="1:15" ht="18" customHeight="1">
      <c r="A25" s="176" t="s">
        <v>21</v>
      </c>
      <c r="B25" s="95">
        <v>100885133.28</v>
      </c>
      <c r="C25" s="204">
        <v>15448089.139999999</v>
      </c>
      <c r="D25" s="107"/>
      <c r="E25" s="96"/>
      <c r="F25" s="95"/>
      <c r="G25" s="95"/>
      <c r="H25" s="97"/>
      <c r="I25" s="98">
        <v>2648565.99</v>
      </c>
      <c r="J25" s="98">
        <v>4801530.59</v>
      </c>
      <c r="K25" s="98">
        <v>548069</v>
      </c>
      <c r="L25" s="98"/>
      <c r="M25" s="99">
        <f t="shared" si="0"/>
        <v>124331388</v>
      </c>
      <c r="N25" s="182"/>
      <c r="O25" s="182"/>
    </row>
    <row r="26" spans="1:15" ht="18" customHeight="1">
      <c r="A26" s="176" t="s">
        <v>22</v>
      </c>
      <c r="B26" s="95">
        <v>161493827.39</v>
      </c>
      <c r="C26" s="204">
        <v>26046670.18</v>
      </c>
      <c r="D26" s="107"/>
      <c r="E26" s="96">
        <v>716908.8999999999</v>
      </c>
      <c r="F26" s="95"/>
      <c r="G26" s="95"/>
      <c r="H26" s="97"/>
      <c r="I26" s="98">
        <v>2655843.44</v>
      </c>
      <c r="J26" s="98">
        <v>7444921.41</v>
      </c>
      <c r="K26" s="98">
        <v>850110.17</v>
      </c>
      <c r="L26" s="98">
        <v>532495.51</v>
      </c>
      <c r="M26" s="99">
        <f t="shared" si="0"/>
        <v>199740776.99999997</v>
      </c>
      <c r="N26" s="182"/>
      <c r="O26" s="182"/>
    </row>
    <row r="27" spans="1:15" ht="18" customHeight="1">
      <c r="A27" s="176" t="s">
        <v>23</v>
      </c>
      <c r="B27" s="95">
        <v>113232874.12</v>
      </c>
      <c r="C27" s="204">
        <v>10860154.96</v>
      </c>
      <c r="D27" s="107"/>
      <c r="E27" s="96"/>
      <c r="F27" s="95"/>
      <c r="G27" s="95">
        <v>1006078.6499999999</v>
      </c>
      <c r="H27" s="97"/>
      <c r="I27" s="98">
        <v>2687996.31</v>
      </c>
      <c r="J27" s="98">
        <v>4208655.79</v>
      </c>
      <c r="K27" s="98">
        <v>481930.17</v>
      </c>
      <c r="L27" s="98"/>
      <c r="M27" s="99">
        <f t="shared" si="0"/>
        <v>132477690.00000003</v>
      </c>
      <c r="N27" s="182"/>
      <c r="O27" s="182"/>
    </row>
    <row r="28" spans="1:13" ht="13.5" thickBot="1">
      <c r="A28" s="176"/>
      <c r="B28" s="95"/>
      <c r="C28" s="95"/>
      <c r="D28" s="95"/>
      <c r="E28" s="95"/>
      <c r="F28" s="133"/>
      <c r="G28" s="133"/>
      <c r="H28" s="134"/>
      <c r="I28" s="101"/>
      <c r="J28" s="205"/>
      <c r="K28" s="134"/>
      <c r="L28" s="205"/>
      <c r="M28" s="206"/>
    </row>
    <row r="29" spans="1:13" ht="19.5" customHeight="1" thickBot="1">
      <c r="A29" s="184" t="s">
        <v>24</v>
      </c>
      <c r="B29" s="207">
        <f>SUM(B10:B28)</f>
        <v>4527300603.08</v>
      </c>
      <c r="C29" s="207">
        <f>SUM(C10:C28)</f>
        <v>570592510.14</v>
      </c>
      <c r="D29" s="207">
        <f aca="true" t="shared" si="1" ref="D29:M29">SUM(D10:D28)</f>
        <v>189645.9</v>
      </c>
      <c r="E29" s="207">
        <f t="shared" si="1"/>
        <v>2933021.1199999996</v>
      </c>
      <c r="F29" s="207">
        <f t="shared" si="1"/>
        <v>6499323.84</v>
      </c>
      <c r="G29" s="207">
        <f>SUM(G10:G28)</f>
        <v>8615840.23</v>
      </c>
      <c r="H29" s="207">
        <f>SUM(H10:H28)</f>
        <v>85489.19</v>
      </c>
      <c r="I29" s="207">
        <f t="shared" si="1"/>
        <v>66040405.81</v>
      </c>
      <c r="J29" s="207">
        <f t="shared" si="1"/>
        <v>188813629.48</v>
      </c>
      <c r="K29" s="207">
        <f t="shared" si="1"/>
        <v>21543592.700000007</v>
      </c>
      <c r="L29" s="207">
        <f>SUM(L10:L28)</f>
        <v>532495.51</v>
      </c>
      <c r="M29" s="207">
        <f t="shared" si="1"/>
        <v>5393146557</v>
      </c>
    </row>
    <row r="30" ht="11.25" customHeight="1">
      <c r="M30" s="202"/>
    </row>
    <row r="31" ht="12.75">
      <c r="A31" s="155" t="s">
        <v>33</v>
      </c>
    </row>
    <row r="32" spans="2:12" ht="12.75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ht="12.75">
      <c r="A33" s="160" t="s">
        <v>25</v>
      </c>
    </row>
    <row r="34" ht="12.75">
      <c r="A34" s="187" t="s">
        <v>35</v>
      </c>
    </row>
    <row r="35" ht="12.75">
      <c r="A35" s="188" t="s">
        <v>27</v>
      </c>
    </row>
    <row r="36" ht="12.75">
      <c r="A36" s="187" t="s">
        <v>40</v>
      </c>
    </row>
    <row r="37" ht="12.75">
      <c r="A37" s="187"/>
    </row>
    <row r="38" ht="12.75">
      <c r="A38" s="187"/>
    </row>
    <row r="39" ht="12.75">
      <c r="A39" s="187"/>
    </row>
    <row r="40" ht="12.75">
      <c r="A40" s="187"/>
    </row>
  </sheetData>
  <sheetProtection/>
  <printOptions/>
  <pageMargins left="0.5" right="0.39" top="0.984251968503937" bottom="0.5905511811023623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40"/>
  <sheetViews>
    <sheetView showGridLines="0" zoomScale="75" zoomScaleNormal="75" zoomScalePageLayoutView="0" workbookViewId="0" topLeftCell="A4">
      <selection activeCell="K10" sqref="K10:K28"/>
    </sheetView>
  </sheetViews>
  <sheetFormatPr defaultColWidth="11.421875" defaultRowHeight="11.25" customHeight="1"/>
  <cols>
    <col min="1" max="4" width="21.28125" style="155" customWidth="1"/>
    <col min="5" max="5" width="25.28125" style="155" customWidth="1"/>
    <col min="6" max="6" width="25.140625" style="155" customWidth="1"/>
    <col min="7" max="7" width="25.28125" style="155" customWidth="1"/>
    <col min="8" max="8" width="22.421875" style="155" customWidth="1"/>
    <col min="9" max="9" width="24.00390625" style="155" customWidth="1"/>
    <col min="10" max="10" width="21.28125" style="155" customWidth="1"/>
    <col min="11" max="11" width="22.140625" style="155" customWidth="1"/>
    <col min="12" max="16384" width="11.421875" style="155" customWidth="1"/>
  </cols>
  <sheetData>
    <row r="1" spans="1:9" ht="18" customHeight="1">
      <c r="A1" s="154" t="s">
        <v>70</v>
      </c>
      <c r="B1" s="154"/>
      <c r="C1" s="154"/>
      <c r="D1" s="154"/>
      <c r="E1" s="154"/>
      <c r="F1" s="154"/>
      <c r="G1" s="154"/>
      <c r="H1" s="154"/>
      <c r="I1" s="154"/>
    </row>
    <row r="2" spans="1:9" ht="18" customHeight="1">
      <c r="A2" s="154" t="s">
        <v>77</v>
      </c>
      <c r="B2" s="154"/>
      <c r="C2" s="154"/>
      <c r="D2" s="154"/>
      <c r="E2" s="154"/>
      <c r="F2" s="154"/>
      <c r="G2" s="154"/>
      <c r="H2" s="154"/>
      <c r="I2" s="154"/>
    </row>
    <row r="3" spans="1:9" ht="12.75">
      <c r="A3" s="156"/>
      <c r="B3" s="157"/>
      <c r="C3" s="157"/>
      <c r="D3" s="157"/>
      <c r="E3" s="157"/>
      <c r="F3" s="157"/>
      <c r="G3" s="157"/>
      <c r="H3" s="157"/>
      <c r="I3" s="157"/>
    </row>
    <row r="4" spans="1:9" ht="13.5" thickBot="1">
      <c r="A4" s="158"/>
      <c r="B4" s="159"/>
      <c r="C4" s="159"/>
      <c r="D4" s="159"/>
      <c r="E4" s="159"/>
      <c r="F4" s="159"/>
      <c r="G4" s="159"/>
      <c r="H4" s="159"/>
      <c r="I4" s="159"/>
    </row>
    <row r="5" spans="1:10" s="160" customFormat="1" ht="16.5" customHeight="1">
      <c r="A5" s="191"/>
      <c r="B5" s="212" t="s">
        <v>50</v>
      </c>
      <c r="C5" s="193"/>
      <c r="D5" s="193"/>
      <c r="E5" s="193"/>
      <c r="F5" s="193"/>
      <c r="G5" s="193"/>
      <c r="H5" s="193"/>
      <c r="I5" s="193"/>
      <c r="J5" s="213"/>
    </row>
    <row r="6" spans="1:10" s="160" customFormat="1" ht="24.75" customHeight="1">
      <c r="A6" s="161" t="s">
        <v>28</v>
      </c>
      <c r="B6" s="162" t="s">
        <v>1</v>
      </c>
      <c r="C6" s="201" t="s">
        <v>2</v>
      </c>
      <c r="D6" s="163" t="s">
        <v>43</v>
      </c>
      <c r="E6" s="163" t="s">
        <v>29</v>
      </c>
      <c r="F6" s="214" t="s">
        <v>29</v>
      </c>
      <c r="G6" s="163" t="s">
        <v>38</v>
      </c>
      <c r="H6" s="163" t="s">
        <v>29</v>
      </c>
      <c r="I6" s="162" t="s">
        <v>29</v>
      </c>
      <c r="J6" s="215" t="s">
        <v>31</v>
      </c>
    </row>
    <row r="7" spans="1:10" s="160" customFormat="1" ht="15.75" customHeight="1">
      <c r="A7" s="164"/>
      <c r="B7" s="165" t="s">
        <v>4</v>
      </c>
      <c r="C7" s="166" t="s">
        <v>5</v>
      </c>
      <c r="D7" s="166" t="s">
        <v>44</v>
      </c>
      <c r="E7" s="166" t="s">
        <v>56</v>
      </c>
      <c r="F7" s="216" t="s">
        <v>58</v>
      </c>
      <c r="G7" s="165" t="s">
        <v>37</v>
      </c>
      <c r="H7" s="165" t="s">
        <v>30</v>
      </c>
      <c r="I7" s="165" t="s">
        <v>62</v>
      </c>
      <c r="J7" s="217"/>
    </row>
    <row r="8" spans="1:10" s="160" customFormat="1" ht="15.75" customHeight="1">
      <c r="A8" s="168"/>
      <c r="B8" s="171"/>
      <c r="C8" s="171"/>
      <c r="D8" s="170" t="s">
        <v>45</v>
      </c>
      <c r="E8" s="170" t="s">
        <v>57</v>
      </c>
      <c r="F8" s="218" t="s">
        <v>59</v>
      </c>
      <c r="G8" s="171" t="s">
        <v>39</v>
      </c>
      <c r="H8" s="171" t="s">
        <v>47</v>
      </c>
      <c r="I8" s="171" t="s">
        <v>63</v>
      </c>
      <c r="J8" s="219"/>
    </row>
    <row r="9" spans="1:10" ht="12.75">
      <c r="A9" s="172"/>
      <c r="B9" s="175"/>
      <c r="C9" s="174"/>
      <c r="D9" s="175"/>
      <c r="E9" s="175"/>
      <c r="F9" s="175"/>
      <c r="G9" s="174"/>
      <c r="H9" s="174"/>
      <c r="I9" s="175"/>
      <c r="J9" s="220"/>
    </row>
    <row r="10" spans="1:13" ht="16.5" customHeight="1">
      <c r="A10" s="176" t="s">
        <v>6</v>
      </c>
      <c r="B10" s="177">
        <v>261198735</v>
      </c>
      <c r="C10" s="178">
        <v>52521664</v>
      </c>
      <c r="D10" s="177"/>
      <c r="E10" s="177"/>
      <c r="F10" s="177"/>
      <c r="G10" s="179"/>
      <c r="H10" s="179"/>
      <c r="I10" s="180"/>
      <c r="J10" s="181">
        <f>+B10+C10+D10+E10+F10+I10+G10+H10</f>
        <v>313720399</v>
      </c>
      <c r="K10" s="239"/>
      <c r="L10" s="182"/>
      <c r="M10" s="182"/>
    </row>
    <row r="11" spans="1:13" ht="16.5" customHeight="1">
      <c r="A11" s="176" t="s">
        <v>8</v>
      </c>
      <c r="B11" s="177">
        <v>143013043.82</v>
      </c>
      <c r="C11" s="178">
        <v>20803418.18</v>
      </c>
      <c r="D11" s="177"/>
      <c r="E11" s="177"/>
      <c r="F11" s="177"/>
      <c r="G11" s="179"/>
      <c r="H11" s="179"/>
      <c r="I11" s="180"/>
      <c r="J11" s="181">
        <f aca="true" t="shared" si="0" ref="J11:J27">+B11+C11+D11+E11+F11+I11+G11+H11</f>
        <v>163816462</v>
      </c>
      <c r="K11" s="239"/>
      <c r="L11" s="182"/>
      <c r="M11" s="182"/>
    </row>
    <row r="12" spans="1:13" ht="16.5" customHeight="1">
      <c r="A12" s="176" t="s">
        <v>7</v>
      </c>
      <c r="B12" s="177">
        <v>442260541.13</v>
      </c>
      <c r="C12" s="178">
        <v>39175992.36</v>
      </c>
      <c r="D12" s="177"/>
      <c r="E12" s="177"/>
      <c r="F12" s="177">
        <v>6358916.600000001</v>
      </c>
      <c r="G12" s="179">
        <v>86174.91</v>
      </c>
      <c r="H12" s="179"/>
      <c r="I12" s="180"/>
      <c r="J12" s="181">
        <f t="shared" si="0"/>
        <v>487881625.00000006</v>
      </c>
      <c r="K12" s="239"/>
      <c r="L12" s="182"/>
      <c r="M12" s="182"/>
    </row>
    <row r="13" spans="1:13" ht="16.5" customHeight="1">
      <c r="A13" s="176" t="s">
        <v>9</v>
      </c>
      <c r="B13" s="177">
        <v>505912792.05</v>
      </c>
      <c r="C13" s="178">
        <v>84612492.95</v>
      </c>
      <c r="D13" s="177"/>
      <c r="E13" s="177"/>
      <c r="F13" s="177"/>
      <c r="G13" s="179"/>
      <c r="H13" s="179"/>
      <c r="I13" s="180"/>
      <c r="J13" s="181">
        <f t="shared" si="0"/>
        <v>590525285</v>
      </c>
      <c r="K13" s="239"/>
      <c r="L13" s="182"/>
      <c r="M13" s="182"/>
    </row>
    <row r="14" spans="1:13" ht="16.5" customHeight="1">
      <c r="A14" s="176" t="s">
        <v>10</v>
      </c>
      <c r="B14" s="177">
        <v>107629669.88</v>
      </c>
      <c r="C14" s="178">
        <v>21050320.22</v>
      </c>
      <c r="D14" s="177">
        <v>189645.9</v>
      </c>
      <c r="E14" s="177"/>
      <c r="F14" s="177"/>
      <c r="G14" s="179"/>
      <c r="H14" s="179"/>
      <c r="I14" s="180"/>
      <c r="J14" s="181">
        <f t="shared" si="0"/>
        <v>128869636</v>
      </c>
      <c r="K14" s="239"/>
      <c r="L14" s="182"/>
      <c r="M14" s="182"/>
    </row>
    <row r="15" spans="1:13" ht="16.5" customHeight="1">
      <c r="A15" s="176" t="s">
        <v>11</v>
      </c>
      <c r="B15" s="177">
        <v>90812475.7</v>
      </c>
      <c r="C15" s="178">
        <v>10183880.3</v>
      </c>
      <c r="D15" s="177"/>
      <c r="E15" s="177"/>
      <c r="F15" s="177"/>
      <c r="G15" s="179"/>
      <c r="H15" s="179"/>
      <c r="I15" s="180"/>
      <c r="J15" s="181">
        <f t="shared" si="0"/>
        <v>100996356</v>
      </c>
      <c r="K15" s="239"/>
      <c r="L15" s="182"/>
      <c r="M15" s="182"/>
    </row>
    <row r="16" spans="1:13" ht="16.5" customHeight="1">
      <c r="A16" s="176" t="s">
        <v>12</v>
      </c>
      <c r="B16" s="177">
        <v>416149673.93</v>
      </c>
      <c r="C16" s="178">
        <v>58563401.07</v>
      </c>
      <c r="D16" s="177"/>
      <c r="E16" s="177"/>
      <c r="F16" s="177"/>
      <c r="G16" s="179"/>
      <c r="H16" s="179"/>
      <c r="I16" s="180"/>
      <c r="J16" s="181">
        <f t="shared" si="0"/>
        <v>474713075</v>
      </c>
      <c r="K16" s="239"/>
      <c r="L16" s="182"/>
      <c r="M16" s="182"/>
    </row>
    <row r="17" spans="1:13" ht="16.5" customHeight="1">
      <c r="A17" s="176" t="s">
        <v>13</v>
      </c>
      <c r="B17" s="177">
        <v>129302799.53</v>
      </c>
      <c r="C17" s="178">
        <v>17484333.47</v>
      </c>
      <c r="D17" s="177"/>
      <c r="E17" s="177"/>
      <c r="F17" s="177"/>
      <c r="G17" s="179"/>
      <c r="H17" s="179"/>
      <c r="I17" s="180"/>
      <c r="J17" s="181">
        <f t="shared" si="0"/>
        <v>146787133</v>
      </c>
      <c r="K17" s="239"/>
      <c r="L17" s="182"/>
      <c r="M17" s="182"/>
    </row>
    <row r="18" spans="1:13" ht="16.5" customHeight="1">
      <c r="A18" s="176" t="s">
        <v>14</v>
      </c>
      <c r="B18" s="177">
        <v>280807112.28</v>
      </c>
      <c r="C18" s="178">
        <v>30698561.720000003</v>
      </c>
      <c r="D18" s="177"/>
      <c r="E18" s="177"/>
      <c r="F18" s="177"/>
      <c r="G18" s="179"/>
      <c r="H18" s="179"/>
      <c r="I18" s="180"/>
      <c r="J18" s="181">
        <f t="shared" si="0"/>
        <v>311505674</v>
      </c>
      <c r="K18" s="239"/>
      <c r="L18" s="182"/>
      <c r="M18" s="182"/>
    </row>
    <row r="19" spans="1:13" ht="16.5" customHeight="1">
      <c r="A19" s="176" t="s">
        <v>15</v>
      </c>
      <c r="B19" s="177">
        <v>361822203.40999997</v>
      </c>
      <c r="C19" s="178">
        <v>43796182.59</v>
      </c>
      <c r="D19" s="177"/>
      <c r="E19" s="177"/>
      <c r="F19" s="177"/>
      <c r="G19" s="179"/>
      <c r="H19" s="179"/>
      <c r="I19" s="180"/>
      <c r="J19" s="181">
        <f t="shared" si="0"/>
        <v>405618386</v>
      </c>
      <c r="K19" s="239"/>
      <c r="L19" s="182"/>
      <c r="M19" s="182"/>
    </row>
    <row r="20" spans="1:13" ht="16.5" customHeight="1">
      <c r="A20" s="176" t="s">
        <v>16</v>
      </c>
      <c r="B20" s="177">
        <v>152508090.12</v>
      </c>
      <c r="C20" s="178">
        <v>36172386.88</v>
      </c>
      <c r="D20" s="177"/>
      <c r="E20" s="177"/>
      <c r="F20" s="177"/>
      <c r="G20" s="179"/>
      <c r="H20" s="179"/>
      <c r="I20" s="180"/>
      <c r="J20" s="181">
        <f t="shared" si="0"/>
        <v>188680477</v>
      </c>
      <c r="K20" s="239"/>
      <c r="L20" s="182"/>
      <c r="M20" s="182"/>
    </row>
    <row r="21" spans="1:13" ht="16.5" customHeight="1">
      <c r="A21" s="176" t="s">
        <v>17</v>
      </c>
      <c r="B21" s="177">
        <v>111340753.64</v>
      </c>
      <c r="C21" s="178">
        <v>19920125.36</v>
      </c>
      <c r="D21" s="177"/>
      <c r="E21" s="177"/>
      <c r="F21" s="177"/>
      <c r="G21" s="179"/>
      <c r="H21" s="179"/>
      <c r="I21" s="180"/>
      <c r="J21" s="181">
        <f t="shared" si="0"/>
        <v>131260879</v>
      </c>
      <c r="K21" s="239"/>
      <c r="L21" s="182"/>
      <c r="M21" s="182"/>
    </row>
    <row r="22" spans="1:13" ht="16.5" customHeight="1">
      <c r="A22" s="176" t="s">
        <v>18</v>
      </c>
      <c r="B22" s="177">
        <v>99683683.27</v>
      </c>
      <c r="C22" s="178">
        <v>17134685.53</v>
      </c>
      <c r="D22" s="177"/>
      <c r="E22" s="177"/>
      <c r="F22" s="177"/>
      <c r="G22" s="179"/>
      <c r="H22" s="179"/>
      <c r="I22" s="180">
        <v>456921.2</v>
      </c>
      <c r="J22" s="181">
        <f t="shared" si="0"/>
        <v>117275290</v>
      </c>
      <c r="K22" s="239"/>
      <c r="L22" s="182"/>
      <c r="M22" s="182"/>
    </row>
    <row r="23" spans="1:13" ht="16.5" customHeight="1">
      <c r="A23" s="176" t="s">
        <v>19</v>
      </c>
      <c r="B23" s="177">
        <v>236252116.54</v>
      </c>
      <c r="C23" s="178">
        <v>43100592.46</v>
      </c>
      <c r="D23" s="177"/>
      <c r="E23" s="177"/>
      <c r="F23" s="177"/>
      <c r="G23" s="179"/>
      <c r="H23" s="179"/>
      <c r="I23" s="180"/>
      <c r="J23" s="181">
        <f t="shared" si="0"/>
        <v>279352709</v>
      </c>
      <c r="K23" s="239"/>
      <c r="L23" s="182"/>
      <c r="M23" s="182"/>
    </row>
    <row r="24" spans="1:13" ht="16.5" customHeight="1">
      <c r="A24" s="176" t="s">
        <v>20</v>
      </c>
      <c r="B24" s="177">
        <v>379150621.74</v>
      </c>
      <c r="C24" s="178">
        <v>59625710.53</v>
      </c>
      <c r="D24" s="177"/>
      <c r="E24" s="177"/>
      <c r="F24" s="177"/>
      <c r="G24" s="179"/>
      <c r="H24" s="179"/>
      <c r="I24" s="180">
        <v>1877726.73</v>
      </c>
      <c r="J24" s="181">
        <f t="shared" si="0"/>
        <v>440654059</v>
      </c>
      <c r="K24" s="239"/>
      <c r="L24" s="182"/>
      <c r="M24" s="182"/>
    </row>
    <row r="25" spans="1:13" ht="16.5" customHeight="1">
      <c r="A25" s="176" t="s">
        <v>21</v>
      </c>
      <c r="B25" s="177">
        <v>84922031.38</v>
      </c>
      <c r="C25" s="178">
        <v>20655042.619999997</v>
      </c>
      <c r="D25" s="177"/>
      <c r="E25" s="177"/>
      <c r="F25" s="177"/>
      <c r="G25" s="179"/>
      <c r="H25" s="179"/>
      <c r="I25" s="180"/>
      <c r="J25" s="181">
        <f t="shared" si="0"/>
        <v>105577074</v>
      </c>
      <c r="K25" s="239"/>
      <c r="L25" s="182"/>
      <c r="M25" s="182"/>
    </row>
    <row r="26" spans="1:13" ht="16.5" customHeight="1">
      <c r="A26" s="176" t="s">
        <v>22</v>
      </c>
      <c r="B26" s="177">
        <v>138230767.25</v>
      </c>
      <c r="C26" s="178">
        <v>31891056.75</v>
      </c>
      <c r="D26" s="177"/>
      <c r="E26" s="177"/>
      <c r="F26" s="177"/>
      <c r="G26" s="179"/>
      <c r="H26" s="179"/>
      <c r="I26" s="180">
        <v>755255</v>
      </c>
      <c r="J26" s="181">
        <f t="shared" si="0"/>
        <v>170877079</v>
      </c>
      <c r="K26" s="239"/>
      <c r="L26" s="182"/>
      <c r="M26" s="182"/>
    </row>
    <row r="27" spans="1:13" ht="16.5" customHeight="1">
      <c r="A27" s="176" t="s">
        <v>23</v>
      </c>
      <c r="B27" s="177">
        <v>105521930.43</v>
      </c>
      <c r="C27" s="178">
        <v>10670242.57</v>
      </c>
      <c r="D27" s="177"/>
      <c r="E27" s="177"/>
      <c r="F27" s="177"/>
      <c r="G27" s="179"/>
      <c r="H27" s="179"/>
      <c r="I27" s="180"/>
      <c r="J27" s="181">
        <f t="shared" si="0"/>
        <v>116192173</v>
      </c>
      <c r="K27" s="239"/>
      <c r="L27" s="182"/>
      <c r="M27" s="182"/>
    </row>
    <row r="28" spans="1:12" ht="15.75" customHeight="1" thickBot="1">
      <c r="A28" s="176"/>
      <c r="B28" s="177"/>
      <c r="C28" s="177"/>
      <c r="D28" s="197"/>
      <c r="E28" s="197"/>
      <c r="F28" s="197"/>
      <c r="G28" s="198"/>
      <c r="H28" s="198"/>
      <c r="I28" s="183"/>
      <c r="J28" s="199"/>
      <c r="L28" s="182"/>
    </row>
    <row r="29" spans="1:10" ht="15.75" customHeight="1" thickBot="1">
      <c r="A29" s="184" t="s">
        <v>24</v>
      </c>
      <c r="B29" s="185">
        <f aca="true" t="shared" si="1" ref="B29:J29">SUM(B10:B28)</f>
        <v>4046519041.1</v>
      </c>
      <c r="C29" s="185">
        <f t="shared" si="1"/>
        <v>618060089.5600002</v>
      </c>
      <c r="D29" s="185">
        <f t="shared" si="1"/>
        <v>189645.9</v>
      </c>
      <c r="E29" s="185">
        <f t="shared" si="1"/>
        <v>0</v>
      </c>
      <c r="F29" s="185">
        <f t="shared" si="1"/>
        <v>6358916.600000001</v>
      </c>
      <c r="G29" s="185">
        <f t="shared" si="1"/>
        <v>86174.91</v>
      </c>
      <c r="H29" s="185">
        <f t="shared" si="1"/>
        <v>0</v>
      </c>
      <c r="I29" s="185">
        <f t="shared" si="1"/>
        <v>3089902.93</v>
      </c>
      <c r="J29" s="185">
        <f t="shared" si="1"/>
        <v>4674303771</v>
      </c>
    </row>
    <row r="30" ht="11.25" customHeight="1">
      <c r="K30" s="182"/>
    </row>
    <row r="31" spans="1:10" ht="12.75">
      <c r="A31" s="155" t="s">
        <v>33</v>
      </c>
      <c r="B31" s="186"/>
      <c r="C31" s="186"/>
      <c r="D31" s="186"/>
      <c r="E31" s="186"/>
      <c r="F31" s="186"/>
      <c r="G31" s="186"/>
      <c r="H31" s="186"/>
      <c r="I31" s="186"/>
      <c r="J31" s="182"/>
    </row>
    <row r="32" spans="2:9" ht="12.75">
      <c r="B32" s="186"/>
      <c r="C32" s="186"/>
      <c r="D32" s="186"/>
      <c r="E32" s="186"/>
      <c r="F32" s="186"/>
      <c r="G32" s="186"/>
      <c r="H32" s="186"/>
      <c r="I32" s="186"/>
    </row>
    <row r="33" ht="12.75">
      <c r="A33" s="160" t="s">
        <v>25</v>
      </c>
    </row>
    <row r="34" ht="12.75">
      <c r="A34" s="187" t="s">
        <v>26</v>
      </c>
    </row>
    <row r="35" ht="12.75">
      <c r="A35" s="188" t="s">
        <v>27</v>
      </c>
    </row>
    <row r="36" ht="12.75">
      <c r="A36" s="187" t="s">
        <v>40</v>
      </c>
    </row>
    <row r="37" ht="12.75">
      <c r="A37" s="187"/>
    </row>
    <row r="38" ht="12.75">
      <c r="A38" s="187"/>
    </row>
    <row r="39" ht="12.75">
      <c r="A39" s="187"/>
    </row>
    <row r="40" ht="12.75">
      <c r="A40" s="18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printOptions/>
  <pageMargins left="0.33" right="0.29" top="1" bottom="1" header="0.511811024" footer="0.51181102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41"/>
  <sheetViews>
    <sheetView showGridLines="0" zoomScale="75" zoomScaleNormal="75" zoomScalePageLayoutView="0" workbookViewId="0" topLeftCell="A7">
      <selection activeCell="C18" sqref="C18"/>
    </sheetView>
  </sheetViews>
  <sheetFormatPr defaultColWidth="11.421875" defaultRowHeight="11.25" customHeight="1"/>
  <cols>
    <col min="1" max="1" width="21.28125" style="155" customWidth="1"/>
    <col min="2" max="2" width="21.57421875" style="155" customWidth="1"/>
    <col min="3" max="3" width="20.00390625" style="155" customWidth="1"/>
    <col min="4" max="4" width="23.28125" style="155" customWidth="1"/>
    <col min="5" max="5" width="25.140625" style="155" customWidth="1"/>
    <col min="6" max="6" width="26.57421875" style="155" customWidth="1"/>
    <col min="7" max="7" width="24.00390625" style="155" customWidth="1"/>
    <col min="8" max="8" width="23.57421875" style="155" customWidth="1"/>
    <col min="9" max="9" width="21.28125" style="155" customWidth="1"/>
    <col min="10" max="10" width="23.28125" style="155" customWidth="1"/>
    <col min="11" max="11" width="19.8515625" style="155" customWidth="1"/>
    <col min="12" max="12" width="18.140625" style="155" customWidth="1"/>
    <col min="13" max="16384" width="11.421875" style="155" customWidth="1"/>
  </cols>
  <sheetData>
    <row r="1" spans="1:10" ht="20.25" customHeight="1">
      <c r="A1" s="154" t="s">
        <v>70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20.25" customHeight="1">
      <c r="A2" s="154" t="s">
        <v>76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2.75">
      <c r="A3" s="156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3.5" thickBot="1">
      <c r="A4" s="158"/>
      <c r="B4" s="159"/>
      <c r="C4" s="159"/>
      <c r="D4" s="159"/>
      <c r="E4" s="159"/>
      <c r="F4" s="159"/>
      <c r="G4" s="159"/>
      <c r="H4" s="159"/>
      <c r="I4" s="159"/>
      <c r="J4" s="159"/>
    </row>
    <row r="5" spans="1:10" s="160" customFormat="1" ht="18.75" customHeight="1">
      <c r="A5" s="196"/>
      <c r="B5" s="243" t="s">
        <v>61</v>
      </c>
      <c r="C5" s="244"/>
      <c r="D5" s="244"/>
      <c r="E5" s="244"/>
      <c r="F5" s="244"/>
      <c r="G5" s="244"/>
      <c r="H5" s="244"/>
      <c r="I5" s="244"/>
      <c r="J5" s="245"/>
    </row>
    <row r="6" spans="1:10" s="160" customFormat="1" ht="12.75">
      <c r="A6" s="161" t="s">
        <v>28</v>
      </c>
      <c r="B6" s="162" t="s">
        <v>1</v>
      </c>
      <c r="C6" s="201" t="s">
        <v>2</v>
      </c>
      <c r="D6" s="163" t="s">
        <v>43</v>
      </c>
      <c r="E6" s="163" t="s">
        <v>29</v>
      </c>
      <c r="F6" s="214" t="s">
        <v>29</v>
      </c>
      <c r="G6" s="163" t="s">
        <v>38</v>
      </c>
      <c r="H6" s="163" t="s">
        <v>29</v>
      </c>
      <c r="I6" s="221" t="s">
        <v>29</v>
      </c>
      <c r="J6" s="223" t="s">
        <v>0</v>
      </c>
    </row>
    <row r="7" spans="1:10" s="160" customFormat="1" ht="12.75">
      <c r="A7" s="164"/>
      <c r="B7" s="165" t="s">
        <v>4</v>
      </c>
      <c r="C7" s="166" t="s">
        <v>5</v>
      </c>
      <c r="D7" s="166" t="s">
        <v>44</v>
      </c>
      <c r="E7" s="166" t="s">
        <v>56</v>
      </c>
      <c r="F7" s="216" t="s">
        <v>58</v>
      </c>
      <c r="G7" s="165" t="s">
        <v>37</v>
      </c>
      <c r="H7" s="165" t="s">
        <v>30</v>
      </c>
      <c r="I7" s="190" t="s">
        <v>62</v>
      </c>
      <c r="J7" s="224" t="s">
        <v>3</v>
      </c>
    </row>
    <row r="8" spans="1:10" s="160" customFormat="1" ht="12.75">
      <c r="A8" s="168"/>
      <c r="B8" s="167"/>
      <c r="C8" s="171"/>
      <c r="D8" s="170" t="s">
        <v>45</v>
      </c>
      <c r="E8" s="170" t="s">
        <v>57</v>
      </c>
      <c r="F8" s="218" t="s">
        <v>59</v>
      </c>
      <c r="G8" s="171" t="s">
        <v>39</v>
      </c>
      <c r="H8" s="171" t="s">
        <v>47</v>
      </c>
      <c r="I8" s="169" t="s">
        <v>63</v>
      </c>
      <c r="J8" s="225"/>
    </row>
    <row r="9" spans="1:10" ht="12.75">
      <c r="A9" s="172"/>
      <c r="B9" s="173"/>
      <c r="C9" s="174"/>
      <c r="D9" s="175"/>
      <c r="E9" s="175"/>
      <c r="F9" s="175"/>
      <c r="G9" s="174"/>
      <c r="H9" s="174"/>
      <c r="I9" s="174"/>
      <c r="J9" s="226"/>
    </row>
    <row r="10" spans="1:12" ht="15.75" customHeight="1">
      <c r="A10" s="176" t="s">
        <v>6</v>
      </c>
      <c r="B10" s="177">
        <v>328010893.92</v>
      </c>
      <c r="C10" s="178">
        <v>73276378.08</v>
      </c>
      <c r="D10" s="177"/>
      <c r="E10" s="177"/>
      <c r="F10" s="177"/>
      <c r="G10" s="179"/>
      <c r="H10" s="179"/>
      <c r="I10" s="179"/>
      <c r="J10" s="227">
        <f>SUM(B10:I10)</f>
        <v>401287272</v>
      </c>
      <c r="L10" s="182"/>
    </row>
    <row r="11" spans="1:12" ht="15.75" customHeight="1">
      <c r="A11" s="176" t="s">
        <v>8</v>
      </c>
      <c r="B11" s="177">
        <v>195383601.43</v>
      </c>
      <c r="C11" s="178">
        <v>26741458.57</v>
      </c>
      <c r="D11" s="177"/>
      <c r="E11" s="177"/>
      <c r="F11" s="177"/>
      <c r="G11" s="179"/>
      <c r="H11" s="179"/>
      <c r="I11" s="179"/>
      <c r="J11" s="227">
        <f aca="true" t="shared" si="0" ref="J11:J27">SUM(B11:I11)</f>
        <v>222125060</v>
      </c>
      <c r="L11" s="182"/>
    </row>
    <row r="12" spans="1:12" ht="15.75" customHeight="1">
      <c r="A12" s="176" t="s">
        <v>7</v>
      </c>
      <c r="B12" s="177">
        <v>583784300.02</v>
      </c>
      <c r="C12" s="178">
        <v>56344842.82</v>
      </c>
      <c r="D12" s="177"/>
      <c r="E12" s="177"/>
      <c r="F12" s="177">
        <v>6535807.350000001</v>
      </c>
      <c r="G12" s="179">
        <v>84933.81</v>
      </c>
      <c r="H12" s="179"/>
      <c r="I12" s="179"/>
      <c r="J12" s="227">
        <f t="shared" si="0"/>
        <v>646749884</v>
      </c>
      <c r="L12" s="182"/>
    </row>
    <row r="13" spans="1:12" ht="15.75" customHeight="1">
      <c r="A13" s="176" t="s">
        <v>9</v>
      </c>
      <c r="B13" s="177">
        <v>1047416735.12</v>
      </c>
      <c r="C13" s="178">
        <v>113927584.88</v>
      </c>
      <c r="D13" s="177"/>
      <c r="E13" s="177"/>
      <c r="F13" s="177"/>
      <c r="G13" s="179"/>
      <c r="H13" s="179"/>
      <c r="I13" s="179"/>
      <c r="J13" s="227">
        <f t="shared" si="0"/>
        <v>1161344320</v>
      </c>
      <c r="L13" s="182"/>
    </row>
    <row r="14" spans="1:12" ht="15.75" customHeight="1">
      <c r="A14" s="176" t="s">
        <v>10</v>
      </c>
      <c r="B14" s="177">
        <v>144241684.26999998</v>
      </c>
      <c r="C14" s="178">
        <v>30859686.83</v>
      </c>
      <c r="D14" s="177">
        <v>189645.9</v>
      </c>
      <c r="E14" s="177"/>
      <c r="F14" s="177"/>
      <c r="G14" s="179"/>
      <c r="H14" s="179"/>
      <c r="I14" s="179"/>
      <c r="J14" s="227">
        <f t="shared" si="0"/>
        <v>175291016.99999997</v>
      </c>
      <c r="L14" s="182"/>
    </row>
    <row r="15" spans="1:12" ht="15.75" customHeight="1">
      <c r="A15" s="176" t="s">
        <v>11</v>
      </c>
      <c r="B15" s="177">
        <v>126475540.77000001</v>
      </c>
      <c r="C15" s="178">
        <v>13491451.23</v>
      </c>
      <c r="D15" s="177"/>
      <c r="E15" s="177"/>
      <c r="F15" s="177"/>
      <c r="G15" s="179"/>
      <c r="H15" s="179"/>
      <c r="I15" s="179"/>
      <c r="J15" s="227">
        <f t="shared" si="0"/>
        <v>139966992</v>
      </c>
      <c r="L15" s="182"/>
    </row>
    <row r="16" spans="1:12" ht="15.75" customHeight="1">
      <c r="A16" s="176" t="s">
        <v>12</v>
      </c>
      <c r="B16" s="177">
        <v>561992867.71</v>
      </c>
      <c r="C16" s="178">
        <v>80900270.28999999</v>
      </c>
      <c r="D16" s="177"/>
      <c r="E16" s="177"/>
      <c r="F16" s="177"/>
      <c r="G16" s="179"/>
      <c r="H16" s="179"/>
      <c r="I16" s="179"/>
      <c r="J16" s="227">
        <f t="shared" si="0"/>
        <v>642893138</v>
      </c>
      <c r="L16" s="182"/>
    </row>
    <row r="17" spans="1:12" ht="15.75" customHeight="1">
      <c r="A17" s="176" t="s">
        <v>13</v>
      </c>
      <c r="B17" s="177">
        <v>179337118.81</v>
      </c>
      <c r="C17" s="178">
        <v>22510877.19</v>
      </c>
      <c r="D17" s="177"/>
      <c r="E17" s="177"/>
      <c r="F17" s="177"/>
      <c r="G17" s="179"/>
      <c r="H17" s="179"/>
      <c r="I17" s="179"/>
      <c r="J17" s="227">
        <f t="shared" si="0"/>
        <v>201847996</v>
      </c>
      <c r="L17" s="182"/>
    </row>
    <row r="18" spans="1:12" ht="15.75" customHeight="1">
      <c r="A18" s="176" t="s">
        <v>14</v>
      </c>
      <c r="B18" s="177">
        <v>362073876.39</v>
      </c>
      <c r="C18" s="178">
        <v>47556852.61</v>
      </c>
      <c r="D18" s="177"/>
      <c r="E18" s="177"/>
      <c r="F18" s="177"/>
      <c r="G18" s="179"/>
      <c r="H18" s="179"/>
      <c r="I18" s="179"/>
      <c r="J18" s="227">
        <f t="shared" si="0"/>
        <v>409630729</v>
      </c>
      <c r="L18" s="182"/>
    </row>
    <row r="19" spans="1:12" ht="15.75" customHeight="1">
      <c r="A19" s="176" t="s">
        <v>15</v>
      </c>
      <c r="B19" s="177">
        <v>479783916.38</v>
      </c>
      <c r="C19" s="178">
        <v>60211206.62</v>
      </c>
      <c r="D19" s="177"/>
      <c r="E19" s="177"/>
      <c r="F19" s="177"/>
      <c r="G19" s="179"/>
      <c r="H19" s="179"/>
      <c r="I19" s="179"/>
      <c r="J19" s="227">
        <f t="shared" si="0"/>
        <v>539995123</v>
      </c>
      <c r="L19" s="182"/>
    </row>
    <row r="20" spans="1:12" ht="15.75" customHeight="1">
      <c r="A20" s="176" t="s">
        <v>16</v>
      </c>
      <c r="B20" s="177">
        <v>185905052.87</v>
      </c>
      <c r="C20" s="178">
        <v>54632774.129999995</v>
      </c>
      <c r="D20" s="177"/>
      <c r="E20" s="177"/>
      <c r="F20" s="177"/>
      <c r="G20" s="179"/>
      <c r="H20" s="179"/>
      <c r="I20" s="179"/>
      <c r="J20" s="227">
        <f t="shared" si="0"/>
        <v>240537827</v>
      </c>
      <c r="L20" s="182"/>
    </row>
    <row r="21" spans="1:12" ht="15.75" customHeight="1">
      <c r="A21" s="176" t="s">
        <v>17</v>
      </c>
      <c r="B21" s="177">
        <v>147449778.01</v>
      </c>
      <c r="C21" s="178">
        <v>27305191.990000002</v>
      </c>
      <c r="D21" s="177"/>
      <c r="E21" s="177"/>
      <c r="F21" s="177"/>
      <c r="G21" s="179"/>
      <c r="H21" s="179"/>
      <c r="I21" s="179"/>
      <c r="J21" s="227">
        <f t="shared" si="0"/>
        <v>174754970</v>
      </c>
      <c r="L21" s="182"/>
    </row>
    <row r="22" spans="1:12" ht="15.75" customHeight="1">
      <c r="A22" s="176" t="s">
        <v>18</v>
      </c>
      <c r="B22" s="177">
        <v>130681588.72999999</v>
      </c>
      <c r="C22" s="178">
        <v>25165915.09</v>
      </c>
      <c r="D22" s="177"/>
      <c r="E22" s="177"/>
      <c r="F22" s="177"/>
      <c r="G22" s="179"/>
      <c r="H22" s="179"/>
      <c r="I22" s="179">
        <v>487484.18</v>
      </c>
      <c r="J22" s="227">
        <f t="shared" si="0"/>
        <v>156334988</v>
      </c>
      <c r="L22" s="182"/>
    </row>
    <row r="23" spans="1:12" ht="15.75" customHeight="1">
      <c r="A23" s="176" t="s">
        <v>19</v>
      </c>
      <c r="B23" s="177">
        <v>316500930.6</v>
      </c>
      <c r="C23" s="178">
        <v>58739793.4</v>
      </c>
      <c r="D23" s="177"/>
      <c r="E23" s="177"/>
      <c r="F23" s="177"/>
      <c r="G23" s="179"/>
      <c r="H23" s="179"/>
      <c r="I23" s="179"/>
      <c r="J23" s="227">
        <f t="shared" si="0"/>
        <v>375240724</v>
      </c>
      <c r="L23" s="182"/>
    </row>
    <row r="24" spans="1:12" ht="15.75" customHeight="1">
      <c r="A24" s="176" t="s">
        <v>20</v>
      </c>
      <c r="B24" s="177">
        <v>502651488.19</v>
      </c>
      <c r="C24" s="178">
        <v>83415100.94</v>
      </c>
      <c r="D24" s="177"/>
      <c r="E24" s="177"/>
      <c r="F24" s="177"/>
      <c r="G24" s="179"/>
      <c r="H24" s="179"/>
      <c r="I24" s="179">
        <v>2003325.87</v>
      </c>
      <c r="J24" s="227">
        <f t="shared" si="0"/>
        <v>588069915</v>
      </c>
      <c r="L24" s="182"/>
    </row>
    <row r="25" spans="1:12" ht="15.75" customHeight="1">
      <c r="A25" s="176" t="s">
        <v>21</v>
      </c>
      <c r="B25" s="177">
        <v>117559865.87</v>
      </c>
      <c r="C25" s="178">
        <v>28488969.13</v>
      </c>
      <c r="D25" s="177"/>
      <c r="E25" s="177"/>
      <c r="F25" s="177"/>
      <c r="G25" s="179"/>
      <c r="H25" s="179"/>
      <c r="I25" s="179"/>
      <c r="J25" s="227">
        <f t="shared" si="0"/>
        <v>146048835</v>
      </c>
      <c r="L25" s="182"/>
    </row>
    <row r="26" spans="1:12" ht="15.75" customHeight="1">
      <c r="A26" s="176" t="s">
        <v>22</v>
      </c>
      <c r="B26" s="177">
        <v>194647256.62</v>
      </c>
      <c r="C26" s="178">
        <v>37109404.15</v>
      </c>
      <c r="D26" s="177"/>
      <c r="E26" s="177"/>
      <c r="F26" s="177"/>
      <c r="G26" s="179"/>
      <c r="H26" s="179"/>
      <c r="I26" s="179">
        <v>805773.23</v>
      </c>
      <c r="J26" s="227">
        <f t="shared" si="0"/>
        <v>232562434</v>
      </c>
      <c r="L26" s="182"/>
    </row>
    <row r="27" spans="1:12" ht="15.75" customHeight="1">
      <c r="A27" s="176" t="s">
        <v>23</v>
      </c>
      <c r="B27" s="177">
        <v>138487502.67000002</v>
      </c>
      <c r="C27" s="178">
        <v>15738640.33</v>
      </c>
      <c r="D27" s="177"/>
      <c r="E27" s="177"/>
      <c r="F27" s="177"/>
      <c r="G27" s="179"/>
      <c r="H27" s="179"/>
      <c r="I27" s="179"/>
      <c r="J27" s="227">
        <f t="shared" si="0"/>
        <v>154226143.00000003</v>
      </c>
      <c r="L27" s="182"/>
    </row>
    <row r="28" spans="1:12" ht="13.5" thickBot="1">
      <c r="A28" s="176"/>
      <c r="B28" s="177"/>
      <c r="C28" s="177"/>
      <c r="D28" s="197"/>
      <c r="E28" s="197"/>
      <c r="F28" s="197"/>
      <c r="G28" s="198"/>
      <c r="H28" s="198"/>
      <c r="I28" s="198"/>
      <c r="J28" s="228"/>
      <c r="L28" s="182"/>
    </row>
    <row r="29" spans="1:10" ht="13.5" thickBot="1">
      <c r="A29" s="184" t="s">
        <v>24</v>
      </c>
      <c r="B29" s="185">
        <f aca="true" t="shared" si="1" ref="B29:J29">SUM(B10:B28)</f>
        <v>5742383998.379999</v>
      </c>
      <c r="C29" s="185">
        <f t="shared" si="1"/>
        <v>856416398.2800001</v>
      </c>
      <c r="D29" s="185">
        <f t="shared" si="1"/>
        <v>189645.9</v>
      </c>
      <c r="E29" s="185">
        <f t="shared" si="1"/>
        <v>0</v>
      </c>
      <c r="F29" s="185">
        <f t="shared" si="1"/>
        <v>6535807.350000001</v>
      </c>
      <c r="G29" s="185">
        <f t="shared" si="1"/>
        <v>84933.81</v>
      </c>
      <c r="H29" s="185">
        <f t="shared" si="1"/>
        <v>0</v>
      </c>
      <c r="I29" s="222">
        <f t="shared" si="1"/>
        <v>3296583.2800000003</v>
      </c>
      <c r="J29" s="200">
        <f t="shared" si="1"/>
        <v>6608907367</v>
      </c>
    </row>
    <row r="31" spans="1:10" ht="12.75">
      <c r="A31" s="155" t="s">
        <v>34</v>
      </c>
      <c r="B31" s="186"/>
      <c r="C31" s="186"/>
      <c r="D31" s="186"/>
      <c r="E31" s="186"/>
      <c r="F31" s="186"/>
      <c r="G31" s="186"/>
      <c r="H31" s="186"/>
      <c r="I31" s="186"/>
      <c r="J31" s="186"/>
    </row>
    <row r="32" spans="2:10" ht="12.75">
      <c r="B32" s="186"/>
      <c r="C32" s="186"/>
      <c r="D32" s="186"/>
      <c r="E32" s="186"/>
      <c r="F32" s="186"/>
      <c r="G32" s="186"/>
      <c r="H32" s="186"/>
      <c r="I32" s="186"/>
      <c r="J32" s="186"/>
    </row>
    <row r="33" ht="12.75">
      <c r="A33" s="160" t="s">
        <v>25</v>
      </c>
    </row>
    <row r="34" ht="12.75">
      <c r="A34" s="187" t="s">
        <v>26</v>
      </c>
    </row>
    <row r="35" ht="12.75">
      <c r="A35" s="188" t="s">
        <v>27</v>
      </c>
    </row>
    <row r="36" ht="12.75">
      <c r="A36" s="187" t="s">
        <v>40</v>
      </c>
    </row>
    <row r="37" ht="12.75">
      <c r="A37" s="187"/>
    </row>
    <row r="38" ht="12.75">
      <c r="A38" s="187"/>
    </row>
    <row r="39" ht="12.75">
      <c r="A39" s="187"/>
    </row>
    <row r="40" ht="12.75">
      <c r="A40" s="187"/>
    </row>
    <row r="41" ht="11.25" customHeight="1">
      <c r="B41" s="208"/>
    </row>
  </sheetData>
  <sheetProtection/>
  <mergeCells count="1">
    <mergeCell ref="B5:J5"/>
  </mergeCells>
  <printOptions/>
  <pageMargins left="0.53" right="0.44" top="1" bottom="1" header="0.511811024" footer="0.51181102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42"/>
  <sheetViews>
    <sheetView showGridLines="0" zoomScalePageLayoutView="0" workbookViewId="0" topLeftCell="A7">
      <selection activeCell="C15" sqref="C15"/>
    </sheetView>
  </sheetViews>
  <sheetFormatPr defaultColWidth="11.421875" defaultRowHeight="11.25" customHeight="1"/>
  <cols>
    <col min="1" max="1" width="18.57421875" style="6" customWidth="1"/>
    <col min="2" max="2" width="15.7109375" style="6" customWidth="1"/>
    <col min="3" max="3" width="14.7109375" style="6" customWidth="1"/>
    <col min="4" max="4" width="17.57421875" style="6" customWidth="1"/>
    <col min="5" max="5" width="18.8515625" style="6" customWidth="1"/>
    <col min="6" max="8" width="17.00390625" style="6" customWidth="1"/>
    <col min="9" max="9" width="17.421875" style="6" customWidth="1"/>
    <col min="10" max="10" width="18.28125" style="6" customWidth="1"/>
    <col min="11" max="16384" width="11.421875" style="6" customWidth="1"/>
  </cols>
  <sheetData>
    <row r="1" spans="1:9" ht="18" customHeight="1">
      <c r="A1" s="4" t="s">
        <v>70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4" t="s">
        <v>75</v>
      </c>
      <c r="B2" s="4"/>
      <c r="C2" s="4"/>
      <c r="D2" s="4"/>
      <c r="E2" s="4"/>
      <c r="F2" s="4"/>
      <c r="G2" s="4"/>
      <c r="H2" s="4"/>
      <c r="I2" s="4"/>
    </row>
    <row r="3" spans="1:9" ht="11.25">
      <c r="A3" s="7"/>
      <c r="B3" s="8"/>
      <c r="C3" s="8"/>
      <c r="D3" s="8"/>
      <c r="E3" s="8"/>
      <c r="F3" s="8"/>
      <c r="G3" s="8"/>
      <c r="H3" s="8"/>
      <c r="I3" s="8"/>
    </row>
    <row r="4" spans="1:9" ht="12" thickBot="1">
      <c r="A4" s="9"/>
      <c r="B4" s="11"/>
      <c r="C4" s="11"/>
      <c r="D4" s="11"/>
      <c r="E4" s="11"/>
      <c r="F4" s="11"/>
      <c r="G4" s="11"/>
      <c r="H4" s="11"/>
      <c r="I4" s="11"/>
    </row>
    <row r="5" spans="1:10" s="25" customFormat="1" ht="11.25">
      <c r="A5" s="27"/>
      <c r="B5" s="246" t="s">
        <v>86</v>
      </c>
      <c r="C5" s="247"/>
      <c r="D5" s="247"/>
      <c r="E5" s="247"/>
      <c r="F5" s="247"/>
      <c r="G5" s="247"/>
      <c r="H5" s="247"/>
      <c r="I5" s="247"/>
      <c r="J5" s="248"/>
    </row>
    <row r="6" spans="1:10" s="25" customFormat="1" ht="11.25">
      <c r="A6" s="31" t="s">
        <v>28</v>
      </c>
      <c r="B6" s="114" t="s">
        <v>1</v>
      </c>
      <c r="C6" s="115" t="s">
        <v>2</v>
      </c>
      <c r="D6" s="117" t="s">
        <v>43</v>
      </c>
      <c r="E6" s="117" t="s">
        <v>29</v>
      </c>
      <c r="F6" s="135" t="s">
        <v>29</v>
      </c>
      <c r="G6" s="117" t="s">
        <v>38</v>
      </c>
      <c r="H6" s="117" t="s">
        <v>29</v>
      </c>
      <c r="I6" s="229" t="s">
        <v>29</v>
      </c>
      <c r="J6" s="230" t="s">
        <v>0</v>
      </c>
    </row>
    <row r="7" spans="1:10" s="25" customFormat="1" ht="11.25">
      <c r="A7" s="18"/>
      <c r="B7" s="119" t="s">
        <v>4</v>
      </c>
      <c r="C7" s="38" t="s">
        <v>5</v>
      </c>
      <c r="D7" s="38" t="s">
        <v>44</v>
      </c>
      <c r="E7" s="38" t="s">
        <v>56</v>
      </c>
      <c r="F7" s="136" t="s">
        <v>58</v>
      </c>
      <c r="G7" s="119" t="s">
        <v>37</v>
      </c>
      <c r="H7" s="119" t="s">
        <v>30</v>
      </c>
      <c r="I7" s="231" t="s">
        <v>62</v>
      </c>
      <c r="J7" s="232" t="s">
        <v>3</v>
      </c>
    </row>
    <row r="8" spans="1:10" s="25" customFormat="1" ht="11.25">
      <c r="A8" s="39"/>
      <c r="B8" s="121"/>
      <c r="C8" s="122"/>
      <c r="D8" s="42" t="s">
        <v>45</v>
      </c>
      <c r="E8" s="42" t="s">
        <v>57</v>
      </c>
      <c r="F8" s="137" t="s">
        <v>59</v>
      </c>
      <c r="G8" s="122" t="s">
        <v>39</v>
      </c>
      <c r="H8" s="122" t="s">
        <v>47</v>
      </c>
      <c r="I8" s="233" t="s">
        <v>63</v>
      </c>
      <c r="J8" s="234"/>
    </row>
    <row r="9" spans="1:10" ht="11.25">
      <c r="A9" s="13"/>
      <c r="B9" s="15"/>
      <c r="C9" s="16"/>
      <c r="D9" s="15"/>
      <c r="E9" s="15"/>
      <c r="F9" s="14"/>
      <c r="G9" s="14"/>
      <c r="H9" s="14"/>
      <c r="I9" s="16"/>
      <c r="J9" s="14"/>
    </row>
    <row r="10" spans="1:13" ht="13.5" customHeight="1">
      <c r="A10" s="12" t="s">
        <v>6</v>
      </c>
      <c r="B10" s="1">
        <v>343881855.65999997</v>
      </c>
      <c r="C10" s="44">
        <v>58795000.34</v>
      </c>
      <c r="D10" s="105"/>
      <c r="E10" s="106"/>
      <c r="F10" s="106"/>
      <c r="G10" s="1"/>
      <c r="H10" s="1"/>
      <c r="I10" s="3"/>
      <c r="J10" s="2">
        <f>SUM(B10:I10)</f>
        <v>402676856</v>
      </c>
      <c r="M10" s="20"/>
    </row>
    <row r="11" spans="1:13" ht="13.5" customHeight="1">
      <c r="A11" s="12" t="s">
        <v>8</v>
      </c>
      <c r="B11" s="1">
        <v>195482574.38</v>
      </c>
      <c r="C11" s="44">
        <v>19386032.62</v>
      </c>
      <c r="D11" s="105"/>
      <c r="E11" s="106"/>
      <c r="F11" s="106"/>
      <c r="G11" s="1"/>
      <c r="H11" s="1"/>
      <c r="I11" s="3"/>
      <c r="J11" s="2">
        <f aca="true" t="shared" si="0" ref="J11:J27">SUM(B11:I11)</f>
        <v>214868607</v>
      </c>
      <c r="M11" s="20"/>
    </row>
    <row r="12" spans="1:13" ht="13.5" customHeight="1">
      <c r="A12" s="12" t="s">
        <v>7</v>
      </c>
      <c r="B12" s="1">
        <v>585471942.74</v>
      </c>
      <c r="C12" s="44">
        <v>42152308.879999995</v>
      </c>
      <c r="D12" s="105"/>
      <c r="E12" s="106"/>
      <c r="F12" s="106">
        <v>6926719.36</v>
      </c>
      <c r="G12" s="1">
        <v>85601.01999999999</v>
      </c>
      <c r="H12" s="1"/>
      <c r="I12" s="3"/>
      <c r="J12" s="2">
        <f t="shared" si="0"/>
        <v>634636572</v>
      </c>
      <c r="M12" s="20"/>
    </row>
    <row r="13" spans="1:13" ht="13.5" customHeight="1">
      <c r="A13" s="12" t="s">
        <v>9</v>
      </c>
      <c r="B13" s="1">
        <v>679510860.97</v>
      </c>
      <c r="C13" s="44">
        <v>88347765.03</v>
      </c>
      <c r="D13" s="105"/>
      <c r="E13" s="106"/>
      <c r="F13" s="106"/>
      <c r="G13" s="1"/>
      <c r="H13" s="1"/>
      <c r="I13" s="3"/>
      <c r="J13" s="2">
        <f t="shared" si="0"/>
        <v>767858626</v>
      </c>
      <c r="M13" s="20"/>
    </row>
    <row r="14" spans="1:13" ht="13.5" customHeight="1">
      <c r="A14" s="12" t="s">
        <v>10</v>
      </c>
      <c r="B14" s="1">
        <v>145860471.07999998</v>
      </c>
      <c r="C14" s="44">
        <v>23178103.02</v>
      </c>
      <c r="D14" s="105">
        <v>189645.9</v>
      </c>
      <c r="E14" s="106"/>
      <c r="F14" s="106"/>
      <c r="G14" s="1"/>
      <c r="H14" s="1"/>
      <c r="I14" s="3"/>
      <c r="J14" s="2">
        <f t="shared" si="0"/>
        <v>169228220</v>
      </c>
      <c r="M14" s="20"/>
    </row>
    <row r="15" spans="1:13" ht="13.5" customHeight="1">
      <c r="A15" s="12" t="s">
        <v>11</v>
      </c>
      <c r="B15" s="1">
        <v>123711648.3</v>
      </c>
      <c r="C15" s="44">
        <v>9832795.7</v>
      </c>
      <c r="D15" s="105"/>
      <c r="E15" s="106"/>
      <c r="F15" s="106"/>
      <c r="G15" s="1"/>
      <c r="H15" s="1"/>
      <c r="I15" s="3"/>
      <c r="J15" s="2">
        <f t="shared" si="0"/>
        <v>133544444</v>
      </c>
      <c r="M15" s="20"/>
    </row>
    <row r="16" spans="1:13" ht="13.5" customHeight="1">
      <c r="A16" s="12" t="s">
        <v>12</v>
      </c>
      <c r="B16" s="1">
        <v>556229751.4300001</v>
      </c>
      <c r="C16" s="44">
        <v>66141914.57</v>
      </c>
      <c r="D16" s="105"/>
      <c r="E16" s="106"/>
      <c r="F16" s="106"/>
      <c r="G16" s="1"/>
      <c r="H16" s="1"/>
      <c r="I16" s="3"/>
      <c r="J16" s="2">
        <f t="shared" si="0"/>
        <v>622371666.0000001</v>
      </c>
      <c r="M16" s="20"/>
    </row>
    <row r="17" spans="1:13" ht="13.5" customHeight="1">
      <c r="A17" s="12" t="s">
        <v>13</v>
      </c>
      <c r="B17" s="1">
        <v>177236335.99</v>
      </c>
      <c r="C17" s="44">
        <v>16302343.01</v>
      </c>
      <c r="D17" s="105"/>
      <c r="E17" s="106"/>
      <c r="F17" s="106"/>
      <c r="G17" s="1"/>
      <c r="H17" s="1"/>
      <c r="I17" s="3"/>
      <c r="J17" s="2">
        <f t="shared" si="0"/>
        <v>193538679</v>
      </c>
      <c r="M17" s="20"/>
    </row>
    <row r="18" spans="1:13" ht="13.5" customHeight="1">
      <c r="A18" s="12" t="s">
        <v>14</v>
      </c>
      <c r="B18" s="1">
        <v>369851328</v>
      </c>
      <c r="C18" s="44">
        <v>34586790</v>
      </c>
      <c r="D18" s="105"/>
      <c r="E18" s="106"/>
      <c r="F18" s="106"/>
      <c r="G18" s="1"/>
      <c r="H18" s="1"/>
      <c r="I18" s="3"/>
      <c r="J18" s="2">
        <f t="shared" si="0"/>
        <v>404438118</v>
      </c>
      <c r="M18" s="20"/>
    </row>
    <row r="19" spans="1:13" ht="13.5" customHeight="1">
      <c r="A19" s="12" t="s">
        <v>15</v>
      </c>
      <c r="B19" s="1">
        <v>482903090.28</v>
      </c>
      <c r="C19" s="44">
        <v>45612273.72</v>
      </c>
      <c r="D19" s="105"/>
      <c r="E19" s="106"/>
      <c r="F19" s="106"/>
      <c r="G19" s="1"/>
      <c r="H19" s="1"/>
      <c r="I19" s="3"/>
      <c r="J19" s="2">
        <f t="shared" si="0"/>
        <v>528515364</v>
      </c>
      <c r="M19" s="20"/>
    </row>
    <row r="20" spans="1:13" ht="13.5" customHeight="1">
      <c r="A20" s="12" t="s">
        <v>16</v>
      </c>
      <c r="B20" s="1">
        <v>206765299.2</v>
      </c>
      <c r="C20" s="44">
        <v>40119446.8</v>
      </c>
      <c r="D20" s="105"/>
      <c r="E20" s="106"/>
      <c r="F20" s="106"/>
      <c r="G20" s="1"/>
      <c r="H20" s="1"/>
      <c r="I20" s="3"/>
      <c r="J20" s="2">
        <f t="shared" si="0"/>
        <v>246884746</v>
      </c>
      <c r="M20" s="20"/>
    </row>
    <row r="21" spans="1:13" ht="13.5" customHeight="1">
      <c r="A21" s="12" t="s">
        <v>17</v>
      </c>
      <c r="B21" s="1">
        <v>149680672.74</v>
      </c>
      <c r="C21" s="44">
        <v>22289104.259999998</v>
      </c>
      <c r="D21" s="105"/>
      <c r="E21" s="106"/>
      <c r="F21" s="106"/>
      <c r="G21" s="1"/>
      <c r="H21" s="1"/>
      <c r="I21" s="3"/>
      <c r="J21" s="2">
        <f t="shared" si="0"/>
        <v>171969777</v>
      </c>
      <c r="M21" s="20"/>
    </row>
    <row r="22" spans="1:13" ht="13.5" customHeight="1">
      <c r="A22" s="12" t="s">
        <v>18</v>
      </c>
      <c r="B22" s="1">
        <v>134550547.23000002</v>
      </c>
      <c r="C22" s="44">
        <v>18098366.479999997</v>
      </c>
      <c r="D22" s="105"/>
      <c r="E22" s="106"/>
      <c r="F22" s="106"/>
      <c r="G22" s="1"/>
      <c r="H22" s="1"/>
      <c r="I22" s="3">
        <v>513953.29</v>
      </c>
      <c r="J22" s="2">
        <f t="shared" si="0"/>
        <v>153162867</v>
      </c>
      <c r="M22" s="20"/>
    </row>
    <row r="23" spans="1:13" ht="13.5" customHeight="1">
      <c r="A23" s="12" t="s">
        <v>19</v>
      </c>
      <c r="B23" s="1">
        <v>320577525.62</v>
      </c>
      <c r="C23" s="44">
        <v>44565465.38</v>
      </c>
      <c r="D23" s="105"/>
      <c r="E23" s="106"/>
      <c r="F23" s="106"/>
      <c r="G23" s="1"/>
      <c r="H23" s="1"/>
      <c r="I23" s="3"/>
      <c r="J23" s="2">
        <f t="shared" si="0"/>
        <v>365142991</v>
      </c>
      <c r="M23" s="20"/>
    </row>
    <row r="24" spans="1:13" ht="13.5" customHeight="1">
      <c r="A24" s="12" t="s">
        <v>20</v>
      </c>
      <c r="B24" s="1">
        <v>512443940.36</v>
      </c>
      <c r="C24" s="44">
        <v>59408633.44</v>
      </c>
      <c r="D24" s="105"/>
      <c r="E24" s="106"/>
      <c r="F24" s="106"/>
      <c r="G24" s="1"/>
      <c r="H24" s="1"/>
      <c r="I24" s="3">
        <v>2112101.2</v>
      </c>
      <c r="J24" s="2">
        <f t="shared" si="0"/>
        <v>573964675</v>
      </c>
      <c r="M24" s="20"/>
    </row>
    <row r="25" spans="1:13" ht="13.5" customHeight="1">
      <c r="A25" s="12" t="s">
        <v>21</v>
      </c>
      <c r="B25" s="1">
        <v>119556400.63</v>
      </c>
      <c r="C25" s="44">
        <v>19957733.37</v>
      </c>
      <c r="D25" s="105"/>
      <c r="E25" s="106"/>
      <c r="F25" s="106"/>
      <c r="G25" s="1"/>
      <c r="H25" s="1"/>
      <c r="I25" s="3"/>
      <c r="J25" s="2">
        <f t="shared" si="0"/>
        <v>139514134</v>
      </c>
      <c r="M25" s="20"/>
    </row>
    <row r="26" spans="1:13" ht="13.5" customHeight="1">
      <c r="A26" s="12" t="s">
        <v>22</v>
      </c>
      <c r="B26" s="1">
        <v>195675110.07999998</v>
      </c>
      <c r="C26" s="44">
        <v>27913893.34</v>
      </c>
      <c r="D26" s="105"/>
      <c r="E26" s="106"/>
      <c r="F26" s="106"/>
      <c r="G26" s="1"/>
      <c r="H26" s="1"/>
      <c r="I26" s="3">
        <v>849524.5800000001</v>
      </c>
      <c r="J26" s="2">
        <f t="shared" si="0"/>
        <v>224438528</v>
      </c>
      <c r="M26" s="20"/>
    </row>
    <row r="27" spans="1:13" ht="13.5" customHeight="1">
      <c r="A27" s="12" t="s">
        <v>23</v>
      </c>
      <c r="B27" s="1">
        <v>138859749.9</v>
      </c>
      <c r="C27" s="44">
        <v>11882931.1</v>
      </c>
      <c r="D27" s="105"/>
      <c r="E27" s="106"/>
      <c r="F27" s="106"/>
      <c r="G27" s="1"/>
      <c r="H27" s="1"/>
      <c r="I27" s="3"/>
      <c r="J27" s="2">
        <f t="shared" si="0"/>
        <v>150742681</v>
      </c>
      <c r="M27" s="20"/>
    </row>
    <row r="28" spans="1:10" ht="12" thickBot="1">
      <c r="A28" s="52"/>
      <c r="B28" s="1"/>
      <c r="C28" s="1"/>
      <c r="D28" s="1"/>
      <c r="E28" s="1"/>
      <c r="F28" s="1"/>
      <c r="G28" s="53"/>
      <c r="H28" s="53"/>
      <c r="I28" s="203"/>
      <c r="J28" s="127"/>
    </row>
    <row r="29" spans="1:10" ht="12" thickBot="1">
      <c r="A29" s="51" t="s">
        <v>24</v>
      </c>
      <c r="B29" s="23">
        <f>SUM(B10:B28)</f>
        <v>5438249104.589999</v>
      </c>
      <c r="C29" s="23">
        <f aca="true" t="shared" si="1" ref="C29:J29">SUM(C10:C28)</f>
        <v>648570901.0600001</v>
      </c>
      <c r="D29" s="23">
        <f t="shared" si="1"/>
        <v>189645.9</v>
      </c>
      <c r="E29" s="23">
        <f t="shared" si="1"/>
        <v>0</v>
      </c>
      <c r="F29" s="23">
        <f t="shared" si="1"/>
        <v>6926719.36</v>
      </c>
      <c r="G29" s="23">
        <f t="shared" si="1"/>
        <v>85601.01999999999</v>
      </c>
      <c r="H29" s="23">
        <f t="shared" si="1"/>
        <v>0</v>
      </c>
      <c r="I29" s="23">
        <f t="shared" si="1"/>
        <v>3475579.0700000003</v>
      </c>
      <c r="J29" s="23">
        <f t="shared" si="1"/>
        <v>6097497551</v>
      </c>
    </row>
    <row r="31" spans="2:9" ht="11.25">
      <c r="B31" s="24"/>
      <c r="C31" s="24"/>
      <c r="D31" s="24"/>
      <c r="E31" s="24"/>
      <c r="F31" s="24"/>
      <c r="G31" s="24"/>
      <c r="H31" s="24"/>
      <c r="I31" s="24"/>
    </row>
    <row r="32" ht="11.25">
      <c r="A32" s="25" t="s">
        <v>25</v>
      </c>
    </row>
    <row r="33" spans="1:5" ht="11.25">
      <c r="A33" s="10" t="s">
        <v>26</v>
      </c>
      <c r="E33" s="210"/>
    </row>
    <row r="34" ht="11.25">
      <c r="A34" s="26" t="s">
        <v>27</v>
      </c>
    </row>
    <row r="35" spans="1:5" ht="11.25">
      <c r="A35" s="10" t="s">
        <v>40</v>
      </c>
      <c r="E35" s="210"/>
    </row>
    <row r="36" ht="11.25">
      <c r="A36" s="10"/>
    </row>
    <row r="37" ht="11.25">
      <c r="A37" s="10"/>
    </row>
    <row r="38" ht="11.25">
      <c r="A38" s="10"/>
    </row>
    <row r="39" ht="11.25">
      <c r="A39" s="10"/>
    </row>
    <row r="42" ht="11.25" customHeight="1">
      <c r="E42" s="235"/>
    </row>
  </sheetData>
  <sheetProtection/>
  <mergeCells count="1">
    <mergeCell ref="B5:J5"/>
  </mergeCells>
  <printOptions/>
  <pageMargins left="0.19" right="0.34" top="1" bottom="1" header="0.511811024" footer="0.51181102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0" sqref="C20"/>
    </sheetView>
  </sheetViews>
  <sheetFormatPr defaultColWidth="11.421875" defaultRowHeight="11.25" customHeight="1"/>
  <cols>
    <col min="1" max="1" width="18.57421875" style="6" customWidth="1"/>
    <col min="2" max="2" width="17.00390625" style="6" customWidth="1"/>
    <col min="3" max="3" width="14.7109375" style="6" customWidth="1"/>
    <col min="4" max="4" width="16.8515625" style="6" customWidth="1"/>
    <col min="5" max="5" width="18.28125" style="6" customWidth="1"/>
    <col min="6" max="6" width="17.00390625" style="6" customWidth="1"/>
    <col min="7" max="7" width="17.8515625" style="6" customWidth="1"/>
    <col min="8" max="8" width="17.00390625" style="6" customWidth="1"/>
    <col min="9" max="9" width="18.7109375" style="6" customWidth="1"/>
    <col min="10" max="10" width="15.28125" style="6" customWidth="1"/>
    <col min="11" max="11" width="11.421875" style="6" customWidth="1"/>
    <col min="12" max="12" width="20.00390625" style="6" customWidth="1"/>
    <col min="13" max="16384" width="11.421875" style="6" customWidth="1"/>
  </cols>
  <sheetData>
    <row r="1" spans="1:10" ht="18" customHeight="1">
      <c r="A1" s="4" t="s">
        <v>70</v>
      </c>
      <c r="B1" s="4"/>
      <c r="C1" s="4"/>
      <c r="D1" s="4"/>
      <c r="E1" s="4"/>
      <c r="F1" s="4"/>
      <c r="G1" s="4"/>
      <c r="H1" s="4"/>
      <c r="I1" s="4"/>
      <c r="J1" s="5"/>
    </row>
    <row r="2" spans="1:10" ht="18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5"/>
    </row>
    <row r="3" spans="1:10" ht="11.25">
      <c r="A3" s="7"/>
      <c r="B3" s="8"/>
      <c r="C3" s="8"/>
      <c r="D3" s="8"/>
      <c r="E3" s="8"/>
      <c r="F3" s="8"/>
      <c r="G3" s="8"/>
      <c r="H3" s="8"/>
      <c r="I3" s="8"/>
      <c r="J3" s="5"/>
    </row>
    <row r="4" spans="1:10" ht="12" thickBot="1">
      <c r="A4" s="9"/>
      <c r="B4" s="11"/>
      <c r="C4" s="11"/>
      <c r="D4" s="11"/>
      <c r="E4" s="11"/>
      <c r="F4" s="11"/>
      <c r="G4" s="11"/>
      <c r="H4" s="11"/>
      <c r="I4" s="11"/>
      <c r="J4" s="5"/>
    </row>
    <row r="5" spans="1:10" s="25" customFormat="1" ht="11.25">
      <c r="A5" s="27"/>
      <c r="B5" s="246" t="s">
        <v>87</v>
      </c>
      <c r="C5" s="247"/>
      <c r="D5" s="247"/>
      <c r="E5" s="247"/>
      <c r="F5" s="247"/>
      <c r="G5" s="247"/>
      <c r="H5" s="247"/>
      <c r="I5" s="247"/>
      <c r="J5" s="248"/>
    </row>
    <row r="6" spans="1:10" s="25" customFormat="1" ht="11.25">
      <c r="A6" s="31" t="s">
        <v>28</v>
      </c>
      <c r="B6" s="114" t="s">
        <v>1</v>
      </c>
      <c r="C6" s="115" t="s">
        <v>2</v>
      </c>
      <c r="D6" s="117" t="s">
        <v>43</v>
      </c>
      <c r="E6" s="117" t="s">
        <v>29</v>
      </c>
      <c r="F6" s="135" t="s">
        <v>29</v>
      </c>
      <c r="G6" s="117" t="s">
        <v>38</v>
      </c>
      <c r="H6" s="117" t="s">
        <v>29</v>
      </c>
      <c r="I6" s="229" t="s">
        <v>29</v>
      </c>
      <c r="J6" s="230" t="s">
        <v>0</v>
      </c>
    </row>
    <row r="7" spans="1:10" s="25" customFormat="1" ht="11.25">
      <c r="A7" s="18"/>
      <c r="B7" s="119" t="s">
        <v>4</v>
      </c>
      <c r="C7" s="38" t="s">
        <v>5</v>
      </c>
      <c r="D7" s="38" t="s">
        <v>44</v>
      </c>
      <c r="E7" s="38" t="s">
        <v>56</v>
      </c>
      <c r="F7" s="136" t="s">
        <v>58</v>
      </c>
      <c r="G7" s="119" t="s">
        <v>37</v>
      </c>
      <c r="H7" s="119" t="s">
        <v>30</v>
      </c>
      <c r="I7" s="231" t="s">
        <v>62</v>
      </c>
      <c r="J7" s="232" t="s">
        <v>3</v>
      </c>
    </row>
    <row r="8" spans="1:10" s="25" customFormat="1" ht="11.25">
      <c r="A8" s="39"/>
      <c r="B8" s="121"/>
      <c r="C8" s="122"/>
      <c r="D8" s="42" t="s">
        <v>45</v>
      </c>
      <c r="E8" s="42" t="s">
        <v>57</v>
      </c>
      <c r="F8" s="137" t="s">
        <v>59</v>
      </c>
      <c r="G8" s="122" t="s">
        <v>39</v>
      </c>
      <c r="H8" s="122" t="s">
        <v>47</v>
      </c>
      <c r="I8" s="233" t="s">
        <v>63</v>
      </c>
      <c r="J8" s="234"/>
    </row>
    <row r="9" spans="1:10" ht="11.25">
      <c r="A9" s="13"/>
      <c r="B9" s="15"/>
      <c r="C9" s="16"/>
      <c r="D9" s="15"/>
      <c r="E9" s="15"/>
      <c r="F9" s="14"/>
      <c r="G9" s="14"/>
      <c r="H9" s="14"/>
      <c r="I9" s="16"/>
      <c r="J9" s="14"/>
    </row>
    <row r="10" spans="1:13" ht="11.25">
      <c r="A10" s="12" t="s">
        <v>6</v>
      </c>
      <c r="B10" s="1">
        <v>392339704.73</v>
      </c>
      <c r="C10" s="44">
        <v>61030373.269999996</v>
      </c>
      <c r="D10" s="105"/>
      <c r="E10" s="106"/>
      <c r="F10" s="106"/>
      <c r="G10" s="1"/>
      <c r="H10" s="1"/>
      <c r="I10" s="3"/>
      <c r="J10" s="2">
        <f>SUM(B10:I10)</f>
        <v>453370078</v>
      </c>
      <c r="K10" s="20"/>
      <c r="L10" s="20"/>
      <c r="M10" s="20"/>
    </row>
    <row r="11" spans="1:13" ht="11.25">
      <c r="A11" s="12" t="s">
        <v>8</v>
      </c>
      <c r="B11" s="1">
        <v>228035868.54000002</v>
      </c>
      <c r="C11" s="44">
        <v>21605578.46</v>
      </c>
      <c r="D11" s="105"/>
      <c r="E11" s="106"/>
      <c r="F11" s="106"/>
      <c r="G11" s="1"/>
      <c r="H11" s="1"/>
      <c r="I11" s="3"/>
      <c r="J11" s="2">
        <f aca="true" t="shared" si="0" ref="J11:J27">SUM(B11:I11)</f>
        <v>249641447.00000003</v>
      </c>
      <c r="K11" s="20"/>
      <c r="L11" s="20"/>
      <c r="M11" s="20"/>
    </row>
    <row r="12" spans="1:13" ht="11.25">
      <c r="A12" s="12" t="s">
        <v>7</v>
      </c>
      <c r="B12" s="1">
        <v>685404844.12</v>
      </c>
      <c r="C12" s="44">
        <v>41468844.65</v>
      </c>
      <c r="D12" s="105"/>
      <c r="E12" s="106"/>
      <c r="F12" s="106">
        <v>1467721.1600000001</v>
      </c>
      <c r="G12" s="1">
        <v>85314.07</v>
      </c>
      <c r="H12" s="1"/>
      <c r="I12" s="3"/>
      <c r="J12" s="2">
        <f t="shared" si="0"/>
        <v>728426724</v>
      </c>
      <c r="K12" s="20"/>
      <c r="L12" s="20"/>
      <c r="M12" s="20"/>
    </row>
    <row r="13" spans="1:13" ht="11.25">
      <c r="A13" s="12" t="s">
        <v>9</v>
      </c>
      <c r="B13" s="1">
        <v>787966254.85</v>
      </c>
      <c r="C13" s="44">
        <v>92866345.15</v>
      </c>
      <c r="D13" s="105"/>
      <c r="E13" s="106"/>
      <c r="F13" s="106"/>
      <c r="G13" s="1"/>
      <c r="H13" s="1"/>
      <c r="I13" s="3"/>
      <c r="J13" s="2">
        <f t="shared" si="0"/>
        <v>880832600</v>
      </c>
      <c r="K13" s="20"/>
      <c r="L13" s="20"/>
      <c r="M13" s="20"/>
    </row>
    <row r="14" spans="1:13" ht="11.25">
      <c r="A14" s="12" t="s">
        <v>10</v>
      </c>
      <c r="B14" s="1">
        <v>170865231.36</v>
      </c>
      <c r="C14" s="44">
        <v>25892665.74</v>
      </c>
      <c r="D14" s="105">
        <v>189645.9</v>
      </c>
      <c r="E14" s="106"/>
      <c r="F14" s="106"/>
      <c r="G14" s="1"/>
      <c r="H14" s="1"/>
      <c r="I14" s="3"/>
      <c r="J14" s="2">
        <f t="shared" si="0"/>
        <v>196947543.00000003</v>
      </c>
      <c r="K14" s="20"/>
      <c r="L14" s="20"/>
      <c r="M14" s="20"/>
    </row>
    <row r="15" spans="1:13" ht="11.25">
      <c r="A15" s="12" t="s">
        <v>11</v>
      </c>
      <c r="B15" s="1">
        <v>145409647.68</v>
      </c>
      <c r="C15" s="44">
        <v>11570854.32</v>
      </c>
      <c r="D15" s="105"/>
      <c r="E15" s="106"/>
      <c r="F15" s="106"/>
      <c r="G15" s="1"/>
      <c r="H15" s="1"/>
      <c r="I15" s="3"/>
      <c r="J15" s="2">
        <f t="shared" si="0"/>
        <v>156980502</v>
      </c>
      <c r="K15" s="20"/>
      <c r="L15" s="20"/>
      <c r="M15" s="20"/>
    </row>
    <row r="16" spans="1:13" ht="11.25">
      <c r="A16" s="12" t="s">
        <v>12</v>
      </c>
      <c r="B16" s="1">
        <v>656606426.27</v>
      </c>
      <c r="C16" s="44">
        <v>66010099.730000004</v>
      </c>
      <c r="D16" s="105"/>
      <c r="E16" s="106"/>
      <c r="F16" s="106"/>
      <c r="G16" s="1"/>
      <c r="H16" s="1"/>
      <c r="I16" s="3"/>
      <c r="J16" s="2">
        <f t="shared" si="0"/>
        <v>722616526</v>
      </c>
      <c r="K16" s="20"/>
      <c r="L16" s="20"/>
      <c r="M16" s="20"/>
    </row>
    <row r="17" spans="1:13" ht="11.25">
      <c r="A17" s="12" t="s">
        <v>13</v>
      </c>
      <c r="B17" s="1">
        <v>208388715.8</v>
      </c>
      <c r="C17" s="44">
        <v>18167188.2</v>
      </c>
      <c r="D17" s="105"/>
      <c r="E17" s="106"/>
      <c r="F17" s="106"/>
      <c r="G17" s="1"/>
      <c r="H17" s="1"/>
      <c r="I17" s="3"/>
      <c r="J17" s="2">
        <f t="shared" si="0"/>
        <v>226555904</v>
      </c>
      <c r="K17" s="20"/>
      <c r="L17" s="20"/>
      <c r="M17" s="20"/>
    </row>
    <row r="18" spans="1:13" ht="11.25">
      <c r="A18" s="12" t="s">
        <v>14</v>
      </c>
      <c r="B18" s="1">
        <v>423897419.49</v>
      </c>
      <c r="C18" s="44">
        <v>37172964.51</v>
      </c>
      <c r="D18" s="105"/>
      <c r="E18" s="106"/>
      <c r="F18" s="106"/>
      <c r="G18" s="1"/>
      <c r="H18" s="1"/>
      <c r="I18" s="3"/>
      <c r="J18" s="2">
        <f t="shared" si="0"/>
        <v>461070384</v>
      </c>
      <c r="K18" s="20"/>
      <c r="L18" s="20"/>
      <c r="M18" s="20"/>
    </row>
    <row r="19" spans="1:13" ht="11.25">
      <c r="A19" s="12" t="s">
        <v>15</v>
      </c>
      <c r="B19" s="1">
        <v>556524065.45</v>
      </c>
      <c r="C19" s="44">
        <v>51429907.55</v>
      </c>
      <c r="D19" s="105"/>
      <c r="E19" s="106"/>
      <c r="F19" s="106"/>
      <c r="G19" s="1"/>
      <c r="H19" s="1"/>
      <c r="I19" s="3"/>
      <c r="J19" s="2">
        <f t="shared" si="0"/>
        <v>607953973</v>
      </c>
      <c r="K19" s="20"/>
      <c r="L19" s="20"/>
      <c r="M19" s="20"/>
    </row>
    <row r="20" spans="1:13" ht="11.25">
      <c r="A20" s="12" t="s">
        <v>16</v>
      </c>
      <c r="B20" s="1">
        <v>230991365.31</v>
      </c>
      <c r="C20" s="44">
        <v>37907399.69</v>
      </c>
      <c r="D20" s="105"/>
      <c r="E20" s="106"/>
      <c r="F20" s="106"/>
      <c r="G20" s="1"/>
      <c r="H20" s="1"/>
      <c r="I20" s="3"/>
      <c r="J20" s="2">
        <f t="shared" si="0"/>
        <v>268898765</v>
      </c>
      <c r="K20" s="20"/>
      <c r="L20" s="20"/>
      <c r="M20" s="20"/>
    </row>
    <row r="21" spans="1:13" ht="11.25">
      <c r="A21" s="12" t="s">
        <v>17</v>
      </c>
      <c r="B21" s="1">
        <v>174906021.79</v>
      </c>
      <c r="C21" s="44">
        <v>22333925.21</v>
      </c>
      <c r="D21" s="105"/>
      <c r="E21" s="106"/>
      <c r="F21" s="106"/>
      <c r="G21" s="1"/>
      <c r="H21" s="1"/>
      <c r="I21" s="3"/>
      <c r="J21" s="2">
        <f t="shared" si="0"/>
        <v>197239947</v>
      </c>
      <c r="K21" s="20"/>
      <c r="L21" s="20"/>
      <c r="M21" s="20"/>
    </row>
    <row r="22" spans="1:13" ht="11.25">
      <c r="A22" s="12" t="s">
        <v>18</v>
      </c>
      <c r="B22" s="1">
        <v>155275883.25</v>
      </c>
      <c r="C22" s="44">
        <v>19536880.34</v>
      </c>
      <c r="D22" s="105"/>
      <c r="E22" s="106"/>
      <c r="F22" s="106"/>
      <c r="G22" s="1"/>
      <c r="H22" s="1"/>
      <c r="I22" s="3">
        <v>539258.4099999999</v>
      </c>
      <c r="J22" s="2">
        <f t="shared" si="0"/>
        <v>175352022</v>
      </c>
      <c r="K22" s="20"/>
      <c r="L22" s="20"/>
      <c r="M22" s="20"/>
    </row>
    <row r="23" spans="1:13" ht="11.25">
      <c r="A23" s="12" t="s">
        <v>19</v>
      </c>
      <c r="B23" s="1">
        <v>378763619.77</v>
      </c>
      <c r="C23" s="44">
        <v>43334767.230000004</v>
      </c>
      <c r="D23" s="105"/>
      <c r="E23" s="106"/>
      <c r="F23" s="106"/>
      <c r="G23" s="1"/>
      <c r="H23" s="1"/>
      <c r="I23" s="3"/>
      <c r="J23" s="2">
        <f t="shared" si="0"/>
        <v>422098387</v>
      </c>
      <c r="K23" s="20"/>
      <c r="L23" s="20"/>
      <c r="M23" s="20"/>
    </row>
    <row r="24" spans="1:13" ht="11.25">
      <c r="A24" s="12" t="s">
        <v>20</v>
      </c>
      <c r="B24" s="1">
        <v>591230707.8</v>
      </c>
      <c r="C24" s="44">
        <v>67431431.07</v>
      </c>
      <c r="D24" s="105"/>
      <c r="E24" s="106"/>
      <c r="F24" s="106"/>
      <c r="G24" s="1"/>
      <c r="H24" s="1"/>
      <c r="I24" s="3">
        <v>2216093.13</v>
      </c>
      <c r="J24" s="2">
        <f t="shared" si="0"/>
        <v>660878231.9999999</v>
      </c>
      <c r="K24" s="20"/>
      <c r="L24" s="20"/>
      <c r="M24" s="20"/>
    </row>
    <row r="25" spans="1:13" ht="11.25">
      <c r="A25" s="12" t="s">
        <v>21</v>
      </c>
      <c r="B25" s="1">
        <v>144277357.85</v>
      </c>
      <c r="C25" s="44">
        <v>19558759.15</v>
      </c>
      <c r="D25" s="105"/>
      <c r="E25" s="106"/>
      <c r="F25" s="106"/>
      <c r="G25" s="1"/>
      <c r="H25" s="1"/>
      <c r="I25" s="3"/>
      <c r="J25" s="2">
        <f t="shared" si="0"/>
        <v>163836117</v>
      </c>
      <c r="K25" s="20"/>
      <c r="L25" s="20"/>
      <c r="M25" s="20"/>
    </row>
    <row r="26" spans="1:13" ht="11.25">
      <c r="A26" s="12" t="s">
        <v>22</v>
      </c>
      <c r="B26" s="1">
        <v>229492848.68</v>
      </c>
      <c r="C26" s="44">
        <v>30896543.33</v>
      </c>
      <c r="D26" s="105"/>
      <c r="E26" s="106"/>
      <c r="F26" s="106"/>
      <c r="G26" s="1"/>
      <c r="H26" s="1"/>
      <c r="I26" s="3">
        <v>891351.99</v>
      </c>
      <c r="J26" s="2">
        <f t="shared" si="0"/>
        <v>261280744</v>
      </c>
      <c r="K26" s="20"/>
      <c r="L26" s="20"/>
      <c r="M26" s="20"/>
    </row>
    <row r="27" spans="1:13" ht="11.25">
      <c r="A27" s="12" t="s">
        <v>23</v>
      </c>
      <c r="B27" s="1">
        <v>155577121.3</v>
      </c>
      <c r="C27" s="44">
        <v>16834894.7</v>
      </c>
      <c r="D27" s="105"/>
      <c r="E27" s="106"/>
      <c r="F27" s="106"/>
      <c r="G27" s="1"/>
      <c r="H27" s="1"/>
      <c r="I27" s="3"/>
      <c r="J27" s="2">
        <f t="shared" si="0"/>
        <v>172412016</v>
      </c>
      <c r="K27" s="20"/>
      <c r="L27" s="20"/>
      <c r="M27" s="20"/>
    </row>
    <row r="28" spans="1:10" ht="12" thickBot="1">
      <c r="A28" s="12"/>
      <c r="B28" s="1"/>
      <c r="C28" s="1"/>
      <c r="D28" s="1"/>
      <c r="E28" s="1"/>
      <c r="F28" s="1"/>
      <c r="G28" s="53"/>
      <c r="H28" s="53"/>
      <c r="I28" s="203"/>
      <c r="J28" s="127"/>
    </row>
    <row r="29" spans="1:10" ht="12" thickBot="1">
      <c r="A29" s="22" t="s">
        <v>24</v>
      </c>
      <c r="B29" s="23">
        <f>SUM(B10:B28)</f>
        <v>6315953104.040001</v>
      </c>
      <c r="C29" s="23">
        <f aca="true" t="shared" si="1" ref="C29:J29">SUM(C10:C28)</f>
        <v>685049422.3</v>
      </c>
      <c r="D29" s="23">
        <f t="shared" si="1"/>
        <v>189645.9</v>
      </c>
      <c r="E29" s="23">
        <f t="shared" si="1"/>
        <v>0</v>
      </c>
      <c r="F29" s="23">
        <f t="shared" si="1"/>
        <v>1467721.1600000001</v>
      </c>
      <c r="G29" s="23">
        <f t="shared" si="1"/>
        <v>85314.07</v>
      </c>
      <c r="H29" s="23">
        <f t="shared" si="1"/>
        <v>0</v>
      </c>
      <c r="I29" s="23">
        <f t="shared" si="1"/>
        <v>3646703.5300000003</v>
      </c>
      <c r="J29" s="23">
        <f t="shared" si="1"/>
        <v>7006391911</v>
      </c>
    </row>
    <row r="31" spans="2:10" ht="11.25">
      <c r="B31" s="24"/>
      <c r="C31" s="24"/>
      <c r="D31" s="24"/>
      <c r="E31" s="24"/>
      <c r="F31" s="24"/>
      <c r="G31" s="24"/>
      <c r="H31" s="24"/>
      <c r="I31" s="24"/>
      <c r="J31" s="20"/>
    </row>
    <row r="32" ht="11.25">
      <c r="A32" s="25" t="s">
        <v>25</v>
      </c>
    </row>
    <row r="33" spans="1:11" ht="11.25">
      <c r="A33" s="10" t="s">
        <v>26</v>
      </c>
      <c r="K33" s="20"/>
    </row>
    <row r="34" ht="11.25">
      <c r="A34" s="26" t="s">
        <v>27</v>
      </c>
    </row>
    <row r="35" ht="11.25">
      <c r="A35" s="10" t="s">
        <v>40</v>
      </c>
    </row>
    <row r="36" ht="11.25">
      <c r="A36" s="10"/>
    </row>
    <row r="37" ht="11.25">
      <c r="A37" s="10"/>
    </row>
    <row r="38" ht="11.25">
      <c r="A38" s="10"/>
    </row>
    <row r="39" ht="11.25">
      <c r="A39" s="10"/>
    </row>
  </sheetData>
  <sheetProtection/>
  <mergeCells count="1">
    <mergeCell ref="B5:J5"/>
  </mergeCells>
  <printOptions/>
  <pageMargins left="0.34" right="0.29" top="1" bottom="1" header="0.511811024" footer="0.51181102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9"/>
  <sheetViews>
    <sheetView showGridLines="0" zoomScale="93" zoomScaleNormal="93" zoomScalePageLayoutView="0" workbookViewId="0" topLeftCell="A1">
      <pane xSplit="1" ySplit="8" topLeftCell="B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2" sqref="H32"/>
    </sheetView>
  </sheetViews>
  <sheetFormatPr defaultColWidth="11.421875" defaultRowHeight="11.25" customHeight="1"/>
  <cols>
    <col min="1" max="1" width="18.57421875" style="109" customWidth="1"/>
    <col min="2" max="2" width="17.00390625" style="109" customWidth="1"/>
    <col min="3" max="3" width="14.7109375" style="109" customWidth="1"/>
    <col min="4" max="4" width="17.57421875" style="109" customWidth="1"/>
    <col min="5" max="5" width="22.8515625" style="109" customWidth="1"/>
    <col min="6" max="6" width="19.140625" style="109" customWidth="1"/>
    <col min="7" max="7" width="19.57421875" style="109" customWidth="1"/>
    <col min="8" max="8" width="17.57421875" style="109" customWidth="1"/>
    <col min="9" max="9" width="18.7109375" style="109" customWidth="1"/>
    <col min="10" max="10" width="15.28125" style="109" customWidth="1"/>
    <col min="11" max="11" width="11.421875" style="109" customWidth="1"/>
    <col min="12" max="12" width="20.00390625" style="109" customWidth="1"/>
    <col min="13" max="16384" width="11.421875" style="109" customWidth="1"/>
  </cols>
  <sheetData>
    <row r="1" spans="1:10" ht="18" customHeight="1">
      <c r="A1" s="4" t="s">
        <v>70</v>
      </c>
      <c r="B1" s="4"/>
      <c r="C1" s="4"/>
      <c r="D1" s="4"/>
      <c r="E1" s="4"/>
      <c r="F1" s="4"/>
      <c r="G1" s="4"/>
      <c r="H1" s="4"/>
      <c r="I1" s="4"/>
      <c r="J1" s="108"/>
    </row>
    <row r="2" spans="1:10" ht="18" customHeight="1">
      <c r="A2" s="4" t="s">
        <v>73</v>
      </c>
      <c r="B2" s="4"/>
      <c r="C2" s="4"/>
      <c r="D2" s="4"/>
      <c r="E2" s="4"/>
      <c r="F2" s="4"/>
      <c r="G2" s="4"/>
      <c r="H2" s="4"/>
      <c r="I2" s="4"/>
      <c r="J2" s="108"/>
    </row>
    <row r="3" spans="1:10" ht="11.25">
      <c r="A3" s="110"/>
      <c r="B3" s="8"/>
      <c r="C3" s="8"/>
      <c r="D3" s="8"/>
      <c r="E3" s="8"/>
      <c r="F3" s="8"/>
      <c r="G3" s="8"/>
      <c r="H3" s="8"/>
      <c r="I3" s="8"/>
      <c r="J3" s="108"/>
    </row>
    <row r="4" spans="1:10" ht="12" thickBot="1">
      <c r="A4" s="111"/>
      <c r="B4" s="112"/>
      <c r="C4" s="112"/>
      <c r="D4" s="112"/>
      <c r="E4" s="112"/>
      <c r="F4" s="112"/>
      <c r="G4" s="112"/>
      <c r="H4" s="112"/>
      <c r="I4" s="112"/>
      <c r="J4" s="108"/>
    </row>
    <row r="5" spans="1:10" s="25" customFormat="1" ht="11.25">
      <c r="A5" s="27"/>
      <c r="B5" s="28" t="s">
        <v>52</v>
      </c>
      <c r="C5" s="29"/>
      <c r="D5" s="152"/>
      <c r="E5" s="152"/>
      <c r="F5" s="152"/>
      <c r="G5" s="29"/>
      <c r="H5" s="29"/>
      <c r="I5" s="29"/>
      <c r="J5" s="30"/>
    </row>
    <row r="6" spans="1:10" s="25" customFormat="1" ht="11.25">
      <c r="A6" s="113" t="s">
        <v>28</v>
      </c>
      <c r="B6" s="114" t="s">
        <v>1</v>
      </c>
      <c r="C6" s="47" t="s">
        <v>2</v>
      </c>
      <c r="D6" s="116" t="s">
        <v>43</v>
      </c>
      <c r="E6" s="116" t="s">
        <v>29</v>
      </c>
      <c r="F6" s="117" t="s">
        <v>29</v>
      </c>
      <c r="G6" s="117" t="s">
        <v>38</v>
      </c>
      <c r="H6" s="117" t="s">
        <v>29</v>
      </c>
      <c r="I6" s="117" t="s">
        <v>29</v>
      </c>
      <c r="J6" s="139" t="s">
        <v>0</v>
      </c>
    </row>
    <row r="7" spans="1:10" s="25" customFormat="1" ht="11.25">
      <c r="A7" s="118"/>
      <c r="B7" s="119" t="s">
        <v>4</v>
      </c>
      <c r="C7" s="38" t="s">
        <v>5</v>
      </c>
      <c r="D7" s="45" t="s">
        <v>44</v>
      </c>
      <c r="E7" s="38" t="s">
        <v>56</v>
      </c>
      <c r="F7" s="38" t="s">
        <v>58</v>
      </c>
      <c r="G7" s="38" t="s">
        <v>37</v>
      </c>
      <c r="H7" s="38" t="s">
        <v>30</v>
      </c>
      <c r="I7" s="38" t="s">
        <v>62</v>
      </c>
      <c r="J7" s="140" t="s">
        <v>3</v>
      </c>
    </row>
    <row r="8" spans="1:10" s="25" customFormat="1" ht="11.25">
      <c r="A8" s="120"/>
      <c r="B8" s="121"/>
      <c r="C8" s="43"/>
      <c r="D8" s="46" t="s">
        <v>45</v>
      </c>
      <c r="E8" s="42" t="s">
        <v>57</v>
      </c>
      <c r="F8" s="42" t="s">
        <v>59</v>
      </c>
      <c r="G8" s="42" t="s">
        <v>39</v>
      </c>
      <c r="H8" s="42" t="s">
        <v>47</v>
      </c>
      <c r="I8" s="42" t="s">
        <v>63</v>
      </c>
      <c r="J8" s="141"/>
    </row>
    <row r="9" spans="1:10" ht="11.25">
      <c r="A9" s="13"/>
      <c r="B9" s="15"/>
      <c r="C9" s="16"/>
      <c r="D9" s="15"/>
      <c r="E9" s="48"/>
      <c r="F9" s="14"/>
      <c r="G9" s="15"/>
      <c r="H9" s="16"/>
      <c r="I9" s="14"/>
      <c r="J9" s="17"/>
    </row>
    <row r="10" spans="1:13" ht="16.5" customHeight="1">
      <c r="A10" s="12" t="s">
        <v>6</v>
      </c>
      <c r="B10" s="1">
        <v>399487176.06</v>
      </c>
      <c r="C10" s="44">
        <v>66945168.94</v>
      </c>
      <c r="D10" s="123"/>
      <c r="E10" s="124"/>
      <c r="F10" s="1"/>
      <c r="G10" s="236"/>
      <c r="H10" s="3"/>
      <c r="I10" s="2"/>
      <c r="J10" s="19">
        <f>SUM(B10:I10)</f>
        <v>466432345</v>
      </c>
      <c r="K10" s="125"/>
      <c r="M10" s="125"/>
    </row>
    <row r="11" spans="1:13" ht="16.5" customHeight="1">
      <c r="A11" s="12" t="s">
        <v>8</v>
      </c>
      <c r="B11" s="1">
        <v>229103565.61</v>
      </c>
      <c r="C11" s="44">
        <v>24440611.39</v>
      </c>
      <c r="D11" s="123"/>
      <c r="E11" s="124"/>
      <c r="F11" s="1"/>
      <c r="G11" s="209"/>
      <c r="H11" s="3"/>
      <c r="I11" s="2"/>
      <c r="J11" s="19">
        <f aca="true" t="shared" si="0" ref="J11:J27">SUM(B11:I11)</f>
        <v>253544177</v>
      </c>
      <c r="K11" s="125"/>
      <c r="M11" s="125"/>
    </row>
    <row r="12" spans="1:13" ht="16.5" customHeight="1">
      <c r="A12" s="12" t="s">
        <v>7</v>
      </c>
      <c r="B12" s="1">
        <v>690952927.44</v>
      </c>
      <c r="C12" s="44">
        <v>46934689.82</v>
      </c>
      <c r="D12" s="123"/>
      <c r="E12" s="124"/>
      <c r="F12" s="1"/>
      <c r="G12" s="96">
        <v>84100.73999999999</v>
      </c>
      <c r="H12" s="3"/>
      <c r="I12" s="2"/>
      <c r="J12" s="19">
        <f t="shared" si="0"/>
        <v>737971718.0000001</v>
      </c>
      <c r="K12" s="125"/>
      <c r="M12" s="125"/>
    </row>
    <row r="13" spans="1:13" ht="16.5" customHeight="1">
      <c r="A13" s="12" t="s">
        <v>9</v>
      </c>
      <c r="B13" s="1">
        <v>1098968436.57</v>
      </c>
      <c r="C13" s="44">
        <v>101729848.43</v>
      </c>
      <c r="D13" s="123"/>
      <c r="E13" s="124"/>
      <c r="F13" s="1"/>
      <c r="G13" s="209"/>
      <c r="H13" s="3"/>
      <c r="I13" s="2"/>
      <c r="J13" s="19">
        <f t="shared" si="0"/>
        <v>1200698285</v>
      </c>
      <c r="K13" s="125"/>
      <c r="M13" s="125"/>
    </row>
    <row r="14" spans="1:13" ht="16.5" customHeight="1">
      <c r="A14" s="12" t="s">
        <v>10</v>
      </c>
      <c r="B14" s="1">
        <v>170427635.01999998</v>
      </c>
      <c r="C14" s="44">
        <v>29523425.08</v>
      </c>
      <c r="D14" s="123">
        <v>189645.9</v>
      </c>
      <c r="E14" s="124"/>
      <c r="F14" s="1"/>
      <c r="G14" s="209"/>
      <c r="H14" s="3"/>
      <c r="I14" s="2"/>
      <c r="J14" s="19">
        <f t="shared" si="0"/>
        <v>200140705.99999997</v>
      </c>
      <c r="K14" s="125"/>
      <c r="M14" s="125"/>
    </row>
    <row r="15" spans="1:13" ht="16.5" customHeight="1">
      <c r="A15" s="12" t="s">
        <v>11</v>
      </c>
      <c r="B15" s="1">
        <v>148431679.57</v>
      </c>
      <c r="C15" s="44">
        <v>11172790.43</v>
      </c>
      <c r="D15" s="123"/>
      <c r="E15" s="124"/>
      <c r="F15" s="1"/>
      <c r="G15" s="209"/>
      <c r="H15" s="3"/>
      <c r="I15" s="2"/>
      <c r="J15" s="19">
        <f t="shared" si="0"/>
        <v>159604470</v>
      </c>
      <c r="K15" s="125"/>
      <c r="M15" s="125"/>
    </row>
    <row r="16" spans="1:13" ht="16.5" customHeight="1">
      <c r="A16" s="12" t="s">
        <v>12</v>
      </c>
      <c r="B16" s="1">
        <v>670128753.88</v>
      </c>
      <c r="C16" s="44">
        <v>63753135.120000005</v>
      </c>
      <c r="D16" s="123"/>
      <c r="E16" s="124"/>
      <c r="F16" s="1"/>
      <c r="G16" s="209"/>
      <c r="H16" s="3"/>
      <c r="I16" s="2"/>
      <c r="J16" s="19">
        <f t="shared" si="0"/>
        <v>733881889</v>
      </c>
      <c r="K16" s="125"/>
      <c r="M16" s="125"/>
    </row>
    <row r="17" spans="1:13" ht="16.5" customHeight="1">
      <c r="A17" s="12" t="s">
        <v>13</v>
      </c>
      <c r="B17" s="1">
        <v>211592106.74</v>
      </c>
      <c r="C17" s="44">
        <v>18983542.259999998</v>
      </c>
      <c r="D17" s="123"/>
      <c r="E17" s="124"/>
      <c r="F17" s="1"/>
      <c r="G17" s="209"/>
      <c r="H17" s="3"/>
      <c r="I17" s="2"/>
      <c r="J17" s="19">
        <f t="shared" si="0"/>
        <v>230575649</v>
      </c>
      <c r="K17" s="125"/>
      <c r="M17" s="125"/>
    </row>
    <row r="18" spans="1:13" ht="16.5" customHeight="1">
      <c r="A18" s="12" t="s">
        <v>14</v>
      </c>
      <c r="B18" s="1">
        <v>440795261.32</v>
      </c>
      <c r="C18" s="44">
        <v>36052923.68</v>
      </c>
      <c r="D18" s="123"/>
      <c r="E18" s="124"/>
      <c r="F18" s="1"/>
      <c r="G18" s="209"/>
      <c r="H18" s="3"/>
      <c r="I18" s="2"/>
      <c r="J18" s="19">
        <f t="shared" si="0"/>
        <v>476848185</v>
      </c>
      <c r="K18" s="125"/>
      <c r="M18" s="125"/>
    </row>
    <row r="19" spans="1:13" ht="16.5" customHeight="1">
      <c r="A19" s="12" t="s">
        <v>15</v>
      </c>
      <c r="B19" s="1">
        <v>561771203.75</v>
      </c>
      <c r="C19" s="44">
        <v>57623237.25</v>
      </c>
      <c r="D19" s="123"/>
      <c r="E19" s="124"/>
      <c r="F19" s="1"/>
      <c r="G19" s="209"/>
      <c r="H19" s="3"/>
      <c r="I19" s="2"/>
      <c r="J19" s="19">
        <f t="shared" si="0"/>
        <v>619394441</v>
      </c>
      <c r="K19" s="125"/>
      <c r="M19" s="125"/>
    </row>
    <row r="20" spans="1:13" ht="16.5" customHeight="1">
      <c r="A20" s="12" t="s">
        <v>16</v>
      </c>
      <c r="B20" s="1">
        <v>252606670.84</v>
      </c>
      <c r="C20" s="44">
        <v>44992437.160000004</v>
      </c>
      <c r="D20" s="123"/>
      <c r="E20" s="124"/>
      <c r="F20" s="1"/>
      <c r="G20" s="209"/>
      <c r="H20" s="3"/>
      <c r="I20" s="2"/>
      <c r="J20" s="19">
        <f t="shared" si="0"/>
        <v>297599108</v>
      </c>
      <c r="K20" s="125"/>
      <c r="M20" s="125"/>
    </row>
    <row r="21" spans="1:13" ht="16.5" customHeight="1">
      <c r="A21" s="12" t="s">
        <v>17</v>
      </c>
      <c r="B21" s="1">
        <v>180355692.15</v>
      </c>
      <c r="C21" s="44">
        <v>23766425.85</v>
      </c>
      <c r="D21" s="123"/>
      <c r="E21" s="124"/>
      <c r="F21" s="1"/>
      <c r="G21" s="209"/>
      <c r="H21" s="3"/>
      <c r="I21" s="2"/>
      <c r="J21" s="19">
        <f t="shared" si="0"/>
        <v>204122118</v>
      </c>
      <c r="K21" s="125"/>
      <c r="M21" s="125"/>
    </row>
    <row r="22" spans="1:13" ht="16.5" customHeight="1">
      <c r="A22" s="12" t="s">
        <v>18</v>
      </c>
      <c r="B22" s="1">
        <v>160410586.96</v>
      </c>
      <c r="C22" s="44">
        <v>21085778.669999998</v>
      </c>
      <c r="D22" s="123"/>
      <c r="E22" s="124"/>
      <c r="F22" s="1"/>
      <c r="G22" s="209"/>
      <c r="H22" s="3"/>
      <c r="I22" s="2">
        <v>575631.37</v>
      </c>
      <c r="J22" s="19">
        <f t="shared" si="0"/>
        <v>182071997</v>
      </c>
      <c r="K22" s="125"/>
      <c r="M22" s="125"/>
    </row>
    <row r="23" spans="1:13" ht="16.5" customHeight="1">
      <c r="A23" s="12" t="s">
        <v>19</v>
      </c>
      <c r="B23" s="1">
        <v>382949647.43</v>
      </c>
      <c r="C23" s="44">
        <v>51002335.57</v>
      </c>
      <c r="D23" s="123"/>
      <c r="E23" s="124"/>
      <c r="F23" s="1"/>
      <c r="G23" s="209"/>
      <c r="H23" s="3"/>
      <c r="I23" s="2"/>
      <c r="J23" s="19">
        <f t="shared" si="0"/>
        <v>433951983</v>
      </c>
      <c r="K23" s="125"/>
      <c r="M23" s="125"/>
    </row>
    <row r="24" spans="1:13" ht="16.5" customHeight="1">
      <c r="A24" s="12" t="s">
        <v>20</v>
      </c>
      <c r="B24" s="1">
        <v>605875074.54</v>
      </c>
      <c r="C24" s="44">
        <v>65472519.91</v>
      </c>
      <c r="D24" s="123"/>
      <c r="E24" s="124"/>
      <c r="F24" s="1"/>
      <c r="G24" s="209"/>
      <c r="H24" s="3"/>
      <c r="I24" s="2">
        <v>2365568.55</v>
      </c>
      <c r="J24" s="19">
        <f t="shared" si="0"/>
        <v>673713162.9999999</v>
      </c>
      <c r="K24" s="125"/>
      <c r="M24" s="125"/>
    </row>
    <row r="25" spans="1:13" ht="16.5" customHeight="1">
      <c r="A25" s="12" t="s">
        <v>21</v>
      </c>
      <c r="B25" s="1">
        <v>144183522.44</v>
      </c>
      <c r="C25" s="44">
        <v>22817627.56</v>
      </c>
      <c r="D25" s="123"/>
      <c r="E25" s="124"/>
      <c r="F25" s="1"/>
      <c r="G25" s="209"/>
      <c r="H25" s="3"/>
      <c r="I25" s="2"/>
      <c r="J25" s="19">
        <f t="shared" si="0"/>
        <v>167001150</v>
      </c>
      <c r="K25" s="125"/>
      <c r="M25" s="125"/>
    </row>
    <row r="26" spans="1:13" ht="16.5" customHeight="1">
      <c r="A26" s="12" t="s">
        <v>22</v>
      </c>
      <c r="B26" s="1">
        <v>235931777.99</v>
      </c>
      <c r="C26" s="44">
        <v>30027812.380000003</v>
      </c>
      <c r="D26" s="123"/>
      <c r="E26" s="124"/>
      <c r="F26" s="1"/>
      <c r="G26" s="209"/>
      <c r="H26" s="3"/>
      <c r="I26" s="2">
        <v>951473.6300000001</v>
      </c>
      <c r="J26" s="19">
        <f t="shared" si="0"/>
        <v>266911064</v>
      </c>
      <c r="K26" s="125"/>
      <c r="M26" s="125"/>
    </row>
    <row r="27" spans="1:13" ht="16.5" customHeight="1">
      <c r="A27" s="12" t="s">
        <v>23</v>
      </c>
      <c r="B27" s="1">
        <v>164644164.65</v>
      </c>
      <c r="C27" s="44">
        <v>16928765.35</v>
      </c>
      <c r="D27" s="123"/>
      <c r="E27" s="124"/>
      <c r="F27" s="1"/>
      <c r="G27" s="209"/>
      <c r="H27" s="3"/>
      <c r="I27" s="2"/>
      <c r="J27" s="19">
        <f t="shared" si="0"/>
        <v>181572930</v>
      </c>
      <c r="K27" s="125"/>
      <c r="M27" s="125"/>
    </row>
    <row r="28" spans="1:10" ht="16.5" customHeight="1" thickBot="1">
      <c r="A28" s="12"/>
      <c r="B28" s="1"/>
      <c r="C28" s="1"/>
      <c r="D28" s="1"/>
      <c r="E28" s="1"/>
      <c r="F28" s="1"/>
      <c r="G28" s="1"/>
      <c r="H28" s="126"/>
      <c r="I28" s="127"/>
      <c r="J28" s="21"/>
    </row>
    <row r="29" spans="1:10" ht="16.5" customHeight="1" thickBot="1">
      <c r="A29" s="22" t="s">
        <v>24</v>
      </c>
      <c r="B29" s="23">
        <f>SUM(B10:B28)</f>
        <v>6748615882.96</v>
      </c>
      <c r="C29" s="23">
        <f>SUM(C10:C28)</f>
        <v>733253074.85</v>
      </c>
      <c r="D29" s="23">
        <f aca="true" t="shared" si="1" ref="D29:I29">SUM(D10:D28)</f>
        <v>189645.9</v>
      </c>
      <c r="E29" s="23">
        <f t="shared" si="1"/>
        <v>0</v>
      </c>
      <c r="F29" s="23">
        <f t="shared" si="1"/>
        <v>0</v>
      </c>
      <c r="G29" s="23">
        <f t="shared" si="1"/>
        <v>84100.73999999999</v>
      </c>
      <c r="H29" s="23">
        <f t="shared" si="1"/>
        <v>0</v>
      </c>
      <c r="I29" s="23">
        <f t="shared" si="1"/>
        <v>3892673.55</v>
      </c>
      <c r="J29" s="23">
        <f>SUM(J10:J28)</f>
        <v>7486035378</v>
      </c>
    </row>
    <row r="31" spans="2:10" ht="11.25">
      <c r="B31" s="128"/>
      <c r="C31" s="128"/>
      <c r="D31" s="128"/>
      <c r="E31" s="128"/>
      <c r="F31" s="128"/>
      <c r="G31" s="128"/>
      <c r="H31" s="128"/>
      <c r="I31" s="128"/>
      <c r="J31" s="125"/>
    </row>
    <row r="32" ht="11.25">
      <c r="A32" s="25" t="s">
        <v>25</v>
      </c>
    </row>
    <row r="33" spans="1:11" ht="11.25">
      <c r="A33" s="129" t="s">
        <v>35</v>
      </c>
      <c r="K33" s="125"/>
    </row>
    <row r="34" ht="11.25">
      <c r="A34" s="26" t="s">
        <v>27</v>
      </c>
    </row>
    <row r="35" ht="11.25">
      <c r="A35" s="129" t="s">
        <v>40</v>
      </c>
    </row>
    <row r="36" ht="11.25">
      <c r="A36" s="129"/>
    </row>
    <row r="37" ht="11.25">
      <c r="A37" s="129"/>
    </row>
    <row r="38" ht="11.25">
      <c r="A38" s="129"/>
    </row>
    <row r="39" ht="11.25">
      <c r="A39" s="129"/>
    </row>
  </sheetData>
  <sheetProtection/>
  <printOptions/>
  <pageMargins left="0.29" right="0.22" top="1" bottom="1" header="0.511811024" footer="0.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dcterms:created xsi:type="dcterms:W3CDTF">2011-02-15T14:33:29Z</dcterms:created>
  <dcterms:modified xsi:type="dcterms:W3CDTF">2023-04-20T13:56:11Z</dcterms:modified>
  <cp:category/>
  <cp:version/>
  <cp:contentType/>
  <cp:contentStatus/>
</cp:coreProperties>
</file>