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02DB59EF-F85A-430A-990C-C570C12948A5}" xr6:coauthVersionLast="47" xr6:coauthVersionMax="47" xr10:uidLastSave="{00000000-0000-0000-0000-000000000000}"/>
  <bookViews>
    <workbookView xWindow="-120" yWindow="-120" windowWidth="20640" windowHeight="11160" tabRatio="726" xr2:uid="{00000000-000D-0000-FFFF-FFFF00000000}"/>
  </bookViews>
  <sheets>
    <sheet name="Stock 30.06.17" sheetId="1" r:id="rId1"/>
    <sheet name="Vencimiento por Servicio" sheetId="2" r:id="rId2"/>
    <sheet name="Vencimiento por Acreedores " sheetId="4" r:id="rId3"/>
    <sheet name="RATIOS-COVENANTS 2017" sheetId="5" r:id="rId4"/>
    <sheet name="Avales" sheetId="6" r:id="rId5"/>
  </sheets>
  <externalReferences>
    <externalReference r:id="rId6"/>
    <externalReference r:id="rId7"/>
    <externalReference r:id="rId8"/>
  </externalReferences>
  <definedNames>
    <definedName name="\a" localSheetId="3">#REF!</definedName>
    <definedName name="\b" localSheetId="3">#REF!</definedName>
    <definedName name="\c" localSheetId="3">#REF!</definedName>
    <definedName name="\d" localSheetId="3">#REF!</definedName>
    <definedName name="\e" localSheetId="3">#REF!</definedName>
    <definedName name="\f" localSheetId="3">#REF!</definedName>
    <definedName name="\g" localSheetId="3">#REF!</definedName>
    <definedName name="\h" localSheetId="3">#REF!</definedName>
    <definedName name="\j" localSheetId="3">#REF!</definedName>
    <definedName name="\k" localSheetId="3">#REF!</definedName>
    <definedName name="\l" localSheetId="3">#REF!</definedName>
    <definedName name="\m" localSheetId="3">#REF!</definedName>
    <definedName name="\n" localSheetId="3">#REF!</definedName>
    <definedName name="\p" localSheetId="3">#REF!</definedName>
    <definedName name="\q" localSheetId="3">#REF!</definedName>
    <definedName name="\r" localSheetId="3">#REF!</definedName>
    <definedName name="\s" localSheetId="3">#REF!</definedName>
    <definedName name="\t" localSheetId="3">#REF!</definedName>
    <definedName name="\u" localSheetId="3">#REF!</definedName>
    <definedName name="\v" localSheetId="3">#REF!</definedName>
    <definedName name="\w" localSheetId="3">#REF!</definedName>
    <definedName name="\x" localSheetId="3">#REF!</definedName>
    <definedName name="\y" localSheetId="3">#REF!</definedName>
    <definedName name="\z" localSheetId="3">#REF!</definedName>
    <definedName name="_._IMPUESTOS_SOBRE_COMBUSTIBLES_Y_GAS_NATURAL">[1]C!$B$27:$N$27</definedName>
    <definedName name="_._IMPUESTOS_SOBRE_ENERGIA_ELECTRICA">[1]C!$B$28:$N$28</definedName>
    <definedName name="_F" localSheetId="3">#REF!</definedName>
    <definedName name="_Fill" localSheetId="3" hidden="1">#REF!</definedName>
    <definedName name="_Key1" localSheetId="3" hidden="1">#REF!</definedName>
    <definedName name="_Order1" hidden="1">255</definedName>
    <definedName name="_Parse_In" localSheetId="3" hidden="1">#REF!</definedName>
    <definedName name="_Parse_Out" localSheetId="3" hidden="1">#REF!</definedName>
    <definedName name="_R" localSheetId="3">#REF!</definedName>
    <definedName name="_Sort" localSheetId="3" hidden="1">#REF!</definedName>
    <definedName name="A" localSheetId="3">#REF!</definedName>
    <definedName name="ACwvu.PLA1." localSheetId="3" hidden="1">'[1]COP FED'!#REF!</definedName>
    <definedName name="ACwvu.PLA2." hidden="1">'[1]COP FED'!$A$1:$N$49</definedName>
    <definedName name="_xlnm.Extract" localSheetId="3">#REF!</definedName>
    <definedName name="_xlnm.Extract">#REF!</definedName>
    <definedName name="_xlnm.Print_Area" localSheetId="0">'Stock 30.06.17'!$A$1:$F$60</definedName>
    <definedName name="_xlnm.Print_Area">'[1]Fto. a partir del impuesto'!$D$7:$D$50</definedName>
    <definedName name="B" localSheetId="3">#REF!</definedName>
    <definedName name="Base_datos_IM" localSheetId="3">#REF!</definedName>
    <definedName name="_xlnm.Database" localSheetId="3">#REF!</definedName>
    <definedName name="_xlnm.Database">#REF!</definedName>
    <definedName name="BORRAR" localSheetId="3">#REF!</definedName>
    <definedName name="C_" localSheetId="3">#REF!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ntidad_prestada" localSheetId="3">'[2]IPV-BAPRO'!#REF!</definedName>
    <definedName name="Comisiones" localSheetId="3">#REF!</definedName>
    <definedName name="COPA">#N/A</definedName>
    <definedName name="COPARTICIPACION_FEDERAL__LEY_N__23548">[1]C!$B$13:$N$13</definedName>
    <definedName name="CotizDolar">[3]Datos!#REF!</definedName>
    <definedName name="_xlnm.Criteria" localSheetId="3">#REF!</definedName>
    <definedName name="_xlnm.Criteria">#REF!</definedName>
    <definedName name="Criterios_IM" localSheetId="3">#REF!</definedName>
    <definedName name="D" localSheetId="3">#REF!</definedName>
    <definedName name="E" localSheetId="3">#REF!</definedName>
    <definedName name="EXCEDENTE_DEL_10__SEGUN_EL_TOPE_ASIGNADO_A__BUENOS_AIRES__LEY_N__23621">[1]C!$B$18:$N$18</definedName>
    <definedName name="Extracción_IM" localSheetId="3">#REF!</definedName>
    <definedName name="fdafafafafaf" localSheetId="3">#REF!</definedName>
    <definedName name="Fecha_primer_pago" localSheetId="3">'[2]IPV-BAPRO'!#REF!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3">#REF!</definedName>
    <definedName name="H" localSheetId="3">#REF!</definedName>
    <definedName name="I" localSheetId="3">#REF!</definedName>
    <definedName name="IMPRIMIR" localSheetId="3">#REF!</definedName>
    <definedName name="J" localSheetId="3">#REF!</definedName>
    <definedName name="K" localSheetId="3">#REF!</definedName>
    <definedName name="L_" localSheetId="3">#REF!</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M" localSheetId="3">#REF!</definedName>
    <definedName name="N" localSheetId="3">#REF!</definedName>
    <definedName name="O" localSheetId="3">#REF!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3">#REF!</definedName>
    <definedName name="pagos_por_año" localSheetId="3">'[2]IPV-BAPRO'!#REF!</definedName>
    <definedName name="Plazo_en_años" localSheetId="3">'[2]IPV-BAPRO'!#REF!</definedName>
    <definedName name="Prliq">[3]Datos!#REF!</definedName>
    <definedName name="ProdEstimada">[3]Datos!#REF!</definedName>
    <definedName name="prueba" localSheetId="3">#REF!</definedName>
    <definedName name="Q" localSheetId="3">#REF!</definedName>
    <definedName name="Rwvu.PLA2." localSheetId="3" hidden="1">'[1]COP FED'!#REF!</definedName>
    <definedName name="S" localSheetId="3">#REF!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localSheetId="3" hidden="1">'[1]COP FED'!#REF!</definedName>
    <definedName name="Swvu.PLA2." hidden="1">'[1]COP FED'!$A$1:$N$49</definedName>
    <definedName name="T" localSheetId="3">#REF!</definedName>
    <definedName name="tasa_interes_anual" localSheetId="3">'[2]IPV-BAPRO'!#REF!</definedName>
    <definedName name="_xlnm.Print_Titles">'[1]Fto. a partir del impuesto'!$A$1:$A$65536</definedName>
    <definedName name="TOTAL">[1]C!$B$32:$N$32</definedName>
    <definedName name="TRANSFERENCIA_DE_SERVICIOS__LEY_N__24049_Y_COMPLEMENTARIAS">[1]C!$B$14:$N$14</definedName>
    <definedName name="U" localSheetId="3">#REF!</definedName>
    <definedName name="V" localSheetId="3">#REF!</definedName>
    <definedName name="W" localSheetId="3">#REF!</definedName>
    <definedName name="WTI">[3]Datos!#REF!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X" localSheetId="3">#REF!</definedName>
    <definedName name="Y" localSheetId="3">#REF!</definedName>
    <definedName name="Z" localSheetId="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 l="1"/>
  <c r="D8" i="5" s="1"/>
  <c r="D17" i="5"/>
  <c r="D13" i="5"/>
  <c r="D11" i="5"/>
  <c r="C6" i="1"/>
  <c r="BX55" i="1"/>
  <c r="BZ55" i="1"/>
  <c r="BY55" i="1"/>
  <c r="D3" i="5" s="1"/>
  <c r="D5" i="5" s="1"/>
  <c r="CC55" i="1"/>
  <c r="CD55" i="1"/>
  <c r="CE55" i="1"/>
  <c r="CF55" i="1"/>
  <c r="CG55" i="1"/>
  <c r="CA55" i="1"/>
  <c r="CB55" i="1"/>
  <c r="CH55" i="1"/>
  <c r="DE55" i="1"/>
  <c r="DK55" i="1"/>
  <c r="DP55" i="1"/>
  <c r="ABK55" i="1"/>
  <c r="ABJ55" i="1"/>
  <c r="ACU55" i="1"/>
  <c r="ACT55" i="1"/>
  <c r="ACS55" i="1"/>
  <c r="ACR55" i="1"/>
  <c r="ACQ55" i="1"/>
  <c r="ACP55" i="1"/>
  <c r="ACO55" i="1"/>
  <c r="CJ55" i="1"/>
  <c r="CK55" i="1"/>
  <c r="CL55" i="1"/>
  <c r="CM55" i="1"/>
  <c r="CN55" i="1"/>
  <c r="CO55" i="1"/>
  <c r="CP55" i="1"/>
  <c r="CQ55" i="1"/>
  <c r="CR55" i="1"/>
  <c r="CS55" i="1"/>
  <c r="CT55" i="1"/>
  <c r="CU55" i="1"/>
  <c r="CV55" i="1"/>
  <c r="CW55" i="1"/>
  <c r="CX55" i="1"/>
  <c r="CY55" i="1"/>
  <c r="CZ55" i="1"/>
  <c r="DA55" i="1"/>
  <c r="DB55" i="1"/>
  <c r="DC55" i="1"/>
  <c r="DD55" i="1"/>
  <c r="DF55" i="1"/>
  <c r="DG55" i="1"/>
  <c r="DH55" i="1"/>
  <c r="DI55" i="1"/>
  <c r="DJ55" i="1"/>
  <c r="DL55" i="1"/>
  <c r="DM55" i="1"/>
  <c r="DN55" i="1"/>
  <c r="DO55" i="1"/>
  <c r="DQ55" i="1"/>
  <c r="DR55" i="1"/>
  <c r="DS55" i="1"/>
  <c r="DT55" i="1"/>
  <c r="DU55" i="1"/>
  <c r="DV55" i="1"/>
  <c r="DW55" i="1"/>
  <c r="DX55" i="1"/>
  <c r="DY55" i="1"/>
  <c r="DZ55" i="1"/>
  <c r="EA55" i="1"/>
  <c r="EB55" i="1"/>
  <c r="EC55" i="1"/>
  <c r="ED55" i="1"/>
  <c r="EE55" i="1"/>
  <c r="EF55" i="1"/>
  <c r="EG55" i="1"/>
  <c r="EH55" i="1"/>
  <c r="EI55" i="1"/>
  <c r="EJ55" i="1"/>
  <c r="EK55" i="1"/>
  <c r="EL55" i="1"/>
  <c r="EM55" i="1"/>
  <c r="EN55" i="1"/>
  <c r="EO55" i="1"/>
  <c r="EP55" i="1"/>
  <c r="EQ55" i="1"/>
  <c r="ER55" i="1"/>
  <c r="ES55" i="1"/>
  <c r="ET55" i="1"/>
  <c r="EU55" i="1"/>
  <c r="EV55" i="1"/>
  <c r="EW55" i="1"/>
  <c r="EX55" i="1"/>
  <c r="EY55" i="1"/>
  <c r="EZ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OS55" i="1"/>
  <c r="OT55" i="1"/>
  <c r="OU55" i="1"/>
  <c r="OV55" i="1"/>
  <c r="OW55" i="1"/>
  <c r="OX55" i="1"/>
  <c r="OY55" i="1"/>
  <c r="OZ55" i="1"/>
  <c r="PA55" i="1"/>
  <c r="PB55" i="1"/>
  <c r="PC55" i="1"/>
  <c r="PD55" i="1"/>
  <c r="PE55" i="1"/>
  <c r="PF55" i="1"/>
  <c r="PG55" i="1"/>
  <c r="PH55" i="1"/>
  <c r="PI55" i="1"/>
  <c r="PJ55" i="1"/>
  <c r="PK55" i="1"/>
  <c r="PL55" i="1"/>
  <c r="PM55" i="1"/>
  <c r="PN55" i="1"/>
  <c r="PO55" i="1"/>
  <c r="PP55" i="1"/>
  <c r="PQ55" i="1"/>
  <c r="PR55" i="1"/>
  <c r="PS55" i="1"/>
  <c r="PT55" i="1"/>
  <c r="PU55" i="1"/>
  <c r="PV55" i="1"/>
  <c r="PW55" i="1"/>
  <c r="PX55" i="1"/>
  <c r="PY55" i="1"/>
  <c r="PZ55" i="1"/>
  <c r="QA55" i="1"/>
  <c r="QB55" i="1"/>
  <c r="QC55" i="1"/>
  <c r="QD55" i="1"/>
  <c r="QE55" i="1"/>
  <c r="QF55" i="1"/>
  <c r="QG55" i="1"/>
  <c r="QH55" i="1"/>
  <c r="QI55" i="1"/>
  <c r="QJ55" i="1"/>
  <c r="QK55" i="1"/>
  <c r="QL55" i="1"/>
  <c r="QM55" i="1"/>
  <c r="QN55" i="1"/>
  <c r="QO55" i="1"/>
  <c r="QP55" i="1"/>
  <c r="QQ55" i="1"/>
  <c r="QR55" i="1"/>
  <c r="QS55" i="1"/>
  <c r="QT55" i="1"/>
  <c r="QU55" i="1"/>
  <c r="QV55" i="1"/>
  <c r="QW55" i="1"/>
  <c r="QX55" i="1"/>
  <c r="QY55" i="1"/>
  <c r="QZ55" i="1"/>
  <c r="RA55" i="1"/>
  <c r="RB55" i="1"/>
  <c r="RC55" i="1"/>
  <c r="RD55" i="1"/>
  <c r="RE55" i="1"/>
  <c r="RF55" i="1"/>
  <c r="RG55" i="1"/>
  <c r="RH55" i="1"/>
  <c r="RI55" i="1"/>
  <c r="RJ55" i="1"/>
  <c r="RK55" i="1"/>
  <c r="RL55" i="1"/>
  <c r="RM55" i="1"/>
  <c r="RN55" i="1"/>
  <c r="RO55" i="1"/>
  <c r="RP55" i="1"/>
  <c r="RQ55" i="1"/>
  <c r="RR55" i="1"/>
  <c r="RS55" i="1"/>
  <c r="RT55" i="1"/>
  <c r="RU55" i="1"/>
  <c r="RV55" i="1"/>
  <c r="RW55" i="1"/>
  <c r="RX55" i="1"/>
  <c r="RY55" i="1"/>
  <c r="RZ55" i="1"/>
  <c r="SA55" i="1"/>
  <c r="SB55" i="1"/>
  <c r="SC55" i="1"/>
  <c r="SD55" i="1"/>
  <c r="SE55" i="1"/>
  <c r="SF55" i="1"/>
  <c r="SG55" i="1"/>
  <c r="SH55" i="1"/>
  <c r="SI55" i="1"/>
  <c r="SJ55" i="1"/>
  <c r="SK55" i="1"/>
  <c r="SL55" i="1"/>
  <c r="SM55" i="1"/>
  <c r="SN55" i="1"/>
  <c r="SO55" i="1"/>
  <c r="SP55" i="1"/>
  <c r="SQ55" i="1"/>
  <c r="SR55" i="1"/>
  <c r="SS55" i="1"/>
  <c r="ST55" i="1"/>
  <c r="SU55" i="1"/>
  <c r="SV55" i="1"/>
  <c r="SW55" i="1"/>
  <c r="SX55" i="1"/>
  <c r="SY55" i="1"/>
  <c r="SZ55" i="1"/>
  <c r="TA55" i="1"/>
  <c r="TB55" i="1"/>
  <c r="TC55" i="1"/>
  <c r="TD55" i="1"/>
  <c r="TE55" i="1"/>
  <c r="TF55" i="1"/>
  <c r="TG55" i="1"/>
  <c r="TH55" i="1"/>
  <c r="TI55" i="1"/>
  <c r="TJ55" i="1"/>
  <c r="TK55" i="1"/>
  <c r="TL55" i="1"/>
  <c r="TM55" i="1"/>
  <c r="TN55" i="1"/>
  <c r="TO55" i="1"/>
  <c r="TP55" i="1"/>
  <c r="TQ55" i="1"/>
  <c r="TR55" i="1"/>
  <c r="TS55" i="1"/>
  <c r="TT55" i="1"/>
  <c r="TU55" i="1"/>
  <c r="TV55" i="1"/>
  <c r="TW55" i="1"/>
  <c r="TX55" i="1"/>
  <c r="TY55" i="1"/>
  <c r="TZ55" i="1"/>
  <c r="UA55" i="1"/>
  <c r="UB55" i="1"/>
  <c r="UC55" i="1"/>
  <c r="UD55" i="1"/>
  <c r="UE55" i="1"/>
  <c r="UF55" i="1"/>
  <c r="UG55" i="1"/>
  <c r="UH55" i="1"/>
  <c r="UI55" i="1"/>
  <c r="UJ55" i="1"/>
  <c r="UK55" i="1"/>
  <c r="UL55" i="1"/>
  <c r="UM55" i="1"/>
  <c r="UN55" i="1"/>
  <c r="UO55" i="1"/>
  <c r="UP55" i="1"/>
  <c r="UQ55" i="1"/>
  <c r="UR55" i="1"/>
  <c r="US55" i="1"/>
  <c r="UT55" i="1"/>
  <c r="UU55" i="1"/>
  <c r="UV55" i="1"/>
  <c r="UW55" i="1"/>
  <c r="UX55" i="1"/>
  <c r="UY55" i="1"/>
  <c r="UZ55" i="1"/>
  <c r="VA55" i="1"/>
  <c r="VB55" i="1"/>
  <c r="VC55" i="1"/>
  <c r="VD55" i="1"/>
  <c r="VE55" i="1"/>
  <c r="VF55" i="1"/>
  <c r="VG55" i="1"/>
  <c r="VH55" i="1"/>
  <c r="VI55" i="1"/>
  <c r="VJ55" i="1"/>
  <c r="VK55" i="1"/>
  <c r="VL55" i="1"/>
  <c r="VM55" i="1"/>
  <c r="VN55" i="1"/>
  <c r="VO55" i="1"/>
  <c r="VP55" i="1"/>
  <c r="VQ55" i="1"/>
  <c r="VR55" i="1"/>
  <c r="VS55" i="1"/>
  <c r="VT55" i="1"/>
  <c r="VU55" i="1"/>
  <c r="VV55" i="1"/>
  <c r="VW55" i="1"/>
  <c r="VX55" i="1"/>
  <c r="VY55" i="1"/>
  <c r="VZ55" i="1"/>
  <c r="WA55" i="1"/>
  <c r="WB55" i="1"/>
  <c r="WC55" i="1"/>
  <c r="WD55" i="1"/>
  <c r="WE55" i="1"/>
  <c r="WF55" i="1"/>
  <c r="WG55" i="1"/>
  <c r="WH55" i="1"/>
  <c r="WI55" i="1"/>
  <c r="WJ55" i="1"/>
  <c r="WK55" i="1"/>
  <c r="WL55" i="1"/>
  <c r="WM55" i="1"/>
  <c r="WN55" i="1"/>
  <c r="WO55" i="1"/>
  <c r="WP55" i="1"/>
  <c r="WQ55" i="1"/>
  <c r="WR55" i="1"/>
  <c r="WS55" i="1"/>
  <c r="WT55" i="1"/>
  <c r="WU55" i="1"/>
  <c r="WV55" i="1"/>
  <c r="WW55" i="1"/>
  <c r="WX55" i="1"/>
  <c r="WY55" i="1"/>
  <c r="WZ55" i="1"/>
  <c r="XA55" i="1"/>
  <c r="XB55" i="1"/>
  <c r="XC55" i="1"/>
  <c r="XD55" i="1"/>
  <c r="XE55" i="1"/>
  <c r="XF55" i="1"/>
  <c r="XG55" i="1"/>
  <c r="XH55" i="1"/>
  <c r="XI55" i="1"/>
  <c r="XJ55" i="1"/>
  <c r="XK55" i="1"/>
  <c r="XL55" i="1"/>
  <c r="XM55" i="1"/>
  <c r="XN55" i="1"/>
  <c r="XO55" i="1"/>
  <c r="XP55" i="1"/>
  <c r="XQ55" i="1"/>
  <c r="XR55" i="1"/>
  <c r="XS55" i="1"/>
  <c r="XT55" i="1"/>
  <c r="XU55" i="1"/>
  <c r="XV55" i="1"/>
  <c r="XW55" i="1"/>
  <c r="XX55" i="1"/>
  <c r="XY55" i="1"/>
  <c r="XZ55" i="1"/>
  <c r="YA55" i="1"/>
  <c r="YB55" i="1"/>
  <c r="YC55" i="1"/>
  <c r="YD55" i="1"/>
  <c r="YE55" i="1"/>
  <c r="YF55" i="1"/>
  <c r="YG55" i="1"/>
  <c r="YH55" i="1"/>
  <c r="YI55" i="1"/>
  <c r="YJ55" i="1"/>
  <c r="YK55" i="1"/>
  <c r="YL55" i="1"/>
  <c r="YM55" i="1"/>
  <c r="YN55" i="1"/>
  <c r="YO55" i="1"/>
  <c r="YP55" i="1"/>
  <c r="YQ55" i="1"/>
  <c r="YR55" i="1"/>
  <c r="YS55" i="1"/>
  <c r="YT55" i="1"/>
  <c r="YU55" i="1"/>
  <c r="YV55" i="1"/>
  <c r="YW55" i="1"/>
  <c r="YX55" i="1"/>
  <c r="YY55" i="1"/>
  <c r="YZ55" i="1"/>
  <c r="ZA55" i="1"/>
  <c r="ZB55" i="1"/>
  <c r="ZC55" i="1"/>
  <c r="ZD55" i="1"/>
  <c r="ZE55" i="1"/>
  <c r="ZF55" i="1"/>
  <c r="ZG55" i="1"/>
  <c r="ZH55" i="1"/>
  <c r="ZI55" i="1"/>
  <c r="ZJ55" i="1"/>
  <c r="ZK55" i="1"/>
  <c r="ZL55" i="1"/>
  <c r="ZM55" i="1"/>
  <c r="ZN55" i="1"/>
  <c r="ZO55" i="1"/>
  <c r="ZP55" i="1"/>
  <c r="ZQ55" i="1"/>
  <c r="ZR55" i="1"/>
  <c r="ZS55" i="1"/>
  <c r="ZT55" i="1"/>
  <c r="ZU55" i="1"/>
  <c r="ZV55" i="1"/>
  <c r="ZW55" i="1"/>
  <c r="ZX55" i="1"/>
  <c r="ZY55" i="1"/>
  <c r="ZZ55" i="1"/>
  <c r="AAA55" i="1"/>
  <c r="AAB55" i="1"/>
  <c r="AAC55" i="1"/>
  <c r="AAD55" i="1"/>
  <c r="AAE55" i="1"/>
  <c r="AAF55" i="1"/>
  <c r="AAG55" i="1"/>
  <c r="AAH55" i="1"/>
  <c r="AAI55" i="1"/>
  <c r="AAJ55" i="1"/>
  <c r="AAK55" i="1"/>
  <c r="AAL55" i="1"/>
  <c r="AAM55" i="1"/>
  <c r="AAN55" i="1"/>
  <c r="AAO55" i="1"/>
  <c r="AAP55" i="1"/>
  <c r="AAQ55" i="1"/>
  <c r="AAR55" i="1"/>
  <c r="AAS55" i="1"/>
  <c r="AAT55" i="1"/>
  <c r="AAU55" i="1"/>
  <c r="AAV55" i="1"/>
  <c r="AAW55" i="1"/>
  <c r="AAX55" i="1"/>
  <c r="AAY55" i="1"/>
  <c r="AAZ55" i="1"/>
  <c r="ABA55" i="1"/>
  <c r="ABB55" i="1"/>
  <c r="ABC55" i="1"/>
  <c r="ABD55" i="1"/>
  <c r="ABE55" i="1"/>
  <c r="ABF55" i="1"/>
  <c r="ABG55" i="1"/>
  <c r="ABH55" i="1"/>
  <c r="ABI55" i="1"/>
  <c r="ABL55" i="1"/>
  <c r="ABM55" i="1"/>
  <c r="ABN55" i="1"/>
  <c r="ABO55" i="1"/>
  <c r="ABP55" i="1"/>
  <c r="ABQ55" i="1"/>
  <c r="ABR55" i="1"/>
  <c r="ABS55" i="1"/>
  <c r="ABT55" i="1"/>
  <c r="ABU55" i="1"/>
  <c r="ABV55" i="1"/>
  <c r="ABW55" i="1"/>
  <c r="ABX55" i="1"/>
  <c r="ABY55" i="1"/>
  <c r="ABZ55" i="1"/>
  <c r="ACA55" i="1"/>
  <c r="ACB55" i="1"/>
  <c r="ACC55" i="1"/>
  <c r="ACD55" i="1"/>
  <c r="ACE55" i="1"/>
  <c r="ACF55" i="1"/>
  <c r="ACG55" i="1"/>
  <c r="ACH55" i="1"/>
  <c r="ACI55" i="1"/>
  <c r="ACJ55" i="1"/>
  <c r="ACK55" i="1"/>
  <c r="ACL55" i="1"/>
  <c r="ACM55" i="1"/>
  <c r="ACN55" i="1"/>
  <c r="CI55" i="1"/>
  <c r="BM4" i="1"/>
  <c r="BO4" i="1"/>
  <c r="BQ4" i="1"/>
  <c r="BS4" i="1"/>
  <c r="BU4" i="1"/>
  <c r="AM4" i="1"/>
  <c r="AO4" i="1"/>
  <c r="AQ4" i="1"/>
  <c r="AS4" i="1"/>
  <c r="AU4" i="1"/>
  <c r="AW4" i="1"/>
  <c r="AY4" i="1"/>
  <c r="BA4" i="1"/>
  <c r="BC4" i="1"/>
  <c r="BE4" i="1"/>
  <c r="BG4" i="1"/>
  <c r="BI4" i="1"/>
  <c r="BK4" i="1"/>
  <c r="AK4" i="1"/>
  <c r="AI4" i="1"/>
  <c r="AG4" i="1"/>
  <c r="AE4" i="1"/>
  <c r="AC4" i="1"/>
  <c r="AA4" i="1"/>
  <c r="Y4" i="1"/>
  <c r="W4" i="1"/>
  <c r="U4" i="1"/>
  <c r="S4" i="1"/>
  <c r="Q4" i="1"/>
  <c r="E2" i="1"/>
  <c r="E41" i="1"/>
  <c r="E29" i="1" s="1"/>
  <c r="E30" i="1"/>
  <c r="H56" i="1"/>
  <c r="P13" i="1"/>
  <c r="P8" i="1"/>
  <c r="P12" i="1"/>
  <c r="P6" i="1"/>
  <c r="P9" i="1"/>
  <c r="P10" i="1"/>
  <c r="P7" i="1"/>
  <c r="P11" i="1"/>
  <c r="S35" i="1"/>
  <c r="Y12" i="1"/>
  <c r="AA27" i="1"/>
  <c r="AG10" i="1"/>
  <c r="AM6" i="1"/>
  <c r="AG11" i="1"/>
  <c r="AA40" i="1"/>
  <c r="AC27" i="1"/>
  <c r="AO44" i="1"/>
  <c r="AJ24" i="1"/>
  <c r="AH6" i="1"/>
  <c r="W42" i="1"/>
  <c r="AM50" i="1"/>
  <c r="AB10" i="1"/>
  <c r="V32" i="1"/>
  <c r="V9" i="1"/>
  <c r="AC12" i="1"/>
  <c r="BU32" i="1"/>
  <c r="T22" i="1"/>
  <c r="BQ9" i="1"/>
  <c r="BO36" i="1"/>
  <c r="AA21" i="1"/>
  <c r="AH22" i="1"/>
  <c r="P35" i="1"/>
  <c r="BS35" i="1"/>
  <c r="BS51" i="1"/>
  <c r="BS32" i="1"/>
  <c r="BS9" i="1"/>
  <c r="AA32" i="1"/>
  <c r="AK27" i="1"/>
  <c r="BI7" i="1"/>
  <c r="BK17" i="1"/>
  <c r="AW24" i="1"/>
  <c r="AU50" i="1"/>
  <c r="AI31" i="1"/>
  <c r="AW28" i="1"/>
  <c r="AE36" i="1"/>
  <c r="AM22" i="1"/>
  <c r="AH20" i="1"/>
  <c r="AK50" i="1"/>
  <c r="BU40" i="1"/>
  <c r="AW6" i="1"/>
  <c r="AW36" i="1"/>
  <c r="AE47" i="1"/>
  <c r="AK35" i="1"/>
  <c r="P21" i="1"/>
  <c r="BS11" i="1"/>
  <c r="BI20" i="1"/>
  <c r="U15" i="1"/>
  <c r="Q28" i="1"/>
  <c r="AA20" i="1"/>
  <c r="AQ33" i="1"/>
  <c r="AS18" i="1"/>
  <c r="AC9" i="1"/>
  <c r="BI49" i="1"/>
  <c r="AY53" i="1"/>
  <c r="BA12" i="1"/>
  <c r="AK6" i="1"/>
  <c r="AU16" i="1"/>
  <c r="AO31" i="1"/>
  <c r="AJ25" i="1"/>
  <c r="AM20" i="1"/>
  <c r="AH52" i="1"/>
  <c r="P38" i="1"/>
  <c r="AF40" i="1"/>
  <c r="AL48" i="1"/>
  <c r="AD8" i="1"/>
  <c r="AM40" i="1"/>
  <c r="AH18" i="1"/>
  <c r="AD50" i="1"/>
  <c r="Y11" i="1"/>
  <c r="AN31" i="1"/>
  <c r="AO18" i="1"/>
  <c r="AJ13" i="1"/>
  <c r="R10" i="1"/>
  <c r="AF31" i="1"/>
  <c r="AM12" i="1"/>
  <c r="BE51" i="1"/>
  <c r="AF36" i="1"/>
  <c r="X39" i="1"/>
  <c r="BQ16" i="1"/>
  <c r="BQ38" i="1"/>
  <c r="Q42" i="1"/>
  <c r="BS15" i="1"/>
  <c r="BC51" i="1"/>
  <c r="BG33" i="1"/>
  <c r="S39" i="1"/>
  <c r="AU43" i="1"/>
  <c r="BQ47" i="1"/>
  <c r="BQ27" i="1"/>
  <c r="BO53" i="1"/>
  <c r="AA49" i="1"/>
  <c r="AK13" i="1"/>
  <c r="AL45" i="1"/>
  <c r="AJ49" i="1"/>
  <c r="AH39" i="1"/>
  <c r="AH16" i="1"/>
  <c r="W34" i="1"/>
  <c r="Q31" i="1"/>
  <c r="W15" i="1"/>
  <c r="Q45" i="1"/>
  <c r="AG47" i="1"/>
  <c r="W53" i="1"/>
  <c r="W6" i="1"/>
  <c r="BU10" i="1"/>
  <c r="BG7" i="1"/>
  <c r="BE34" i="1"/>
  <c r="Q9" i="1"/>
  <c r="AM21" i="1"/>
  <c r="BI14" i="1"/>
  <c r="AW42" i="1"/>
  <c r="AY17" i="1"/>
  <c r="AW44" i="1"/>
  <c r="AI18" i="1"/>
  <c r="AY23" i="1"/>
  <c r="AF38" i="1"/>
  <c r="AD20" i="1"/>
  <c r="AE38" i="1"/>
  <c r="AL44" i="1"/>
  <c r="AE22" i="1"/>
  <c r="AW53" i="1"/>
  <c r="AI27" i="1"/>
  <c r="AG53" i="1"/>
  <c r="AD47" i="1"/>
  <c r="Y37" i="1"/>
  <c r="AM17" i="1"/>
  <c r="AF42" i="1"/>
  <c r="AD28" i="1"/>
  <c r="AD6" i="1"/>
  <c r="U10" i="1"/>
  <c r="AK40" i="1"/>
  <c r="X33" i="1"/>
  <c r="V14" i="1"/>
  <c r="AA6" i="1"/>
  <c r="AD43" i="1"/>
  <c r="AA47" i="1"/>
  <c r="T31" i="1"/>
  <c r="BM51" i="1"/>
  <c r="U51" i="1"/>
  <c r="BK35" i="1"/>
  <c r="AH9" i="1"/>
  <c r="P17" i="1"/>
  <c r="AF48" i="1"/>
  <c r="AG31" i="1"/>
  <c r="BG20" i="1"/>
  <c r="BC27" i="1"/>
  <c r="AM27" i="1"/>
  <c r="AD51" i="1"/>
  <c r="V11" i="1"/>
  <c r="AA51" i="1"/>
  <c r="AC14" i="1"/>
  <c r="U47" i="1"/>
  <c r="AE24" i="1"/>
  <c r="AA52" i="1"/>
  <c r="S48" i="1"/>
  <c r="AC18" i="1"/>
  <c r="AA45" i="1"/>
  <c r="V17" i="1"/>
  <c r="AD48" i="1"/>
  <c r="V8" i="1"/>
  <c r="AK47" i="1"/>
  <c r="V13" i="1"/>
  <c r="X57" i="1"/>
  <c r="BQ7" i="1"/>
  <c r="BU18" i="1"/>
  <c r="Q50" i="1"/>
  <c r="BS24" i="1"/>
  <c r="BG45" i="1"/>
  <c r="AS37" i="1"/>
  <c r="AQ38" i="1"/>
  <c r="AG40" i="1"/>
  <c r="AK33" i="1"/>
  <c r="BS6" i="1"/>
  <c r="BK49" i="1"/>
  <c r="AC8" i="1"/>
  <c r="AK16" i="1"/>
  <c r="BS13" i="1"/>
  <c r="AW10" i="1"/>
  <c r="AU9" i="1"/>
  <c r="AY35" i="1"/>
  <c r="AM35" i="1"/>
  <c r="BC31" i="1"/>
  <c r="AO9" i="1"/>
  <c r="AS31" i="1"/>
  <c r="R38" i="1"/>
  <c r="AE18" i="1"/>
  <c r="AL32" i="1"/>
  <c r="AB40" i="1"/>
  <c r="Y13" i="1"/>
  <c r="BO6" i="1"/>
  <c r="AA38" i="1"/>
  <c r="U21" i="1"/>
  <c r="Y34" i="1"/>
  <c r="W39" i="1"/>
  <c r="AI50" i="1"/>
  <c r="AO12" i="1"/>
  <c r="R47" i="1"/>
  <c r="AN36" i="1"/>
  <c r="AN13" i="1"/>
  <c r="W44" i="1"/>
  <c r="AJ34" i="1"/>
  <c r="AH40" i="1"/>
  <c r="AF23" i="1"/>
  <c r="AC40" i="1"/>
  <c r="P48" i="1"/>
  <c r="Q25" i="1"/>
  <c r="BS22" i="1"/>
  <c r="BO10" i="1"/>
  <c r="BM37" i="1"/>
  <c r="Y33" i="1"/>
  <c r="AU22" i="1"/>
  <c r="AB27" i="1"/>
  <c r="AB48" i="1"/>
  <c r="BM8" i="1"/>
  <c r="BU47" i="1"/>
  <c r="AF39" i="1"/>
  <c r="BQ33" i="1"/>
  <c r="BO14" i="1"/>
  <c r="AC6" i="1"/>
  <c r="BC14" i="1"/>
  <c r="AI23" i="1"/>
  <c r="BI18" i="1"/>
  <c r="AU15" i="1"/>
  <c r="BI39" i="1"/>
  <c r="S21" i="1"/>
  <c r="AF15" i="1"/>
  <c r="AU44" i="1"/>
  <c r="AI49" i="1"/>
  <c r="Z42" i="1"/>
  <c r="Z20" i="1"/>
  <c r="AC38" i="1"/>
  <c r="BQ13" i="1"/>
  <c r="AU27" i="1"/>
  <c r="BG22" i="1"/>
  <c r="AM45" i="1"/>
  <c r="AK31" i="1"/>
  <c r="X40" i="1"/>
  <c r="AF57" i="1"/>
  <c r="BS34" i="1"/>
  <c r="AG37" i="1"/>
  <c r="BI23" i="1"/>
  <c r="W22" i="1"/>
  <c r="AC48" i="1"/>
  <c r="AG28" i="1"/>
  <c r="Q40" i="1"/>
  <c r="AI33" i="1"/>
  <c r="AQ14" i="1"/>
  <c r="BE42" i="1"/>
  <c r="AW52" i="1"/>
  <c r="AU35" i="1"/>
  <c r="S31" i="1"/>
  <c r="AS34" i="1"/>
  <c r="AO45" i="1"/>
  <c r="AO27" i="1"/>
  <c r="AG49" i="1"/>
  <c r="AK8" i="1"/>
  <c r="AH33" i="1"/>
  <c r="Q13" i="1"/>
  <c r="T45" i="1"/>
  <c r="AB9" i="1"/>
  <c r="R17" i="1"/>
  <c r="Y21" i="1"/>
  <c r="BQ40" i="1"/>
  <c r="AE40" i="1"/>
  <c r="P42" i="1"/>
  <c r="V45" i="1"/>
  <c r="AL9" i="1"/>
  <c r="U40" i="1"/>
  <c r="T34" i="1"/>
  <c r="AD32" i="1"/>
  <c r="P23" i="1"/>
  <c r="AA43" i="1"/>
  <c r="BQ12" i="1"/>
  <c r="AC36" i="1"/>
  <c r="AJ48" i="1"/>
  <c r="T8" i="1"/>
  <c r="BT57" i="1"/>
  <c r="AQ6" i="1"/>
  <c r="AY6" i="1"/>
  <c r="BM34" i="1"/>
  <c r="BE25" i="1"/>
  <c r="BA50" i="1"/>
  <c r="BG49" i="1"/>
  <c r="AO50" i="1"/>
  <c r="AD35" i="1"/>
  <c r="BI42" i="1"/>
  <c r="BM10" i="1"/>
  <c r="Y50" i="1"/>
  <c r="BA10" i="1"/>
  <c r="AI40" i="1"/>
  <c r="Z6" i="1"/>
  <c r="T27" i="1"/>
  <c r="R53" i="1"/>
  <c r="AC31" i="1"/>
  <c r="Y28" i="1"/>
  <c r="Y22" i="1"/>
  <c r="Q20" i="1"/>
  <c r="Q43" i="1"/>
  <c r="AA16" i="1"/>
  <c r="S44" i="1"/>
  <c r="S9" i="1"/>
  <c r="R43" i="1"/>
  <c r="BM6" i="1"/>
  <c r="BO27" i="1"/>
  <c r="AC17" i="1"/>
  <c r="BE9" i="1"/>
  <c r="AM16" i="1"/>
  <c r="BI32" i="1"/>
  <c r="BE6" i="1"/>
  <c r="AU14" i="1"/>
  <c r="AQ20" i="1"/>
  <c r="R20" i="1"/>
  <c r="BE35" i="1"/>
  <c r="AS22" i="1"/>
  <c r="AN14" i="1"/>
  <c r="S15" i="1"/>
  <c r="BC38" i="1"/>
  <c r="AU48" i="1"/>
  <c r="AS17" i="1"/>
  <c r="AE32" i="1"/>
  <c r="V47" i="1"/>
  <c r="Q37" i="1"/>
  <c r="AG13" i="1"/>
  <c r="P20" i="1"/>
  <c r="R6" i="1"/>
  <c r="AP57" i="1"/>
  <c r="AH7" i="1"/>
  <c r="AH24" i="1"/>
  <c r="AB44" i="1"/>
  <c r="AB23" i="1"/>
  <c r="AA8" i="1"/>
  <c r="AB49" i="1"/>
  <c r="BO48" i="1"/>
  <c r="BM31" i="1"/>
  <c r="AK45" i="1"/>
  <c r="BK9" i="1"/>
  <c r="AB32" i="1"/>
  <c r="Z21" i="1"/>
  <c r="X48" i="1"/>
  <c r="AO38" i="1"/>
  <c r="AY20" i="1"/>
  <c r="BA22" i="1"/>
  <c r="AO48" i="1"/>
  <c r="AJ47" i="1"/>
  <c r="AK15" i="1"/>
  <c r="Q24" i="1"/>
  <c r="Y10" i="1"/>
  <c r="U50" i="1"/>
  <c r="U44" i="1"/>
  <c r="U39" i="1"/>
  <c r="P40" i="1"/>
  <c r="AH57" i="1"/>
  <c r="T57" i="1"/>
  <c r="AS49" i="1"/>
  <c r="BA45" i="1"/>
  <c r="AF16" i="1"/>
  <c r="BS8" i="1"/>
  <c r="BM18" i="1"/>
  <c r="Y9" i="1"/>
  <c r="BM45" i="1"/>
  <c r="BG17" i="1"/>
  <c r="BC49" i="1"/>
  <c r="AI38" i="1"/>
  <c r="AG36" i="1"/>
  <c r="P39" i="1"/>
  <c r="BM24" i="1"/>
  <c r="BM23" i="1"/>
  <c r="AA13" i="1"/>
  <c r="BE27" i="1"/>
  <c r="AK12" i="1"/>
  <c r="BC15" i="1"/>
  <c r="BG23" i="1"/>
  <c r="AQ44" i="1"/>
  <c r="AQ23" i="1"/>
  <c r="AF10" i="1"/>
  <c r="BK22" i="1"/>
  <c r="AK49" i="1"/>
  <c r="AI32" i="1"/>
  <c r="AI9" i="1"/>
  <c r="AG42" i="1"/>
  <c r="AE27" i="1"/>
  <c r="AD10" i="1"/>
  <c r="AL53" i="1"/>
  <c r="W14" i="1"/>
  <c r="Z52" i="1"/>
  <c r="Y7" i="1"/>
  <c r="AS47" i="1"/>
  <c r="V34" i="1"/>
  <c r="AN10" i="1"/>
  <c r="AE37" i="1"/>
  <c r="AD57" i="1"/>
  <c r="BO28" i="1"/>
  <c r="AU38" i="1"/>
  <c r="U9" i="1"/>
  <c r="AI16" i="1"/>
  <c r="U25" i="1"/>
  <c r="S20" i="1"/>
  <c r="W13" i="1"/>
  <c r="AF7" i="1"/>
  <c r="AL10" i="1"/>
  <c r="AB18" i="1"/>
  <c r="S34" i="1"/>
  <c r="BM21" i="1"/>
  <c r="T28" i="1"/>
  <c r="X17" i="1"/>
  <c r="AN48" i="1"/>
  <c r="AG12" i="1"/>
  <c r="BU34" i="1"/>
  <c r="BI47" i="1"/>
  <c r="W38" i="1"/>
  <c r="AW34" i="1"/>
  <c r="AO33" i="1"/>
  <c r="V57" i="1"/>
  <c r="BJ57" i="1"/>
  <c r="AE15" i="1"/>
  <c r="X35" i="1"/>
  <c r="BM20" i="1"/>
  <c r="BU17" i="1"/>
  <c r="BK27" i="1"/>
  <c r="Y35" i="1"/>
  <c r="BS43" i="1"/>
  <c r="BO23" i="1"/>
  <c r="BE7" i="1"/>
  <c r="Q27" i="1"/>
  <c r="BG35" i="1"/>
  <c r="AE12" i="1"/>
  <c r="AW21" i="1"/>
  <c r="AR15" i="1"/>
  <c r="AO25" i="1"/>
  <c r="AL8" i="1"/>
  <c r="BA11" i="1"/>
  <c r="BE17" i="1"/>
  <c r="AO40" i="1"/>
  <c r="AO17" i="1"/>
  <c r="AG16" i="1"/>
  <c r="T13" i="1"/>
  <c r="BQ25" i="1"/>
  <c r="BO7" i="1"/>
  <c r="Y25" i="1"/>
  <c r="BA42" i="1"/>
  <c r="AE35" i="1"/>
  <c r="U49" i="1"/>
  <c r="AS38" i="1"/>
  <c r="AK22" i="1"/>
  <c r="AS39" i="1"/>
  <c r="Y31" i="1"/>
  <c r="BC37" i="1"/>
  <c r="BG43" i="1"/>
  <c r="AS40" i="1"/>
  <c r="AS16" i="1"/>
  <c r="AK34" i="1"/>
  <c r="AU24" i="1"/>
  <c r="AM43" i="1"/>
  <c r="AS8" i="1"/>
  <c r="Z33" i="1"/>
  <c r="W16" i="1"/>
  <c r="AN23" i="1"/>
  <c r="AL12" i="1"/>
  <c r="AJ39" i="1"/>
  <c r="Q21" i="1"/>
  <c r="BI40" i="1"/>
  <c r="AB51" i="1"/>
  <c r="AL28" i="1"/>
  <c r="AB37" i="1"/>
  <c r="BM39" i="1"/>
  <c r="AN35" i="1"/>
  <c r="AL16" i="1"/>
  <c r="S43" i="1"/>
  <c r="BS25" i="1"/>
  <c r="U36" i="1"/>
  <c r="AF21" i="1"/>
  <c r="BO31" i="1"/>
  <c r="BO8" i="1"/>
  <c r="AI6" i="1"/>
  <c r="BE44" i="1"/>
  <c r="BK18" i="1"/>
  <c r="AY47" i="1"/>
  <c r="BA23" i="1"/>
  <c r="AY49" i="1"/>
  <c r="AB25" i="1"/>
  <c r="X52" i="1"/>
  <c r="BK15" i="1"/>
  <c r="BU36" i="1"/>
  <c r="BK44" i="1"/>
  <c r="W31" i="1"/>
  <c r="AP13" i="1"/>
  <c r="AD17" i="1"/>
  <c r="AA36" i="1"/>
  <c r="P57" i="1"/>
  <c r="AE10" i="1"/>
  <c r="AC44" i="1"/>
  <c r="W24" i="1"/>
  <c r="W8" i="1"/>
  <c r="AI15" i="1"/>
  <c r="Y20" i="1"/>
  <c r="Y48" i="1"/>
  <c r="BN57" i="1"/>
  <c r="BM28" i="1"/>
  <c r="BI44" i="1"/>
  <c r="BA25" i="1"/>
  <c r="AG22" i="1"/>
  <c r="BQ11" i="1"/>
  <c r="BE20" i="1"/>
  <c r="BE28" i="1"/>
  <c r="Q35" i="1"/>
  <c r="AW12" i="1"/>
  <c r="AG25" i="1"/>
  <c r="AO49" i="1"/>
  <c r="AH25" i="1"/>
  <c r="X34" i="1"/>
  <c r="AQ28" i="1"/>
  <c r="X12" i="1"/>
  <c r="AU34" i="1"/>
  <c r="BE39" i="1"/>
  <c r="AQ35" i="1"/>
  <c r="AQ12" i="1"/>
  <c r="AK51" i="1"/>
  <c r="AU13" i="1"/>
  <c r="AJ51" i="1"/>
  <c r="Z11" i="1"/>
  <c r="AU8" i="1"/>
  <c r="AH36" i="1"/>
  <c r="AS51" i="1"/>
  <c r="T15" i="1"/>
  <c r="Z18" i="1"/>
  <c r="AN32" i="1"/>
  <c r="U45" i="1"/>
  <c r="BK42" i="1"/>
  <c r="T44" i="1"/>
  <c r="AJ57" i="1"/>
  <c r="BO38" i="1"/>
  <c r="BS50" i="1"/>
  <c r="U6" i="1"/>
  <c r="AN18" i="1"/>
  <c r="AL31" i="1"/>
  <c r="AJ12" i="1"/>
  <c r="U12" i="1"/>
  <c r="BQ20" i="1"/>
  <c r="U53" i="1"/>
  <c r="AM23" i="1"/>
  <c r="AD15" i="1"/>
  <c r="AB42" i="1"/>
  <c r="AS14" i="1"/>
  <c r="Y17" i="1"/>
  <c r="Y53" i="1"/>
  <c r="Q6" i="1"/>
  <c r="AA25" i="1"/>
  <c r="AA50" i="1"/>
  <c r="AB28" i="1"/>
  <c r="Z39" i="1"/>
  <c r="X21" i="1"/>
  <c r="BS33" i="1"/>
  <c r="Y16" i="1"/>
  <c r="R22" i="1"/>
  <c r="BK47" i="1"/>
  <c r="BK25" i="1"/>
  <c r="W20" i="1"/>
  <c r="BG16" i="1"/>
  <c r="BK32" i="1"/>
  <c r="BA18" i="1"/>
  <c r="BA43" i="1"/>
  <c r="BA21" i="1"/>
  <c r="AO21" i="1"/>
  <c r="AT57" i="1"/>
  <c r="BK13" i="1"/>
  <c r="BK12" i="1"/>
  <c r="S13" i="1"/>
  <c r="AW27" i="1"/>
  <c r="Y43" i="1"/>
  <c r="BE16" i="1"/>
  <c r="BC43" i="1"/>
  <c r="X10" i="1"/>
  <c r="BG36" i="1"/>
  <c r="AU52" i="1"/>
  <c r="AN47" i="1"/>
  <c r="AL20" i="1"/>
  <c r="AP11" i="1"/>
  <c r="AJ44" i="1"/>
  <c r="AH27" i="1"/>
  <c r="AC23" i="1"/>
  <c r="R52" i="1"/>
  <c r="Q7" i="1"/>
  <c r="AL25" i="1"/>
  <c r="X7" i="1"/>
  <c r="AQ45" i="1"/>
  <c r="AH53" i="1"/>
  <c r="AQ42" i="1"/>
  <c r="AQ50" i="1"/>
  <c r="AO11" i="1"/>
  <c r="U33" i="1"/>
  <c r="AC25" i="1"/>
  <c r="AA28" i="1"/>
  <c r="U11" i="1"/>
  <c r="Z25" i="1"/>
  <c r="AL33" i="1"/>
  <c r="AG6" i="1"/>
  <c r="X13" i="1"/>
  <c r="AE51" i="1"/>
  <c r="AF37" i="1"/>
  <c r="AL49" i="1"/>
  <c r="AD9" i="1"/>
  <c r="W9" i="1"/>
  <c r="BO24" i="1"/>
  <c r="AJ43" i="1"/>
  <c r="BK43" i="1"/>
  <c r="BS18" i="1"/>
  <c r="BI28" i="1"/>
  <c r="U17" i="1"/>
  <c r="Z24" i="1"/>
  <c r="AF52" i="1"/>
  <c r="V16" i="1"/>
  <c r="AQ25" i="1"/>
  <c r="BQ28" i="1"/>
  <c r="W12" i="1"/>
  <c r="BO16" i="1"/>
  <c r="BK50" i="1"/>
  <c r="U24" i="1"/>
  <c r="AS27" i="1"/>
  <c r="BO12" i="1"/>
  <c r="BO44" i="1"/>
  <c r="AY25" i="1"/>
  <c r="BC50" i="1"/>
  <c r="AK42" i="1"/>
  <c r="BC6" i="1"/>
  <c r="AQ27" i="1"/>
  <c r="AI53" i="1"/>
  <c r="AG39" i="1"/>
  <c r="AH14" i="1"/>
  <c r="S17" i="1"/>
  <c r="BA37" i="1"/>
  <c r="AW13" i="1"/>
  <c r="BA39" i="1"/>
  <c r="AI37" i="1"/>
  <c r="V6" i="1"/>
  <c r="AD12" i="1"/>
  <c r="BO52" i="1"/>
  <c r="BK37" i="1"/>
  <c r="BK14" i="1"/>
  <c r="Y27" i="1"/>
  <c r="AG45" i="1"/>
  <c r="U37" i="1"/>
  <c r="AE16" i="1"/>
  <c r="AM25" i="1"/>
  <c r="BE36" i="1"/>
  <c r="AY39" i="1"/>
  <c r="AO36" i="1"/>
  <c r="AS12" i="1"/>
  <c r="AH17" i="1"/>
  <c r="BC9" i="1"/>
  <c r="AO32" i="1"/>
  <c r="X38" i="1"/>
  <c r="X15" i="1"/>
  <c r="AE13" i="1"/>
  <c r="X42" i="1"/>
  <c r="V49" i="1"/>
  <c r="T32" i="1"/>
  <c r="Q49" i="1"/>
  <c r="BQ48" i="1"/>
  <c r="S37" i="1"/>
  <c r="X25" i="1"/>
  <c r="V10" i="1"/>
  <c r="T37" i="1"/>
  <c r="W33" i="1"/>
  <c r="BO51" i="1"/>
  <c r="X50" i="1"/>
  <c r="V53" i="1"/>
  <c r="T43" i="1"/>
  <c r="T21" i="1"/>
  <c r="AN40" i="1"/>
  <c r="BP57" i="1"/>
  <c r="AG38" i="1"/>
  <c r="BU49" i="1"/>
  <c r="AI21" i="1"/>
  <c r="BK36" i="1"/>
  <c r="AW18" i="1"/>
  <c r="AS25" i="1"/>
  <c r="T25" i="1"/>
  <c r="BU22" i="1"/>
  <c r="BE38" i="1"/>
  <c r="BE15" i="1"/>
  <c r="Q22" i="1"/>
  <c r="AB47" i="1"/>
  <c r="R24" i="1"/>
  <c r="X36" i="1"/>
  <c r="AE8" i="1"/>
  <c r="S14" i="1"/>
  <c r="U35" i="1"/>
  <c r="AC21" i="1"/>
  <c r="Q36" i="1"/>
  <c r="AM24" i="1"/>
  <c r="S7" i="1"/>
  <c r="AM48" i="1"/>
  <c r="BS47" i="1"/>
  <c r="BG50" i="1"/>
  <c r="BK8" i="1"/>
  <c r="AO34" i="1"/>
  <c r="BK34" i="1"/>
  <c r="BC18" i="1"/>
  <c r="AY50" i="1"/>
  <c r="AE21" i="1"/>
  <c r="AM49" i="1"/>
  <c r="U14" i="1"/>
  <c r="AS21" i="1"/>
  <c r="AH47" i="1"/>
  <c r="AM38" i="1"/>
  <c r="S22" i="1"/>
  <c r="BC32" i="1"/>
  <c r="BA8" i="1"/>
  <c r="AO53" i="1"/>
  <c r="AQ8" i="1"/>
  <c r="AF13" i="1"/>
  <c r="BC52" i="1"/>
  <c r="AL42" i="1"/>
  <c r="AL6" i="1"/>
  <c r="AC10" i="1"/>
  <c r="AQ17" i="1"/>
  <c r="AN52" i="1"/>
  <c r="S51" i="1"/>
  <c r="AL43" i="1"/>
  <c r="AK10" i="1"/>
  <c r="Z8" i="1"/>
  <c r="BU8" i="1"/>
  <c r="AC53" i="1"/>
  <c r="BA53" i="1"/>
  <c r="AF14" i="1"/>
  <c r="T49" i="1"/>
  <c r="AB8" i="1"/>
  <c r="R16" i="1"/>
  <c r="AO37" i="1"/>
  <c r="BI35" i="1"/>
  <c r="AK39" i="1"/>
  <c r="AR34" i="1"/>
  <c r="AQ47" i="1"/>
  <c r="X28" i="1"/>
  <c r="AC16" i="1"/>
  <c r="AK37" i="1"/>
  <c r="Q17" i="1"/>
  <c r="W49" i="1"/>
  <c r="AC37" i="1"/>
  <c r="Q53" i="1"/>
  <c r="Y40" i="1"/>
  <c r="S25" i="1"/>
  <c r="T24" i="1"/>
  <c r="AJ31" i="1"/>
  <c r="P16" i="1"/>
  <c r="BS16" i="1"/>
  <c r="AC34" i="1"/>
  <c r="Z44" i="1"/>
  <c r="BL57" i="1"/>
  <c r="BU38" i="1"/>
  <c r="BG53" i="1"/>
  <c r="AK25" i="1"/>
  <c r="AY11" i="1"/>
  <c r="BI16" i="1"/>
  <c r="AY13" i="1"/>
  <c r="AF45" i="1"/>
  <c r="BQ42" i="1"/>
  <c r="BS53" i="1"/>
  <c r="BG10" i="1"/>
  <c r="BE37" i="1"/>
  <c r="AO51" i="1"/>
  <c r="BI37" i="1"/>
  <c r="AU37" i="1"/>
  <c r="AY40" i="1"/>
  <c r="AG51" i="1"/>
  <c r="AM39" i="1"/>
  <c r="AA34" i="1"/>
  <c r="BI48" i="1"/>
  <c r="AE23" i="1"/>
  <c r="AS35" i="1"/>
  <c r="AO52" i="1"/>
  <c r="V27" i="1"/>
  <c r="V15" i="1"/>
  <c r="V33" i="1"/>
  <c r="P53" i="1"/>
  <c r="P32" i="1"/>
  <c r="AI39" i="1"/>
  <c r="BA48" i="1"/>
  <c r="T47" i="1"/>
  <c r="AI45" i="1"/>
  <c r="AS32" i="1"/>
  <c r="Z53" i="1"/>
  <c r="BG47" i="1"/>
  <c r="BC44" i="1"/>
  <c r="BC23" i="1"/>
  <c r="AG15" i="1"/>
  <c r="AO47" i="1"/>
  <c r="Y45" i="1"/>
  <c r="AA42" i="1"/>
  <c r="S50" i="1"/>
  <c r="AE25" i="1"/>
  <c r="AC32" i="1"/>
  <c r="Y23" i="1"/>
  <c r="W36" i="1"/>
  <c r="T40" i="1"/>
  <c r="AE48" i="1"/>
  <c r="AO23" i="1"/>
  <c r="AK53" i="1"/>
  <c r="AW49" i="1"/>
  <c r="BQ31" i="1"/>
  <c r="U20" i="1"/>
  <c r="AF28" i="1"/>
  <c r="AF50" i="1"/>
  <c r="AJ15" i="1"/>
  <c r="AA15" i="1"/>
  <c r="AO43" i="1"/>
  <c r="AK7" i="1"/>
  <c r="BA44" i="1"/>
  <c r="BE13" i="1"/>
  <c r="AE11" i="1"/>
  <c r="AS45" i="1"/>
  <c r="AU18" i="1"/>
  <c r="BI13" i="1"/>
  <c r="BU6" i="1"/>
  <c r="Z16" i="1"/>
  <c r="AS33" i="1"/>
  <c r="Z38" i="1"/>
  <c r="AB11" i="1"/>
  <c r="AK17" i="1"/>
  <c r="AM14" i="1"/>
  <c r="AL22" i="1"/>
  <c r="W7" i="1"/>
  <c r="AB45" i="1"/>
  <c r="AN33" i="1"/>
  <c r="AK36" i="1"/>
  <c r="AE31" i="1"/>
  <c r="AM36" i="1"/>
  <c r="AW35" i="1"/>
  <c r="BA9" i="1"/>
  <c r="BG42" i="1"/>
  <c r="P15" i="1"/>
  <c r="U42" i="1"/>
  <c r="AK38" i="1"/>
  <c r="U13" i="1"/>
  <c r="AQ34" i="1"/>
  <c r="Y24" i="1"/>
  <c r="AQ51" i="1"/>
  <c r="W43" i="1"/>
  <c r="AM7" i="1"/>
  <c r="AG52" i="1"/>
  <c r="R36" i="1"/>
  <c r="T9" i="1"/>
  <c r="X37" i="1"/>
  <c r="X20" i="1"/>
  <c r="AW15" i="1"/>
  <c r="AQ7" i="1"/>
  <c r="V43" i="1"/>
  <c r="X16" i="1"/>
  <c r="Z27" i="1"/>
  <c r="AE43" i="1"/>
  <c r="AJ40" i="1"/>
  <c r="AG7" i="1"/>
  <c r="AB15" i="1"/>
  <c r="AD34" i="1"/>
  <c r="AW17" i="1"/>
  <c r="AQ10" i="1"/>
  <c r="AJ7" i="1"/>
  <c r="AS36" i="1"/>
  <c r="AY10" i="1"/>
  <c r="BQ23" i="1"/>
  <c r="AA22" i="1"/>
  <c r="P49" i="1"/>
  <c r="Z40" i="1"/>
  <c r="V50" i="1"/>
  <c r="U8" i="1"/>
  <c r="BQ45" i="1"/>
  <c r="AO20" i="1"/>
  <c r="T12" i="1"/>
  <c r="AH21" i="1"/>
  <c r="X18" i="1"/>
  <c r="Q18" i="1"/>
  <c r="Z14" i="1"/>
  <c r="AJ6" i="1"/>
  <c r="AQ49" i="1"/>
  <c r="AJ21" i="1"/>
  <c r="U7" i="1"/>
  <c r="AA23" i="1"/>
  <c r="AS43" i="1"/>
  <c r="Q15" i="1"/>
  <c r="AE6" i="1"/>
  <c r="AK18" i="1"/>
  <c r="S45" i="1"/>
  <c r="AC52" i="1"/>
  <c r="BU13" i="1"/>
  <c r="AS28" i="1"/>
  <c r="BU12" i="1"/>
  <c r="V31" i="1"/>
  <c r="AJ32" i="1"/>
  <c r="BK21" i="1"/>
  <c r="AE9" i="1"/>
  <c r="BS36" i="1"/>
  <c r="BU53" i="1"/>
  <c r="V52" i="1"/>
  <c r="AQ24" i="1"/>
  <c r="V22" i="1"/>
  <c r="V48" i="1"/>
  <c r="Z9" i="1"/>
  <c r="AB6" i="1"/>
  <c r="BS14" i="1"/>
  <c r="Y49" i="1"/>
  <c r="AF49" i="1"/>
  <c r="AH23" i="1"/>
  <c r="AL50" i="1"/>
  <c r="AQ37" i="1"/>
  <c r="AY38" i="1"/>
  <c r="Y42" i="1"/>
  <c r="BK51" i="1"/>
  <c r="BO20" i="1"/>
  <c r="R9" i="1"/>
  <c r="AM47" i="1"/>
  <c r="BC33" i="1"/>
  <c r="AY7" i="1"/>
  <c r="BQ49" i="1"/>
  <c r="BM43" i="1"/>
  <c r="AU11" i="1"/>
  <c r="AM51" i="1"/>
  <c r="T39" i="1"/>
  <c r="AD31" i="1"/>
  <c r="X23" i="1"/>
  <c r="AC24" i="1"/>
  <c r="S40" i="1"/>
  <c r="U27" i="1"/>
  <c r="AA48" i="1"/>
  <c r="Y8" i="1"/>
  <c r="AE45" i="1"/>
  <c r="AB7" i="1"/>
  <c r="AO16" i="1"/>
  <c r="BG24" i="1"/>
  <c r="BA47" i="1"/>
  <c r="BS17" i="1"/>
  <c r="W25" i="1"/>
  <c r="AK52" i="1"/>
  <c r="AS48" i="1"/>
  <c r="AU31" i="1"/>
  <c r="AU6" i="1"/>
  <c r="AE28" i="1"/>
  <c r="BE18" i="1"/>
  <c r="AA37" i="1"/>
  <c r="BQ18" i="1"/>
  <c r="BS37" i="1"/>
  <c r="AH43" i="1"/>
  <c r="BK7" i="1"/>
  <c r="R8" i="1"/>
  <c r="P36" i="1"/>
  <c r="AH50" i="1"/>
  <c r="AG34" i="1"/>
  <c r="BA17" i="1"/>
  <c r="BA40" i="1"/>
  <c r="BA15" i="1"/>
  <c r="S6" i="1"/>
  <c r="T42" i="1"/>
  <c r="AE49" i="1"/>
  <c r="AQ13" i="1"/>
  <c r="BC12" i="1"/>
  <c r="BA34" i="1"/>
  <c r="AK43" i="1"/>
  <c r="BA7" i="1"/>
  <c r="BI27" i="1"/>
  <c r="BO33" i="1"/>
  <c r="AR57" i="1"/>
  <c r="BE12" i="1"/>
  <c r="AK48" i="1"/>
  <c r="BS49" i="1"/>
  <c r="AD38" i="1"/>
  <c r="U28" i="1"/>
  <c r="BC20" i="1"/>
  <c r="AW45" i="1"/>
  <c r="AE39" i="1"/>
  <c r="AK44" i="1"/>
  <c r="U32" i="1"/>
  <c r="Q38" i="1"/>
  <c r="AQ15" i="1"/>
  <c r="AA14" i="1"/>
  <c r="U18" i="1"/>
  <c r="AC50" i="1"/>
  <c r="AO6" i="1"/>
  <c r="AF51" i="1"/>
  <c r="AM8" i="1"/>
  <c r="AQ32" i="1"/>
  <c r="AY28" i="1"/>
  <c r="AZ57" i="1"/>
  <c r="AC20" i="1"/>
  <c r="AN28" i="1"/>
  <c r="V51" i="1"/>
  <c r="AQ39" i="1"/>
  <c r="AI28" i="1"/>
  <c r="AK24" i="1"/>
  <c r="BE48" i="1"/>
  <c r="BG21" i="1"/>
  <c r="BE45" i="1"/>
  <c r="W32" i="1"/>
  <c r="AY52" i="1"/>
  <c r="U22" i="1"/>
  <c r="AW25" i="1"/>
  <c r="AY42" i="1"/>
  <c r="BM12" i="1"/>
  <c r="Q47" i="1"/>
  <c r="AN45" i="1"/>
  <c r="R18" i="1"/>
  <c r="AE44" i="1"/>
  <c r="AY21" i="1"/>
  <c r="BM47" i="1"/>
  <c r="W50" i="1"/>
  <c r="R33" i="1"/>
  <c r="T6" i="1"/>
  <c r="V20" i="1"/>
  <c r="AC45" i="1"/>
  <c r="AF34" i="1"/>
  <c r="AM10" i="1"/>
  <c r="BC16" i="1"/>
  <c r="AY36" i="1"/>
  <c r="BK53" i="1"/>
  <c r="AI51" i="1"/>
  <c r="S16" i="1"/>
  <c r="W11" i="1"/>
  <c r="AG48" i="1"/>
  <c r="AO28" i="1"/>
  <c r="AG43" i="1"/>
  <c r="AS20" i="1"/>
  <c r="U48" i="1"/>
  <c r="Z36" i="1"/>
  <c r="AJ27" i="1"/>
  <c r="AD14" i="1"/>
  <c r="AI52" i="1"/>
  <c r="AE33" i="1"/>
  <c r="AN57" i="1"/>
  <c r="BB57" i="1"/>
  <c r="AN39" i="1"/>
  <c r="AN17" i="1"/>
  <c r="P31" i="1"/>
  <c r="AG24" i="1"/>
  <c r="P51" i="1"/>
  <c r="R25" i="1"/>
  <c r="AI17" i="1"/>
  <c r="S53" i="1"/>
  <c r="AL24" i="1"/>
  <c r="AI22" i="1"/>
  <c r="AO13" i="1"/>
  <c r="AI44" i="1"/>
  <c r="BG14" i="1"/>
  <c r="AM34" i="1"/>
  <c r="AF12" i="1"/>
  <c r="AF35" i="1"/>
  <c r="AH44" i="1"/>
  <c r="AW37" i="1"/>
  <c r="AS10" i="1"/>
  <c r="BU39" i="1"/>
  <c r="R39" i="1"/>
  <c r="AL52" i="1"/>
  <c r="AI7" i="1"/>
  <c r="V44" i="1"/>
  <c r="AI10" i="1"/>
  <c r="AN37" i="1"/>
  <c r="Z7" i="1"/>
  <c r="AW39" i="1"/>
  <c r="AC33" i="1"/>
  <c r="AC7" i="1"/>
  <c r="Y6" i="1"/>
  <c r="Q51" i="1"/>
  <c r="Q34" i="1"/>
  <c r="BA36" i="1"/>
  <c r="AG18" i="1"/>
  <c r="BU11" i="1"/>
  <c r="BS39" i="1"/>
  <c r="AB12" i="1"/>
  <c r="AG17" i="1"/>
  <c r="BA28" i="1"/>
  <c r="W45" i="1"/>
  <c r="BK6" i="1"/>
  <c r="BK11" i="1"/>
  <c r="AB31" i="1"/>
  <c r="AI25" i="1"/>
  <c r="AD22" i="1"/>
  <c r="AN16" i="1"/>
  <c r="AD36" i="1"/>
  <c r="R7" i="1"/>
  <c r="BM11" i="1"/>
  <c r="AN49" i="1"/>
  <c r="Z37" i="1"/>
  <c r="R11" i="1"/>
  <c r="AW31" i="1"/>
  <c r="Y14" i="1"/>
  <c r="BQ14" i="1"/>
  <c r="BU31" i="1"/>
  <c r="AU12" i="1"/>
  <c r="AU23" i="1"/>
  <c r="S32" i="1"/>
  <c r="BG11" i="1"/>
  <c r="BI9" i="1"/>
  <c r="BU48" i="1"/>
  <c r="AE50" i="1"/>
  <c r="BU21" i="1"/>
  <c r="BU43" i="1"/>
  <c r="AL35" i="1"/>
  <c r="AL13" i="1"/>
  <c r="BS27" i="1"/>
  <c r="W37" i="1"/>
  <c r="Y36" i="1"/>
  <c r="S10" i="1"/>
  <c r="AS6" i="1"/>
  <c r="BG32" i="1"/>
  <c r="BA33" i="1"/>
  <c r="BM15" i="1"/>
  <c r="R50" i="1"/>
  <c r="AG33" i="1"/>
  <c r="BC8" i="1"/>
  <c r="AW32" i="1"/>
  <c r="AY33" i="1"/>
  <c r="AM28" i="1"/>
  <c r="AW51" i="1"/>
  <c r="U34" i="1"/>
  <c r="BU45" i="1"/>
  <c r="BU51" i="1"/>
  <c r="AN21" i="1"/>
  <c r="BS7" i="1"/>
  <c r="BQ35" i="1"/>
  <c r="V35" i="1"/>
  <c r="AF53" i="1"/>
  <c r="P34" i="1"/>
  <c r="BC22" i="1"/>
  <c r="BC48" i="1"/>
  <c r="BC24" i="1"/>
  <c r="BM36" i="1"/>
  <c r="X32" i="1"/>
  <c r="AM31" i="1"/>
  <c r="AE53" i="1"/>
  <c r="AG27" i="1"/>
  <c r="Q14" i="1"/>
  <c r="AG14" i="1"/>
  <c r="AB24" i="1"/>
  <c r="AI42" i="1"/>
  <c r="BA14" i="1"/>
  <c r="BE32" i="1"/>
  <c r="AU40" i="1"/>
  <c r="AA12" i="1"/>
  <c r="Q48" i="1"/>
  <c r="W51" i="1"/>
  <c r="AA33" i="1"/>
  <c r="U23" i="1"/>
  <c r="AJ18" i="1"/>
  <c r="AI43" i="1"/>
  <c r="AM9" i="1"/>
  <c r="AG44" i="1"/>
  <c r="BE10" i="1"/>
  <c r="S24" i="1"/>
  <c r="X45" i="1"/>
  <c r="AH37" i="1"/>
  <c r="AB34" i="1"/>
  <c r="AS53" i="1"/>
  <c r="AS24" i="1"/>
  <c r="AY32" i="1"/>
  <c r="BK39" i="1"/>
  <c r="AW7" i="1"/>
  <c r="AS15" i="1"/>
  <c r="BI12" i="1"/>
  <c r="AC22" i="1"/>
  <c r="BA51" i="1"/>
  <c r="BO40" i="1"/>
  <c r="BQ39" i="1"/>
  <c r="Y47" i="1"/>
  <c r="AF20" i="1"/>
  <c r="AK23" i="1"/>
  <c r="BA27" i="1"/>
  <c r="Y39" i="1"/>
  <c r="AD27" i="1"/>
  <c r="AD49" i="1"/>
  <c r="AJ28" i="1"/>
  <c r="AJ11" i="1"/>
  <c r="AJ23" i="1"/>
  <c r="AQ43" i="1"/>
  <c r="AQ40" i="1"/>
  <c r="AS13" i="1"/>
  <c r="BG40" i="1"/>
  <c r="AM18" i="1"/>
  <c r="AI14" i="1"/>
  <c r="Q23" i="1"/>
  <c r="AK20" i="1"/>
  <c r="AE14" i="1"/>
  <c r="S52" i="1"/>
  <c r="AA11" i="1"/>
  <c r="Z35" i="1"/>
  <c r="Y18" i="1"/>
  <c r="P14" i="1"/>
  <c r="AG32" i="1"/>
  <c r="AM33" i="1"/>
  <c r="R35" i="1"/>
  <c r="AB22" i="1"/>
  <c r="R44" i="1"/>
  <c r="AF33" i="1"/>
  <c r="X31" i="1"/>
  <c r="AO24" i="1"/>
  <c r="X51" i="1"/>
  <c r="AH42" i="1"/>
  <c r="AM44" i="1"/>
  <c r="AA53" i="1"/>
  <c r="T7" i="1"/>
  <c r="AQ22" i="1"/>
  <c r="AQ48" i="1"/>
  <c r="BA31" i="1"/>
  <c r="S18" i="1"/>
  <c r="BS52" i="1"/>
  <c r="Q32" i="1"/>
  <c r="V36" i="1"/>
  <c r="X53" i="1"/>
  <c r="Z47" i="1"/>
  <c r="S47" i="1"/>
  <c r="BS42" i="1"/>
  <c r="BU15" i="1"/>
  <c r="Z43" i="1"/>
  <c r="Z23" i="1"/>
  <c r="BO22" i="1"/>
  <c r="U38" i="1"/>
  <c r="AD24" i="1"/>
  <c r="AD45" i="1"/>
  <c r="AH11" i="1"/>
  <c r="W35" i="1"/>
  <c r="W21" i="1"/>
  <c r="AI34" i="1"/>
  <c r="Y38" i="1"/>
  <c r="AO10" i="1"/>
  <c r="AA10" i="1"/>
  <c r="W10" i="1"/>
  <c r="BG51" i="1"/>
  <c r="BI25" i="1"/>
  <c r="P28" i="1"/>
  <c r="AP9" i="1"/>
  <c r="AG23" i="1"/>
  <c r="Y44" i="1"/>
  <c r="BM49" i="1"/>
  <c r="BI33" i="1"/>
  <c r="BO42" i="1"/>
  <c r="Q33" i="1"/>
  <c r="BO43" i="1"/>
  <c r="AC49" i="1"/>
  <c r="R27" i="1"/>
  <c r="AD13" i="1"/>
  <c r="V38" i="1"/>
  <c r="W52" i="1"/>
  <c r="Z17" i="1"/>
  <c r="AJ9" i="1"/>
  <c r="AF18" i="1"/>
  <c r="AI35" i="1"/>
  <c r="BE31" i="1"/>
  <c r="S11" i="1"/>
  <c r="BI38" i="1"/>
  <c r="BF57" i="1"/>
  <c r="AI8" i="1"/>
  <c r="Q52" i="1"/>
  <c r="AU47" i="1"/>
  <c r="AW20" i="1"/>
  <c r="BK24" i="1"/>
  <c r="W48" i="1"/>
  <c r="BU37" i="1"/>
  <c r="AS11" i="1"/>
  <c r="Z22" i="1"/>
  <c r="AB43" i="1"/>
  <c r="AD33" i="1"/>
  <c r="AM15" i="1"/>
  <c r="AG50" i="1"/>
  <c r="S38" i="1"/>
  <c r="S42" i="1"/>
  <c r="W18" i="1"/>
  <c r="S27" i="1"/>
  <c r="AI11" i="1"/>
  <c r="AW48" i="1"/>
  <c r="U43" i="1"/>
  <c r="AU20" i="1"/>
  <c r="AW38" i="1"/>
  <c r="BU20" i="1"/>
  <c r="AG35" i="1"/>
  <c r="AM13" i="1"/>
  <c r="AW16" i="1"/>
  <c r="BC13" i="1"/>
  <c r="BG25" i="1"/>
  <c r="AS9" i="1"/>
  <c r="W28" i="1"/>
  <c r="BK33" i="1"/>
  <c r="BU24" i="1"/>
  <c r="BQ21" i="1"/>
  <c r="AG8" i="1"/>
  <c r="BS44" i="1"/>
  <c r="AE34" i="1"/>
  <c r="BD57" i="1"/>
  <c r="V12" i="1"/>
  <c r="AL36" i="1"/>
  <c r="AK9" i="1"/>
  <c r="AW9" i="1"/>
  <c r="BE49" i="1"/>
  <c r="BG52" i="1"/>
  <c r="BO45" i="1"/>
  <c r="AF32" i="1"/>
  <c r="AM52" i="1"/>
  <c r="AO22" i="1"/>
  <c r="AY8" i="1"/>
  <c r="AS50" i="1"/>
  <c r="AS52" i="1"/>
  <c r="AC43" i="1"/>
  <c r="BG38" i="1"/>
  <c r="BI43" i="1"/>
  <c r="BI11" i="1"/>
  <c r="AQ18" i="1"/>
  <c r="BG13" i="1"/>
  <c r="T48" i="1"/>
  <c r="Z50" i="1"/>
  <c r="BE24" i="1"/>
  <c r="AU33" i="1"/>
  <c r="AO15" i="1"/>
  <c r="AA44" i="1"/>
  <c r="AA9" i="1"/>
  <c r="S23" i="1"/>
  <c r="W17" i="1"/>
  <c r="AC39" i="1"/>
  <c r="U52" i="1"/>
  <c r="AA35" i="1"/>
  <c r="AN12" i="1"/>
  <c r="AO7" i="1"/>
  <c r="AI48" i="1"/>
  <c r="AK21" i="1"/>
  <c r="AY22" i="1"/>
  <c r="AK11" i="1"/>
  <c r="X49" i="1"/>
  <c r="AK14" i="1"/>
  <c r="P25" i="1"/>
  <c r="R42" i="1"/>
  <c r="AY43" i="1"/>
  <c r="AO39" i="1"/>
  <c r="AY16" i="1"/>
  <c r="BI31" i="1"/>
  <c r="AY14" i="1"/>
  <c r="BQ44" i="1"/>
  <c r="AD11" i="1"/>
  <c r="Q16" i="1"/>
  <c r="BG6" i="1"/>
  <c r="BU23" i="1"/>
  <c r="U31" i="1"/>
  <c r="V24" i="1"/>
  <c r="AO42" i="1"/>
  <c r="AL7" i="1"/>
  <c r="AQ52" i="1"/>
  <c r="BE53" i="1"/>
  <c r="S36" i="1"/>
  <c r="AL27" i="1"/>
  <c r="X14" i="1"/>
  <c r="P18" i="1"/>
  <c r="AG9" i="1"/>
  <c r="T18" i="1"/>
  <c r="AM32" i="1"/>
  <c r="AQ9" i="1"/>
  <c r="AU32" i="1"/>
  <c r="AE20" i="1"/>
  <c r="S33" i="1"/>
  <c r="AE52" i="1"/>
  <c r="AE42" i="1"/>
  <c r="AE7" i="1"/>
  <c r="AC13" i="1"/>
  <c r="BQ10" i="1"/>
  <c r="AA17" i="1"/>
  <c r="AD44" i="1"/>
  <c r="AF17" i="1"/>
  <c r="AJ45" i="1"/>
  <c r="S49" i="1"/>
  <c r="BO15" i="1"/>
  <c r="S8" i="1"/>
  <c r="AH8" i="1"/>
  <c r="R23" i="1"/>
  <c r="AL14" i="1"/>
  <c r="Q11" i="1"/>
  <c r="AJ37" i="1"/>
  <c r="T11" i="1"/>
  <c r="AQ21" i="1"/>
  <c r="BE52" i="1"/>
  <c r="T23" i="1"/>
  <c r="AI12" i="1"/>
  <c r="AQ31" i="1"/>
  <c r="AM53" i="1"/>
  <c r="BG8" i="1"/>
  <c r="AA18" i="1"/>
  <c r="Y32" i="1"/>
  <c r="AB13" i="1"/>
  <c r="R14" i="1"/>
  <c r="AF25" i="1"/>
  <c r="BI45" i="1"/>
  <c r="AG20" i="1"/>
  <c r="Z57" i="1"/>
  <c r="P52" i="1"/>
  <c r="W27" i="1"/>
  <c r="P50" i="1"/>
  <c r="R37" i="1"/>
  <c r="T51" i="1"/>
  <c r="AQ16" i="1"/>
  <c r="AB21" i="1"/>
  <c r="AC51" i="1"/>
  <c r="AM42" i="1"/>
  <c r="AC35" i="1"/>
  <c r="AC42" i="1"/>
  <c r="S28" i="1"/>
  <c r="W47" i="1"/>
  <c r="S12" i="1"/>
  <c r="Y15" i="1"/>
  <c r="BM13" i="1"/>
  <c r="AK28" i="1"/>
  <c r="BO35" i="1"/>
  <c r="BQ52" i="1"/>
  <c r="AD53" i="1"/>
  <c r="Q12" i="1"/>
  <c r="BC11" i="1"/>
  <c r="BC34" i="1"/>
  <c r="BQ37" i="1"/>
  <c r="BS21" i="1"/>
  <c r="BI22" i="1"/>
  <c r="Q39" i="1"/>
  <c r="AH35" i="1"/>
  <c r="AJ8" i="1"/>
  <c r="AL17" i="1"/>
  <c r="AC15" i="1"/>
  <c r="AB39" i="1"/>
  <c r="AA24" i="1"/>
  <c r="T10" i="1"/>
  <c r="V28" i="1"/>
  <c r="AI36" i="1"/>
  <c r="W23" i="1"/>
  <c r="BI10" i="1"/>
  <c r="BQ50" i="1"/>
  <c r="BM48" i="1"/>
  <c r="AJ22" i="1"/>
  <c r="AP47" i="1"/>
  <c r="Y52" i="1"/>
  <c r="BC47" i="1"/>
  <c r="BM17" i="1"/>
  <c r="BO50" i="1"/>
  <c r="Q44" i="1"/>
  <c r="BO34" i="1"/>
  <c r="AO35" i="1"/>
  <c r="AD52" i="1"/>
  <c r="R40" i="1"/>
  <c r="AJ10" i="1"/>
  <c r="AA31" i="1"/>
  <c r="Y51" i="1"/>
  <c r="U16" i="1"/>
  <c r="AC47" i="1"/>
  <c r="Q10" i="1"/>
  <c r="AA7" i="1"/>
  <c r="AQ11" i="1"/>
  <c r="AS7" i="1"/>
  <c r="AY24" i="1"/>
  <c r="AY45" i="1"/>
  <c r="BM40" i="1"/>
  <c r="AC28" i="1"/>
  <c r="AH38" i="1"/>
  <c r="AO14" i="1"/>
  <c r="BE21" i="1"/>
  <c r="BG39" i="1"/>
  <c r="BO9" i="1"/>
  <c r="AA39" i="1"/>
  <c r="BM32" i="1"/>
  <c r="BM53" i="1"/>
  <c r="BO25" i="1"/>
  <c r="R21" i="1"/>
  <c r="BC40" i="1"/>
  <c r="AI24" i="1"/>
  <c r="BK52" i="1"/>
  <c r="BM22" i="1"/>
  <c r="AD16" i="1"/>
  <c r="AM37" i="1"/>
  <c r="AK32" i="1"/>
  <c r="AS44" i="1"/>
  <c r="BG28" i="1"/>
  <c r="BU28" i="1"/>
  <c r="AI47" i="1"/>
  <c r="AO8" i="1"/>
  <c r="AI13" i="1"/>
  <c r="BC35" i="1"/>
  <c r="AU51" i="1"/>
  <c r="AE17" i="1"/>
  <c r="W40" i="1"/>
  <c r="BO17" i="1"/>
  <c r="BI50" i="1"/>
  <c r="BM38" i="1"/>
  <c r="AI20" i="1"/>
  <c r="AU49" i="1"/>
  <c r="BQ32" i="1"/>
  <c r="AP17" i="1"/>
  <c r="AR31" i="1"/>
  <c r="AR17" i="1"/>
  <c r="AP35" i="1"/>
  <c r="AV52" i="1"/>
  <c r="BD22" i="1"/>
  <c r="AN27" i="1"/>
  <c r="AZ39" i="1"/>
  <c r="BJ15" i="1"/>
  <c r="AR21" i="1"/>
  <c r="AU42" i="1"/>
  <c r="BQ15" i="1"/>
  <c r="BQ24" i="1"/>
  <c r="BU50" i="1"/>
  <c r="T52" i="1"/>
  <c r="AP32" i="1"/>
  <c r="AR32" i="1"/>
  <c r="T20" i="1"/>
  <c r="BT10" i="1"/>
  <c r="AR38" i="1"/>
  <c r="AZ35" i="1"/>
  <c r="BL7" i="1"/>
  <c r="AZ21" i="1"/>
  <c r="BN45" i="1"/>
  <c r="BB22" i="1"/>
  <c r="AY15" i="1"/>
  <c r="AV49" i="1"/>
  <c r="BF32" i="1"/>
  <c r="BK20" i="1"/>
  <c r="BR43" i="1"/>
  <c r="AZ37" i="1"/>
  <c r="BQ53" i="1"/>
  <c r="AX33" i="1"/>
  <c r="BQ43" i="1"/>
  <c r="AB17" i="1"/>
  <c r="R13" i="1"/>
  <c r="BD16" i="1"/>
  <c r="AF6" i="1"/>
  <c r="AP39" i="1"/>
  <c r="BJ34" i="1"/>
  <c r="BE43" i="1"/>
  <c r="AP49" i="1"/>
  <c r="BJ10" i="1"/>
  <c r="BD33" i="1"/>
  <c r="BS45" i="1"/>
  <c r="AZ18" i="1"/>
  <c r="BH49" i="1"/>
  <c r="AP50" i="1"/>
  <c r="BS48" i="1"/>
  <c r="AD40" i="1"/>
  <c r="P44" i="1"/>
  <c r="V23" i="1"/>
  <c r="AD37" i="1"/>
  <c r="BT18" i="1"/>
  <c r="BT40" i="1"/>
  <c r="BK16" i="1"/>
  <c r="AP27" i="1"/>
  <c r="BB24" i="1"/>
  <c r="AZ24" i="1"/>
  <c r="AS42" i="1"/>
  <c r="BG27" i="1"/>
  <c r="BQ6" i="1"/>
  <c r="BN27" i="1"/>
  <c r="BU44" i="1"/>
  <c r="BO39" i="1"/>
  <c r="AB53" i="1"/>
  <c r="BF35" i="1"/>
  <c r="T36" i="1"/>
  <c r="BN23" i="1"/>
  <c r="AT48" i="1"/>
  <c r="BE8" i="1"/>
  <c r="R28" i="1"/>
  <c r="AL51" i="1"/>
  <c r="Z51" i="1"/>
  <c r="BB45" i="1"/>
  <c r="AS23" i="1"/>
  <c r="AP18" i="1"/>
  <c r="AL37" i="1"/>
  <c r="BT35" i="1"/>
  <c r="AR9" i="1"/>
  <c r="BC36" i="1"/>
  <c r="T17" i="1"/>
  <c r="BL53" i="1"/>
  <c r="AT31" i="1"/>
  <c r="AD21" i="1"/>
  <c r="BP13" i="1"/>
  <c r="AN51" i="1"/>
  <c r="BK28" i="1"/>
  <c r="BP10" i="1"/>
  <c r="AQ53" i="1"/>
  <c r="AV35" i="1"/>
  <c r="BH35" i="1"/>
  <c r="BP40" i="1"/>
  <c r="AV44" i="1"/>
  <c r="BP34" i="1"/>
  <c r="BB20" i="1"/>
  <c r="BE40" i="1"/>
  <c r="AX51" i="1"/>
  <c r="BT13" i="1"/>
  <c r="BN44" i="1"/>
  <c r="BT44" i="1"/>
  <c r="AX32" i="1"/>
  <c r="BJ35" i="1"/>
  <c r="BD27" i="1"/>
  <c r="BF27" i="1"/>
  <c r="AH15" i="1"/>
  <c r="BD38" i="1"/>
  <c r="AT28" i="1"/>
  <c r="BP16" i="1"/>
  <c r="AV33" i="1"/>
  <c r="AZ42" i="1"/>
  <c r="AX15" i="1"/>
  <c r="BA32" i="1"/>
  <c r="BH39" i="1"/>
  <c r="BK40" i="1"/>
  <c r="P24" i="1"/>
  <c r="BR47" i="1"/>
  <c r="AX8" i="1"/>
  <c r="BP28" i="1"/>
  <c r="AR33" i="1"/>
  <c r="BB38" i="1"/>
  <c r="AN38" i="1"/>
  <c r="BR33" i="1"/>
  <c r="BF51" i="1"/>
  <c r="BB51" i="1"/>
  <c r="BT51" i="1"/>
  <c r="X44" i="1"/>
  <c r="BA38" i="1"/>
  <c r="BP8" i="1"/>
  <c r="BG37" i="1"/>
  <c r="AR24" i="1"/>
  <c r="BF43" i="1"/>
  <c r="BL17" i="1"/>
  <c r="AD18" i="1"/>
  <c r="AJ20" i="1"/>
  <c r="AZ7" i="1"/>
  <c r="BS38" i="1"/>
  <c r="AR22" i="1"/>
  <c r="X22" i="1"/>
  <c r="AX11" i="1"/>
  <c r="AT17" i="1"/>
  <c r="BR48" i="1"/>
  <c r="BC28" i="1"/>
  <c r="T38" i="1"/>
  <c r="AP14" i="1"/>
  <c r="BL36" i="1"/>
  <c r="BL10" i="1"/>
  <c r="BD15" i="1"/>
  <c r="BT48" i="1"/>
  <c r="AT47" i="1"/>
  <c r="BG31" i="1"/>
  <c r="X43" i="1"/>
  <c r="AN53" i="1"/>
  <c r="BT22" i="1"/>
  <c r="BL12" i="1"/>
  <c r="AV40" i="1"/>
  <c r="AF27" i="1"/>
  <c r="BR31" i="1"/>
  <c r="V42" i="1"/>
  <c r="BP44" i="1"/>
  <c r="AT53" i="1"/>
  <c r="BH27" i="1"/>
  <c r="BM25" i="1"/>
  <c r="AZ47" i="1"/>
  <c r="BQ34" i="1"/>
  <c r="BT37" i="1"/>
  <c r="AT8" i="1"/>
  <c r="BL51" i="1"/>
  <c r="BF20" i="1"/>
  <c r="AZ34" i="1"/>
  <c r="BB48" i="1"/>
  <c r="T50" i="1"/>
  <c r="AF9" i="1"/>
  <c r="BR12" i="1"/>
  <c r="R34" i="1"/>
  <c r="BM27" i="1"/>
  <c r="BC42" i="1"/>
  <c r="BJ49" i="1"/>
  <c r="BM7" i="1"/>
  <c r="BP14" i="1"/>
  <c r="BP33" i="1"/>
  <c r="AJ42" i="1"/>
  <c r="BR9" i="1"/>
  <c r="BJ37" i="1"/>
  <c r="X8" i="1"/>
  <c r="BH7" i="1"/>
  <c r="R31" i="1"/>
  <c r="AZ8" i="1"/>
  <c r="X6" i="1"/>
  <c r="BL24" i="1"/>
  <c r="AX52" i="1"/>
  <c r="BN8" i="1"/>
  <c r="BO49" i="1"/>
  <c r="BC25" i="1"/>
  <c r="BF36" i="1"/>
  <c r="BK38" i="1"/>
  <c r="BU52" i="1"/>
  <c r="BN37" i="1"/>
  <c r="BM35" i="1"/>
  <c r="AX16" i="1"/>
  <c r="BF24" i="1"/>
  <c r="BH24" i="1"/>
  <c r="AQ36" i="1"/>
  <c r="BP35" i="1"/>
  <c r="AZ16" i="1"/>
  <c r="AV27" i="1"/>
  <c r="BR25" i="1"/>
  <c r="BB7" i="1"/>
  <c r="AV9" i="1"/>
  <c r="BB44" i="1"/>
  <c r="BN18" i="1"/>
  <c r="BT24" i="1"/>
  <c r="BL14" i="1"/>
  <c r="AR11" i="1"/>
  <c r="AT10" i="1"/>
  <c r="BF10" i="1"/>
  <c r="BH36" i="1"/>
  <c r="BH10" i="1"/>
  <c r="AX40" i="1"/>
  <c r="BE14" i="1"/>
  <c r="AT13" i="1"/>
  <c r="BR36" i="1"/>
  <c r="BH13" i="1"/>
  <c r="Z28" i="1"/>
  <c r="BB36" i="1"/>
  <c r="AL15" i="1"/>
  <c r="BB11" i="1"/>
  <c r="BT38" i="1"/>
  <c r="AR42" i="1"/>
  <c r="AW23" i="1"/>
  <c r="BJ51" i="1"/>
  <c r="BH57" i="1"/>
  <c r="BB34" i="1"/>
  <c r="AY34" i="1"/>
  <c r="BJ36" i="1"/>
  <c r="AM11" i="1"/>
  <c r="AP24" i="1"/>
  <c r="BT17" i="1"/>
  <c r="BN10" i="1"/>
  <c r="BJ21" i="1"/>
  <c r="AV24" i="1"/>
  <c r="BF6" i="1"/>
  <c r="BD44" i="1"/>
  <c r="BT34" i="1"/>
  <c r="BF52" i="1"/>
  <c r="BC21" i="1"/>
  <c r="AX35" i="1"/>
  <c r="AW11" i="1"/>
  <c r="BR6" i="1"/>
  <c r="BU14" i="1"/>
  <c r="BH37" i="1"/>
  <c r="AV39" i="1"/>
  <c r="BB27" i="1"/>
  <c r="AX24" i="1"/>
  <c r="AL47" i="1"/>
  <c r="BJ16" i="1"/>
  <c r="AR48" i="1"/>
  <c r="AZ43" i="1"/>
  <c r="BL23" i="1"/>
  <c r="AZ45" i="1"/>
  <c r="BN49" i="1"/>
  <c r="BD47" i="1"/>
  <c r="AP53" i="1"/>
  <c r="BD8" i="1"/>
  <c r="AX6" i="1"/>
  <c r="BL42" i="1"/>
  <c r="V40" i="1"/>
  <c r="BF50" i="1"/>
  <c r="BS23" i="1"/>
  <c r="AP25" i="1"/>
  <c r="BH43" i="1"/>
  <c r="AZ20" i="1"/>
  <c r="BJ48" i="1"/>
  <c r="AH45" i="1"/>
  <c r="AY44" i="1"/>
  <c r="BN25" i="1"/>
  <c r="BG12" i="1"/>
  <c r="AP44" i="1"/>
  <c r="BO11" i="1"/>
  <c r="AB38" i="1"/>
  <c r="BI34" i="1"/>
  <c r="BN20" i="1"/>
  <c r="BD10" i="1"/>
  <c r="BQ36" i="1"/>
  <c r="BF8" i="1"/>
  <c r="AX28" i="1"/>
  <c r="AV18" i="1"/>
  <c r="BJ20" i="1"/>
  <c r="BR7" i="1"/>
  <c r="BT6" i="1"/>
  <c r="BH40" i="1"/>
  <c r="BL33" i="1"/>
  <c r="AB20" i="1"/>
  <c r="BD14" i="1"/>
  <c r="AU21" i="1"/>
  <c r="AG21" i="1"/>
  <c r="BN12" i="1"/>
  <c r="BQ17" i="1"/>
  <c r="AT24" i="1"/>
  <c r="BS31" i="1"/>
  <c r="BD42" i="1"/>
  <c r="BF42" i="1"/>
  <c r="X27" i="1"/>
  <c r="BJ7" i="1"/>
  <c r="BH23" i="1"/>
  <c r="AV28" i="1"/>
  <c r="BP20" i="1"/>
  <c r="BP12" i="1"/>
  <c r="AX43" i="1"/>
  <c r="AX53" i="1"/>
  <c r="BJ28" i="1"/>
  <c r="AW22" i="1"/>
  <c r="BO18" i="1"/>
  <c r="BN9" i="1"/>
  <c r="AP10" i="1"/>
  <c r="BT25" i="1"/>
  <c r="AB36" i="1"/>
  <c r="BD50" i="1"/>
  <c r="BJ52" i="1"/>
  <c r="AP34" i="1"/>
  <c r="AR12" i="1"/>
  <c r="BN53" i="1"/>
  <c r="BN28" i="1"/>
  <c r="BT27" i="1"/>
  <c r="BD37" i="1"/>
  <c r="BF22" i="1"/>
  <c r="BP9" i="1"/>
  <c r="Z32" i="1"/>
  <c r="AT50" i="1"/>
  <c r="BH53" i="1"/>
  <c r="BP49" i="1"/>
  <c r="AV25" i="1"/>
  <c r="AX12" i="1"/>
  <c r="AX31" i="1"/>
  <c r="BH12" i="1"/>
  <c r="BI17" i="1"/>
  <c r="AL39" i="1"/>
  <c r="BB42" i="1"/>
  <c r="BL25" i="1"/>
  <c r="AV36" i="1"/>
  <c r="BB18" i="1"/>
  <c r="BP23" i="1"/>
  <c r="BL18" i="1"/>
  <c r="BD13" i="1"/>
  <c r="BP15" i="1"/>
  <c r="BP36" i="1"/>
  <c r="AR20" i="1"/>
  <c r="BH18" i="1"/>
  <c r="BF47" i="1"/>
  <c r="BD49" i="1"/>
  <c r="BB52" i="1"/>
  <c r="AP6" i="1"/>
  <c r="BJ27" i="1"/>
  <c r="BH52" i="1"/>
  <c r="BN33" i="1"/>
  <c r="BU33" i="1"/>
  <c r="BJ6" i="1"/>
  <c r="V21" i="1"/>
  <c r="AV7" i="1"/>
  <c r="AR25" i="1"/>
  <c r="BR28" i="1"/>
  <c r="AU17" i="1"/>
  <c r="AU39" i="1"/>
  <c r="AB57" i="1"/>
  <c r="BR15" i="1"/>
  <c r="AU45" i="1"/>
  <c r="BL11" i="1"/>
  <c r="AP22" i="1"/>
  <c r="BI21" i="1"/>
  <c r="BN11" i="1"/>
  <c r="AX47" i="1"/>
  <c r="AV43" i="1"/>
  <c r="BN24" i="1"/>
  <c r="AX37" i="1"/>
  <c r="BB47" i="1"/>
  <c r="BT31" i="1"/>
  <c r="AN34" i="1"/>
  <c r="BT53" i="1"/>
  <c r="AB16" i="1"/>
  <c r="AV32" i="1"/>
  <c r="BH6" i="1"/>
  <c r="AF44" i="1"/>
  <c r="BG18" i="1"/>
  <c r="AR6" i="1"/>
  <c r="AH10" i="1"/>
  <c r="BC7" i="1"/>
  <c r="AB33" i="1"/>
  <c r="BN50" i="1"/>
  <c r="AR28" i="1"/>
  <c r="AN42" i="1"/>
  <c r="AV15" i="1"/>
  <c r="AU53" i="1"/>
  <c r="Z12" i="1"/>
  <c r="P43" i="1"/>
  <c r="AR35" i="1"/>
  <c r="BR34" i="1"/>
  <c r="AJ17" i="1"/>
  <c r="BE50" i="1"/>
  <c r="BR35" i="1"/>
  <c r="AR37" i="1"/>
  <c r="BE11" i="1"/>
  <c r="BN40" i="1"/>
  <c r="BM42" i="1"/>
  <c r="BU16" i="1"/>
  <c r="BU25" i="1"/>
  <c r="AN25" i="1"/>
  <c r="AJ16" i="1"/>
  <c r="BP42" i="1"/>
  <c r="AZ50" i="1"/>
  <c r="BN38" i="1"/>
  <c r="BT32" i="1"/>
  <c r="BN15" i="1"/>
  <c r="AT36" i="1"/>
  <c r="V25" i="1"/>
  <c r="BP27" i="1"/>
  <c r="BH48" i="1"/>
  <c r="BR32" i="1"/>
  <c r="BO47" i="1"/>
  <c r="AT15" i="1"/>
  <c r="BJ45" i="1"/>
  <c r="BT20" i="1"/>
  <c r="AV16" i="1"/>
  <c r="BL40" i="1"/>
  <c r="AT18" i="1"/>
  <c r="BJ38" i="1"/>
  <c r="BL37" i="1"/>
  <c r="BF13" i="1"/>
  <c r="BR52" i="1"/>
  <c r="AH49" i="1"/>
  <c r="BL13" i="1"/>
  <c r="BL32" i="1"/>
  <c r="AV13" i="1"/>
  <c r="AV47" i="1"/>
  <c r="BH22" i="1"/>
  <c r="Z49" i="1"/>
  <c r="BJ44" i="1"/>
  <c r="AX50" i="1"/>
  <c r="BQ22" i="1"/>
  <c r="BL44" i="1"/>
  <c r="BR18" i="1"/>
  <c r="BD11" i="1"/>
  <c r="BB39" i="1"/>
  <c r="BF23" i="1"/>
  <c r="BC10" i="1"/>
  <c r="AV53" i="1"/>
  <c r="BD45" i="1"/>
  <c r="BK23" i="1"/>
  <c r="X24" i="1"/>
  <c r="AX9" i="1"/>
  <c r="AH51" i="1"/>
  <c r="AV57" i="1"/>
  <c r="BP6" i="1"/>
  <c r="BP55" i="1" s="1"/>
  <c r="BM52" i="1"/>
  <c r="AV11" i="1"/>
  <c r="AV38" i="1"/>
  <c r="BP7" i="1"/>
  <c r="BB32" i="1"/>
  <c r="AT52" i="1"/>
  <c r="AZ27" i="1"/>
  <c r="BM14" i="1"/>
  <c r="BJ53" i="1"/>
  <c r="BB21" i="1"/>
  <c r="BE47" i="1"/>
  <c r="AN11" i="1"/>
  <c r="AT38" i="1"/>
  <c r="AN20" i="1"/>
  <c r="BR10" i="1"/>
  <c r="BR14" i="1"/>
  <c r="P22" i="1"/>
  <c r="AZ33" i="1"/>
  <c r="BB13" i="1"/>
  <c r="BC45" i="1"/>
  <c r="AR44" i="1"/>
  <c r="BF31" i="1"/>
  <c r="BB12" i="1"/>
  <c r="Z10" i="1"/>
  <c r="BH31" i="1"/>
  <c r="BE33" i="1"/>
  <c r="BB17" i="1"/>
  <c r="AU28" i="1"/>
  <c r="Z15" i="1"/>
  <c r="AV10" i="1"/>
  <c r="P47" i="1"/>
  <c r="AX7" i="1"/>
  <c r="BD35" i="1"/>
  <c r="BD52" i="1"/>
  <c r="BE23" i="1"/>
  <c r="BD40" i="1"/>
  <c r="AV14" i="1"/>
  <c r="BT14" i="1"/>
  <c r="BC39" i="1"/>
  <c r="AF22" i="1"/>
  <c r="BP17" i="1"/>
  <c r="AX10" i="1"/>
  <c r="AX48" i="1"/>
  <c r="AX36" i="1"/>
  <c r="V7" i="1"/>
  <c r="BR49" i="1"/>
  <c r="AP33" i="1"/>
  <c r="AN7" i="1"/>
  <c r="BJ12" i="1"/>
  <c r="R32" i="1"/>
  <c r="BC53" i="1"/>
  <c r="AF24" i="1"/>
  <c r="BH21" i="1"/>
  <c r="AY12" i="1"/>
  <c r="AP52" i="1"/>
  <c r="BP22" i="1"/>
  <c r="AV50" i="1"/>
  <c r="AZ6" i="1"/>
  <c r="BJ47" i="1"/>
  <c r="AC11" i="1"/>
  <c r="AC55" i="1" s="1"/>
  <c r="BR20" i="1"/>
  <c r="AV37" i="1"/>
  <c r="BH14" i="1"/>
  <c r="AP45" i="1"/>
  <c r="AZ31" i="1"/>
  <c r="BP53" i="1"/>
  <c r="AZ15" i="1"/>
  <c r="BA13" i="1"/>
  <c r="BA35" i="1"/>
  <c r="AP31" i="1"/>
  <c r="AU7" i="1"/>
  <c r="BQ51" i="1"/>
  <c r="AD7" i="1"/>
  <c r="BD6" i="1"/>
  <c r="BB23" i="1"/>
  <c r="AT49" i="1"/>
  <c r="BU27" i="1"/>
  <c r="BN48" i="1"/>
  <c r="BD39" i="1"/>
  <c r="BD12" i="1"/>
  <c r="BH8" i="1"/>
  <c r="AX17" i="1"/>
  <c r="AU36" i="1"/>
  <c r="AB35" i="1"/>
  <c r="BL20" i="1"/>
  <c r="AX27" i="1"/>
  <c r="BJ31" i="1"/>
  <c r="BD23" i="1"/>
  <c r="AF11" i="1"/>
  <c r="BI15" i="1"/>
  <c r="AP12" i="1"/>
  <c r="BP11" i="1"/>
  <c r="AR36" i="1"/>
  <c r="BT43" i="1"/>
  <c r="BB37" i="1"/>
  <c r="BP38" i="1"/>
  <c r="BL39" i="1"/>
  <c r="BL27" i="1"/>
  <c r="AP48" i="1"/>
  <c r="Z48" i="1"/>
  <c r="BP51" i="1"/>
  <c r="BP31" i="1"/>
  <c r="BP24" i="1"/>
  <c r="AP28" i="1"/>
  <c r="AZ10" i="1"/>
  <c r="BF15" i="1"/>
  <c r="BF40" i="1"/>
  <c r="BS10" i="1"/>
  <c r="BJ42" i="1"/>
  <c r="AR13" i="1"/>
  <c r="BP48" i="1"/>
  <c r="BB50" i="1"/>
  <c r="AR52" i="1"/>
  <c r="AR40" i="1"/>
  <c r="AP43" i="1"/>
  <c r="AR39" i="1"/>
  <c r="AT12" i="1"/>
  <c r="AJ53" i="1"/>
  <c r="BN14" i="1"/>
  <c r="AD42" i="1"/>
  <c r="BF11" i="1"/>
  <c r="BP21" i="1"/>
  <c r="AT45" i="1"/>
  <c r="BS40" i="1"/>
  <c r="AX20" i="1"/>
  <c r="BN35" i="1"/>
  <c r="AR43" i="1"/>
  <c r="BF16" i="1"/>
  <c r="BM9" i="1"/>
  <c r="BT15" i="1"/>
  <c r="AH12" i="1"/>
  <c r="BB49" i="1"/>
  <c r="BT36" i="1"/>
  <c r="BS28" i="1"/>
  <c r="BL45" i="1"/>
  <c r="BL38" i="1"/>
  <c r="BB28" i="1"/>
  <c r="AJ33" i="1"/>
  <c r="BP32" i="1"/>
  <c r="AL38" i="1"/>
  <c r="AY18" i="1"/>
  <c r="AX22" i="1"/>
  <c r="BR42" i="1"/>
  <c r="BF9" i="1"/>
  <c r="BF55" i="1" s="1"/>
  <c r="BD31" i="1"/>
  <c r="AV31" i="1"/>
  <c r="AB52" i="1"/>
  <c r="AV17" i="1"/>
  <c r="BR24" i="1"/>
  <c r="BL9" i="1"/>
  <c r="BP18" i="1"/>
  <c r="V39" i="1"/>
  <c r="BU35" i="1"/>
  <c r="BR27" i="1"/>
  <c r="BM16" i="1"/>
  <c r="AV48" i="1"/>
  <c r="AY31" i="1"/>
  <c r="AX57" i="1"/>
  <c r="BH25" i="1"/>
  <c r="AN15" i="1"/>
  <c r="BL21" i="1"/>
  <c r="BT8" i="1"/>
  <c r="BR44" i="1"/>
  <c r="AH28" i="1"/>
  <c r="BR39" i="1"/>
  <c r="AX13" i="1"/>
  <c r="BL28" i="1"/>
  <c r="AT25" i="1"/>
  <c r="BJ39" i="1"/>
  <c r="BT23" i="1"/>
  <c r="BT7" i="1"/>
  <c r="AP8" i="1"/>
  <c r="BD7" i="1"/>
  <c r="P45" i="1"/>
  <c r="AV8" i="1"/>
  <c r="BA20" i="1"/>
  <c r="AH13" i="1"/>
  <c r="BR21" i="1"/>
  <c r="BL52" i="1"/>
  <c r="AJ50" i="1"/>
  <c r="BD36" i="1"/>
  <c r="BN13" i="1"/>
  <c r="AX49" i="1"/>
  <c r="AR27" i="1"/>
  <c r="BL49" i="1"/>
  <c r="BT11" i="1"/>
  <c r="BF17" i="1"/>
  <c r="AX45" i="1"/>
  <c r="AX55" i="1" s="1"/>
  <c r="AL57" i="1"/>
  <c r="BB15" i="1"/>
  <c r="AR53" i="1"/>
  <c r="AT23" i="1"/>
  <c r="BN31" i="1"/>
  <c r="AT35" i="1"/>
  <c r="BB16" i="1"/>
  <c r="AB14" i="1"/>
  <c r="AB55" i="1" s="1"/>
  <c r="AB56" i="1" s="1"/>
  <c r="X9" i="1"/>
  <c r="AR47" i="1"/>
  <c r="AT33" i="1"/>
  <c r="AT51" i="1"/>
  <c r="AN8" i="1"/>
  <c r="AZ53" i="1"/>
  <c r="BB53" i="1"/>
  <c r="BH51" i="1"/>
  <c r="AZ32" i="1"/>
  <c r="BD43" i="1"/>
  <c r="BN22" i="1"/>
  <c r="AZ28" i="1"/>
  <c r="BF34" i="1"/>
  <c r="AP15" i="1"/>
  <c r="AP36" i="1"/>
  <c r="BF45" i="1"/>
  <c r="BD18" i="1"/>
  <c r="BF25" i="1"/>
  <c r="BU42" i="1"/>
  <c r="AT34" i="1"/>
  <c r="AJ35" i="1"/>
  <c r="AZ38" i="1"/>
  <c r="BT47" i="1"/>
  <c r="AZ51" i="1"/>
  <c r="BT12" i="1"/>
  <c r="AX23" i="1"/>
  <c r="BR8" i="1"/>
  <c r="AL40" i="1"/>
  <c r="AX14" i="1"/>
  <c r="BF44" i="1"/>
  <c r="AV23" i="1"/>
  <c r="BG34" i="1"/>
  <c r="BP52" i="1"/>
  <c r="BJ50" i="1"/>
  <c r="BR37" i="1"/>
  <c r="AV21" i="1"/>
  <c r="AW8" i="1"/>
  <c r="AV20" i="1"/>
  <c r="AX25" i="1"/>
  <c r="BF39" i="1"/>
  <c r="R45" i="1"/>
  <c r="AP23" i="1"/>
  <c r="AH32" i="1"/>
  <c r="BK10" i="1"/>
  <c r="BO13" i="1"/>
  <c r="AX44" i="1"/>
  <c r="BG15" i="1"/>
  <c r="BF18" i="1"/>
  <c r="BR57" i="1"/>
  <c r="BU7" i="1"/>
  <c r="BO21" i="1"/>
  <c r="BB8" i="1"/>
  <c r="BB55" i="1" s="1"/>
  <c r="BB56" i="1" s="1"/>
  <c r="AW43" i="1"/>
  <c r="BH47" i="1"/>
  <c r="BJ11" i="1"/>
  <c r="BB31" i="1"/>
  <c r="BP45" i="1"/>
  <c r="BR45" i="1"/>
  <c r="AT40" i="1"/>
  <c r="BM33" i="1"/>
  <c r="BT50" i="1"/>
  <c r="BD20" i="1"/>
  <c r="BB9" i="1"/>
  <c r="AR14" i="1"/>
  <c r="BR17" i="1"/>
  <c r="AR7" i="1"/>
  <c r="AT14" i="1"/>
  <c r="BH15" i="1"/>
  <c r="BH34" i="1"/>
  <c r="AX34" i="1"/>
  <c r="AZ12" i="1"/>
  <c r="BL22" i="1"/>
  <c r="BL47" i="1"/>
  <c r="BF49" i="1"/>
  <c r="BH17" i="1"/>
  <c r="BJ17" i="1"/>
  <c r="AF47" i="1"/>
  <c r="AJ14" i="1"/>
  <c r="Z45" i="1"/>
  <c r="BA6" i="1"/>
  <c r="V18" i="1"/>
  <c r="BB35" i="1"/>
  <c r="Z34" i="1"/>
  <c r="AN6" i="1"/>
  <c r="AN55" i="1" s="1"/>
  <c r="R15" i="1"/>
  <c r="AV34" i="1"/>
  <c r="AW50" i="1"/>
  <c r="P27" i="1"/>
  <c r="BI52" i="1"/>
  <c r="BH32" i="1"/>
  <c r="BN34" i="1"/>
  <c r="BN51" i="1"/>
  <c r="AT16" i="1"/>
  <c r="AL11" i="1"/>
  <c r="AX18" i="1"/>
  <c r="BP37" i="1"/>
  <c r="R12" i="1"/>
  <c r="X47" i="1"/>
  <c r="AR18" i="1"/>
  <c r="AP42" i="1"/>
  <c r="AW33" i="1"/>
  <c r="R49" i="1"/>
  <c r="BG44" i="1"/>
  <c r="AW40" i="1"/>
  <c r="BA52" i="1"/>
  <c r="AT43" i="1"/>
  <c r="AU25" i="1"/>
  <c r="BS20" i="1"/>
  <c r="BI51" i="1"/>
  <c r="BR11" i="1"/>
  <c r="BB33" i="1"/>
  <c r="BH38" i="1"/>
  <c r="BJ9" i="1"/>
  <c r="BH33" i="1"/>
  <c r="BP43" i="1"/>
  <c r="AN43" i="1"/>
  <c r="AZ22" i="1"/>
  <c r="BJ13" i="1"/>
  <c r="AV22" i="1"/>
  <c r="BJ25" i="1"/>
  <c r="AR10" i="1"/>
  <c r="BH50" i="1"/>
  <c r="BD21" i="1"/>
  <c r="AT21" i="1"/>
  <c r="AT7" i="1"/>
  <c r="BN17" i="1"/>
  <c r="BN36" i="1"/>
  <c r="AR45" i="1"/>
  <c r="BQ8" i="1"/>
  <c r="AD23" i="1"/>
  <c r="BJ22" i="1"/>
  <c r="T53" i="1"/>
  <c r="BR13" i="1"/>
  <c r="AY27" i="1"/>
  <c r="BN7" i="1"/>
  <c r="BE22" i="1"/>
  <c r="BE55" i="1" s="1"/>
  <c r="AN9" i="1"/>
  <c r="BH45" i="1"/>
  <c r="BJ14" i="1"/>
  <c r="AZ14" i="1"/>
  <c r="BJ40" i="1"/>
  <c r="BL31" i="1"/>
  <c r="BO37" i="1"/>
  <c r="BN32" i="1"/>
  <c r="BN55" i="1" s="1"/>
  <c r="BD32" i="1"/>
  <c r="BT52" i="1"/>
  <c r="Z13" i="1"/>
  <c r="BB43" i="1"/>
  <c r="BD48" i="1"/>
  <c r="BJ32" i="1"/>
  <c r="AR8" i="1"/>
  <c r="AD39" i="1"/>
  <c r="AD55" i="1" s="1"/>
  <c r="AD56" i="1" s="1"/>
  <c r="BP47" i="1"/>
  <c r="P33" i="1"/>
  <c r="AL34" i="1"/>
  <c r="BJ24" i="1"/>
  <c r="AX39" i="1"/>
  <c r="AV6" i="1"/>
  <c r="AP37" i="1"/>
  <c r="BU9" i="1"/>
  <c r="BT39" i="1"/>
  <c r="BN52" i="1"/>
  <c r="BC17" i="1"/>
  <c r="BL48" i="1"/>
  <c r="BI53" i="1"/>
  <c r="AN22" i="1"/>
  <c r="Z31" i="1"/>
  <c r="AF8" i="1"/>
  <c r="AF55" i="1" s="1"/>
  <c r="AN44" i="1"/>
  <c r="AR51" i="1"/>
  <c r="BF33" i="1"/>
  <c r="AH34" i="1"/>
  <c r="BF7" i="1"/>
  <c r="AT44" i="1"/>
  <c r="BM50" i="1"/>
  <c r="P37" i="1"/>
  <c r="BI24" i="1"/>
  <c r="AX38" i="1"/>
  <c r="BR22" i="1"/>
  <c r="BA49" i="1"/>
  <c r="BJ8" i="1"/>
  <c r="Q8" i="1"/>
  <c r="AV12" i="1"/>
  <c r="AH31" i="1"/>
  <c r="T35" i="1"/>
  <c r="BF14" i="1"/>
  <c r="AD25" i="1"/>
  <c r="T16" i="1"/>
  <c r="X11" i="1"/>
  <c r="AN24" i="1"/>
  <c r="AN50" i="1"/>
  <c r="AV51" i="1"/>
  <c r="AY37" i="1"/>
  <c r="AX21" i="1"/>
  <c r="BG9" i="1"/>
  <c r="BG55" i="1" s="1"/>
  <c r="BK31" i="1"/>
  <c r="AL21" i="1"/>
  <c r="BA16" i="1"/>
  <c r="AF43" i="1"/>
  <c r="AZ9" i="1"/>
  <c r="AR16" i="1"/>
  <c r="BJ43" i="1"/>
  <c r="BJ33" i="1"/>
  <c r="BT33" i="1"/>
  <c r="BR16" i="1"/>
  <c r="BT16" i="1"/>
  <c r="BP50" i="1"/>
  <c r="BH20" i="1"/>
  <c r="AT27" i="1"/>
  <c r="BD9" i="1"/>
  <c r="BB25" i="1"/>
  <c r="AW47" i="1"/>
  <c r="AW55" i="1" s="1"/>
  <c r="BL16" i="1"/>
  <c r="BN21" i="1"/>
  <c r="BR53" i="1"/>
  <c r="AL18" i="1"/>
  <c r="AL55" i="1" s="1"/>
  <c r="BD53" i="1"/>
  <c r="AB50" i="1"/>
  <c r="AP7" i="1"/>
  <c r="AP55" i="1" s="1"/>
  <c r="AP38" i="1"/>
  <c r="BR51" i="1"/>
  <c r="BL34" i="1"/>
  <c r="BD34" i="1"/>
  <c r="R48" i="1"/>
  <c r="AT9" i="1"/>
  <c r="BJ18" i="1"/>
  <c r="BR50" i="1"/>
  <c r="BR40" i="1"/>
  <c r="BT9" i="1"/>
  <c r="AT42" i="1"/>
  <c r="BD25" i="1"/>
  <c r="AT37" i="1"/>
  <c r="AZ25" i="1"/>
  <c r="BD24" i="1"/>
  <c r="BN6" i="1"/>
  <c r="BT21" i="1"/>
  <c r="BN42" i="1"/>
  <c r="AZ49" i="1"/>
  <c r="BH28" i="1"/>
  <c r="BN43" i="1"/>
  <c r="AR49" i="1"/>
  <c r="BP39" i="1"/>
  <c r="BN39" i="1"/>
  <c r="R51" i="1"/>
  <c r="AZ23" i="1"/>
  <c r="AZ40" i="1"/>
  <c r="BJ23" i="1"/>
  <c r="AZ52" i="1"/>
  <c r="AR23" i="1"/>
  <c r="BF12" i="1"/>
  <c r="BF28" i="1"/>
  <c r="AZ48" i="1"/>
  <c r="BN47" i="1"/>
  <c r="AP51" i="1"/>
  <c r="BH16" i="1"/>
  <c r="T33" i="1"/>
  <c r="AT32" i="1"/>
  <c r="AJ36" i="1"/>
  <c r="BB6" i="1"/>
  <c r="AT6" i="1"/>
  <c r="AY51" i="1"/>
  <c r="BH9" i="1"/>
  <c r="BB10" i="1"/>
  <c r="BD17" i="1"/>
  <c r="BR23" i="1"/>
  <c r="BK48" i="1"/>
  <c r="AT11" i="1"/>
  <c r="AJ52" i="1"/>
  <c r="AP16" i="1"/>
  <c r="BF38" i="1"/>
  <c r="R57" i="1"/>
  <c r="BF21" i="1"/>
  <c r="T14" i="1"/>
  <c r="AP40" i="1"/>
  <c r="AZ17" i="1"/>
  <c r="BD28" i="1"/>
  <c r="BO32" i="1"/>
  <c r="BO55" i="1" s="1"/>
  <c r="AZ13" i="1"/>
  <c r="BI8" i="1"/>
  <c r="BF37" i="1"/>
  <c r="BS12" i="1"/>
  <c r="AP20" i="1"/>
  <c r="BL50" i="1"/>
  <c r="AT22" i="1"/>
  <c r="AY48" i="1"/>
  <c r="AZ11" i="1"/>
  <c r="BH42" i="1"/>
  <c r="AV42" i="1"/>
  <c r="BR38" i="1"/>
  <c r="AP21" i="1"/>
  <c r="AL23" i="1"/>
  <c r="AV45" i="1"/>
  <c r="AT39" i="1"/>
  <c r="BN16" i="1"/>
  <c r="BI36" i="1"/>
  <c r="BL6" i="1"/>
  <c r="BL55" i="1" s="1"/>
  <c r="BL43" i="1"/>
  <c r="BT49" i="1"/>
  <c r="AH48" i="1"/>
  <c r="BP25" i="1"/>
  <c r="BD51" i="1"/>
  <c r="BL15" i="1"/>
  <c r="AZ36" i="1"/>
  <c r="BA24" i="1"/>
  <c r="BF48" i="1"/>
  <c r="AR50" i="1"/>
  <c r="BF53" i="1"/>
  <c r="V37" i="1"/>
  <c r="BB40" i="1"/>
  <c r="BB14" i="1"/>
  <c r="BT28" i="1"/>
  <c r="BT45" i="1"/>
  <c r="AT20" i="1"/>
  <c r="BG48" i="1"/>
  <c r="BH11" i="1"/>
  <c r="BT42" i="1"/>
  <c r="AX42" i="1"/>
  <c r="BL8" i="1"/>
  <c r="BL35" i="1"/>
  <c r="AZ44" i="1"/>
  <c r="BI6" i="1"/>
  <c r="BH44" i="1"/>
  <c r="AJ38" i="1"/>
  <c r="AJ55" i="1" s="1"/>
  <c r="BK45" i="1"/>
  <c r="AW14" i="1"/>
  <c r="AY9" i="1"/>
  <c r="BM44" i="1"/>
  <c r="AU10" i="1"/>
  <c r="E10" i="1"/>
  <c r="C39" i="1"/>
  <c r="E49" i="1"/>
  <c r="E13" i="1"/>
  <c r="C28" i="1"/>
  <c r="E7" i="1"/>
  <c r="C36" i="1"/>
  <c r="E17" i="1"/>
  <c r="E26" i="1"/>
  <c r="C50" i="1"/>
  <c r="E6" i="1"/>
  <c r="C47" i="1"/>
  <c r="C46" i="1" s="1"/>
  <c r="E9" i="1"/>
  <c r="C42" i="1"/>
  <c r="C38" i="1"/>
  <c r="E12" i="1"/>
  <c r="E5" i="1" s="1"/>
  <c r="C44" i="1"/>
  <c r="C53" i="1"/>
  <c r="C37" i="1"/>
  <c r="E48" i="1"/>
  <c r="C40" i="1"/>
  <c r="E8" i="1"/>
  <c r="C32" i="1"/>
  <c r="C27" i="1"/>
  <c r="C26" i="1" s="1"/>
  <c r="C45" i="1"/>
  <c r="E11" i="1"/>
  <c r="C34" i="1"/>
  <c r="C43" i="1"/>
  <c r="C41" i="1" s="1"/>
  <c r="C52" i="1"/>
  <c r="C31" i="1"/>
  <c r="E18" i="1"/>
  <c r="C35" i="1"/>
  <c r="C33" i="1"/>
  <c r="E51" i="1"/>
  <c r="E14" i="1"/>
  <c r="BI55" i="1"/>
  <c r="AS55" i="1"/>
  <c r="AG55" i="1"/>
  <c r="U55" i="1"/>
  <c r="AI55" i="1"/>
  <c r="AE55" i="1"/>
  <c r="Y55" i="1"/>
  <c r="S55" i="1"/>
  <c r="AA55" i="1"/>
  <c r="AM55" i="1"/>
  <c r="AH55" i="1"/>
  <c r="BC55" i="1"/>
  <c r="BM55" i="1"/>
  <c r="AV55" i="1"/>
  <c r="BR55" i="1"/>
  <c r="P55" i="1"/>
  <c r="E46" i="1"/>
  <c r="E16" i="1"/>
  <c r="E15" i="1"/>
  <c r="C5" i="1"/>
  <c r="E21" i="1"/>
  <c r="E25" i="1"/>
  <c r="E23" i="1"/>
  <c r="E20" i="1"/>
  <c r="E19" i="1" s="1"/>
  <c r="E24" i="1"/>
  <c r="H57" i="1"/>
  <c r="C19" i="1"/>
  <c r="BN56" i="1" l="1"/>
  <c r="AZ55" i="1"/>
  <c r="W55" i="1"/>
  <c r="AU55" i="1"/>
  <c r="Z55" i="1"/>
  <c r="Z56" i="1" s="1"/>
  <c r="Q55" i="1"/>
  <c r="BA55" i="1"/>
  <c r="AQ55" i="1"/>
  <c r="AP56" i="1" s="1"/>
  <c r="BS55" i="1"/>
  <c r="AY55" i="1"/>
  <c r="V55" i="1"/>
  <c r="R55" i="1"/>
  <c r="B13" i="2" s="1"/>
  <c r="H13" i="2" s="1"/>
  <c r="AK55" i="1"/>
  <c r="AJ56" i="1" s="1"/>
  <c r="BQ55" i="1"/>
  <c r="E55" i="1"/>
  <c r="AH56" i="1"/>
  <c r="AV56" i="1"/>
  <c r="BT55" i="1"/>
  <c r="BJ55" i="1"/>
  <c r="X55" i="1"/>
  <c r="X56" i="1" s="1"/>
  <c r="BH55" i="1"/>
  <c r="AR55" i="1"/>
  <c r="BD55" i="1"/>
  <c r="AT55" i="1"/>
  <c r="AT56" i="1" s="1"/>
  <c r="AO55" i="1"/>
  <c r="T55" i="1"/>
  <c r="BK55" i="1"/>
  <c r="BU55" i="1"/>
  <c r="BT56" i="1" s="1"/>
  <c r="C30" i="1"/>
  <c r="C29" i="1" s="1"/>
  <c r="D12" i="5" s="1"/>
  <c r="D14" i="5" s="1"/>
  <c r="C55" i="1"/>
  <c r="H58" i="1"/>
  <c r="R56" i="1"/>
  <c r="AX56" i="1"/>
  <c r="BF56" i="1"/>
  <c r="AL56" i="1"/>
  <c r="AR56" i="1"/>
  <c r="BL56" i="1"/>
  <c r="AZ56" i="1"/>
  <c r="BD56" i="1"/>
  <c r="V56" i="1"/>
  <c r="BR56" i="1"/>
  <c r="BP56" i="1"/>
  <c r="BH56" i="1"/>
  <c r="AF56" i="1"/>
  <c r="B32" i="2"/>
  <c r="T56" i="1"/>
  <c r="B11" i="2"/>
  <c r="C13" i="2"/>
  <c r="I13" i="2" s="1"/>
  <c r="C29" i="2"/>
  <c r="C10" i="2"/>
  <c r="I10" i="2" s="1"/>
  <c r="C32" i="2"/>
  <c r="AN56" i="1"/>
  <c r="C14" i="2"/>
  <c r="I14" i="2" s="1"/>
  <c r="B6" i="2"/>
  <c r="B20" i="2"/>
  <c r="B12" i="2"/>
  <c r="C31" i="2"/>
  <c r="C17" i="2"/>
  <c r="C9" i="2"/>
  <c r="I9" i="2" s="1"/>
  <c r="B31" i="2"/>
  <c r="D31" i="2" s="1"/>
  <c r="B15" i="2"/>
  <c r="B7" i="2"/>
  <c r="P56" i="1"/>
  <c r="C34" i="2"/>
  <c r="C28" i="2"/>
  <c r="C20" i="2"/>
  <c r="C12" i="2"/>
  <c r="I12" i="2" s="1"/>
  <c r="B34" i="2"/>
  <c r="D34" i="2" s="1"/>
  <c r="B26" i="2"/>
  <c r="B18" i="2"/>
  <c r="B10" i="2"/>
  <c r="C23" i="2"/>
  <c r="C15" i="2"/>
  <c r="I15" i="2" s="1"/>
  <c r="C7" i="2"/>
  <c r="I7" i="2" s="1"/>
  <c r="B29" i="2"/>
  <c r="D29" i="2" s="1"/>
  <c r="B21" i="2"/>
  <c r="F36" i="4"/>
  <c r="B36" i="4"/>
  <c r="C35" i="4"/>
  <c r="D34" i="4"/>
  <c r="E33" i="4"/>
  <c r="F32" i="4"/>
  <c r="B32" i="4"/>
  <c r="C31" i="4"/>
  <c r="D30" i="4"/>
  <c r="E29" i="4"/>
  <c r="F28" i="4"/>
  <c r="B28" i="4"/>
  <c r="C27" i="4"/>
  <c r="D26" i="4"/>
  <c r="E25" i="4"/>
  <c r="F24" i="4"/>
  <c r="B24" i="4"/>
  <c r="C23" i="4"/>
  <c r="D22" i="4"/>
  <c r="E21" i="4"/>
  <c r="F20" i="4"/>
  <c r="B20" i="4"/>
  <c r="C19" i="4"/>
  <c r="D18" i="4"/>
  <c r="C8" i="4"/>
  <c r="C12" i="4"/>
  <c r="F13" i="4"/>
  <c r="D15" i="4"/>
  <c r="C7" i="4"/>
  <c r="E36" i="4"/>
  <c r="F35" i="4"/>
  <c r="B35" i="4"/>
  <c r="C34" i="4"/>
  <c r="D33" i="4"/>
  <c r="E32" i="4"/>
  <c r="F31" i="4"/>
  <c r="B31" i="4"/>
  <c r="C30" i="4"/>
  <c r="D29" i="4"/>
  <c r="E28" i="4"/>
  <c r="F27" i="4"/>
  <c r="B27" i="4"/>
  <c r="C26" i="4"/>
  <c r="D25" i="4"/>
  <c r="E24" i="4"/>
  <c r="F23" i="4"/>
  <c r="B23" i="4"/>
  <c r="C22" i="4"/>
  <c r="D21" i="4"/>
  <c r="E20" i="4"/>
  <c r="F19" i="4"/>
  <c r="B19" i="4"/>
  <c r="C18" i="4"/>
  <c r="D8" i="4"/>
  <c r="C9" i="4"/>
  <c r="B10" i="4"/>
  <c r="F10" i="4"/>
  <c r="E11" i="4"/>
  <c r="D12" i="4"/>
  <c r="C13" i="4"/>
  <c r="B14" i="4"/>
  <c r="F14" i="4"/>
  <c r="E15" i="4"/>
  <c r="D16" i="4"/>
  <c r="D7" i="4"/>
  <c r="B11" i="4"/>
  <c r="E12" i="4"/>
  <c r="C14" i="4"/>
  <c r="F15" i="4"/>
  <c r="E7" i="4"/>
  <c r="D36" i="4"/>
  <c r="E35" i="4"/>
  <c r="F34" i="4"/>
  <c r="B34" i="4"/>
  <c r="C33" i="4"/>
  <c r="D32" i="4"/>
  <c r="E31" i="4"/>
  <c r="F30" i="4"/>
  <c r="B30" i="4"/>
  <c r="C29" i="4"/>
  <c r="D28" i="4"/>
  <c r="E27" i="4"/>
  <c r="F26" i="4"/>
  <c r="B26" i="4"/>
  <c r="C25" i="4"/>
  <c r="D24" i="4"/>
  <c r="E23" i="4"/>
  <c r="F22" i="4"/>
  <c r="B22" i="4"/>
  <c r="C21" i="4"/>
  <c r="D20" i="4"/>
  <c r="E19" i="4"/>
  <c r="F18" i="4"/>
  <c r="B18" i="4"/>
  <c r="E8" i="4"/>
  <c r="D9" i="4"/>
  <c r="C10" i="4"/>
  <c r="F11" i="4"/>
  <c r="D13" i="4"/>
  <c r="B15" i="4"/>
  <c r="E16" i="4"/>
  <c r="B7" i="4"/>
  <c r="C36" i="4"/>
  <c r="D35" i="4"/>
  <c r="E34" i="4"/>
  <c r="F33" i="4"/>
  <c r="B33" i="4"/>
  <c r="C32" i="4"/>
  <c r="D31" i="4"/>
  <c r="E30" i="4"/>
  <c r="F29" i="4"/>
  <c r="B29" i="4"/>
  <c r="C28" i="4"/>
  <c r="D27" i="4"/>
  <c r="E26" i="4"/>
  <c r="F25" i="4"/>
  <c r="B25" i="4"/>
  <c r="C24" i="4"/>
  <c r="D23" i="4"/>
  <c r="E22" i="4"/>
  <c r="F21" i="4"/>
  <c r="B21" i="4"/>
  <c r="C20" i="4"/>
  <c r="D19" i="4"/>
  <c r="E18" i="4"/>
  <c r="B8" i="4"/>
  <c r="F8" i="4"/>
  <c r="E9" i="4"/>
  <c r="D10" i="4"/>
  <c r="C11" i="4"/>
  <c r="B12" i="4"/>
  <c r="F12" i="4"/>
  <c r="E13" i="4"/>
  <c r="D14" i="4"/>
  <c r="C15" i="4"/>
  <c r="B16" i="4"/>
  <c r="F16" i="4"/>
  <c r="F7" i="4"/>
  <c r="B9" i="4"/>
  <c r="F9" i="4"/>
  <c r="E10" i="4"/>
  <c r="D11" i="4"/>
  <c r="B13" i="4"/>
  <c r="E14" i="4"/>
  <c r="C16" i="4"/>
  <c r="C30" i="2"/>
  <c r="C24" i="2"/>
  <c r="C16" i="2"/>
  <c r="C8" i="2"/>
  <c r="I8" i="2" s="1"/>
  <c r="B30" i="2"/>
  <c r="D30" i="2" s="1"/>
  <c r="B22" i="2"/>
  <c r="B14" i="2"/>
  <c r="C33" i="2"/>
  <c r="C27" i="2"/>
  <c r="C19" i="2"/>
  <c r="C11" i="2"/>
  <c r="I11" i="2" s="1"/>
  <c r="B33" i="2"/>
  <c r="D33" i="2" s="1"/>
  <c r="B25" i="2"/>
  <c r="B17" i="2"/>
  <c r="D17" i="2" s="1"/>
  <c r="C22" i="2" l="1"/>
  <c r="D22" i="2" s="1"/>
  <c r="B24" i="2"/>
  <c r="C6" i="2"/>
  <c r="I6" i="2" s="1"/>
  <c r="C18" i="2"/>
  <c r="D18" i="2" s="1"/>
  <c r="B16" i="2"/>
  <c r="H16" i="2" s="1"/>
  <c r="BJ56" i="1"/>
  <c r="B23" i="2"/>
  <c r="D23" i="2" s="1"/>
  <c r="C25" i="2"/>
  <c r="D25" i="2" s="1"/>
  <c r="B28" i="2"/>
  <c r="B8" i="2"/>
  <c r="B27" i="2"/>
  <c r="D27" i="2" s="1"/>
  <c r="C21" i="2"/>
  <c r="D21" i="2" s="1"/>
  <c r="B19" i="2"/>
  <c r="C26" i="2"/>
  <c r="D26" i="2" s="1"/>
  <c r="B9" i="2"/>
  <c r="H9" i="2" s="1"/>
  <c r="I58" i="1"/>
  <c r="E57" i="1"/>
  <c r="D46" i="1"/>
  <c r="D19" i="1"/>
  <c r="I56" i="1"/>
  <c r="D5" i="1"/>
  <c r="D26" i="1"/>
  <c r="I57" i="1"/>
  <c r="D29" i="1"/>
  <c r="G29" i="4"/>
  <c r="G13" i="4"/>
  <c r="G8" i="4"/>
  <c r="G21" i="4"/>
  <c r="G16" i="4"/>
  <c r="G9" i="4"/>
  <c r="G12" i="4"/>
  <c r="G33" i="4"/>
  <c r="G30" i="4"/>
  <c r="G23" i="4"/>
  <c r="G32" i="4"/>
  <c r="H10" i="2"/>
  <c r="D10" i="2"/>
  <c r="H6" i="2"/>
  <c r="D6" i="2"/>
  <c r="D19" i="2"/>
  <c r="D13" i="2"/>
  <c r="G7" i="4"/>
  <c r="B17" i="4"/>
  <c r="G18" i="4"/>
  <c r="G34" i="4"/>
  <c r="G11" i="4"/>
  <c r="G27" i="4"/>
  <c r="G20" i="4"/>
  <c r="G36" i="4"/>
  <c r="H7" i="2"/>
  <c r="D7" i="2"/>
  <c r="D12" i="2"/>
  <c r="H12" i="2"/>
  <c r="H11" i="2"/>
  <c r="D11" i="2"/>
  <c r="D32" i="2"/>
  <c r="E17" i="4"/>
  <c r="G25" i="4"/>
  <c r="F17" i="4"/>
  <c r="G22" i="4"/>
  <c r="G14" i="4"/>
  <c r="C17" i="4"/>
  <c r="G31" i="4"/>
  <c r="G24" i="4"/>
  <c r="D15" i="2"/>
  <c r="H15" i="2"/>
  <c r="D20" i="2"/>
  <c r="D24" i="2"/>
  <c r="D16" i="2"/>
  <c r="D14" i="2"/>
  <c r="H14" i="2"/>
  <c r="G15" i="4"/>
  <c r="G26" i="4"/>
  <c r="G10" i="4"/>
  <c r="G19" i="4"/>
  <c r="G35" i="4"/>
  <c r="D17" i="4"/>
  <c r="G28" i="4"/>
  <c r="D28" i="2"/>
  <c r="D8" i="2"/>
  <c r="H8" i="2"/>
  <c r="D9" i="2" l="1"/>
  <c r="I16" i="2"/>
  <c r="G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D3" authorId="0" shapeId="0" xr:uid="{00000000-0006-0000-0300-000001000000}">
      <text>
        <r>
          <rPr>
            <sz val="9"/>
            <color indexed="81"/>
            <rFont val="Tahoma"/>
            <family val="2"/>
          </rPr>
          <t xml:space="preserve">$2.625.903.291 corresponden a servicios de la deuda desde 1/07/16 al 31/12/16
</t>
        </r>
      </text>
    </comment>
  </commentList>
</comments>
</file>

<file path=xl/sharedStrings.xml><?xml version="1.0" encoding="utf-8"?>
<sst xmlns="http://schemas.openxmlformats.org/spreadsheetml/2006/main" count="1107" uniqueCount="178">
  <si>
    <t>ID</t>
  </si>
  <si>
    <t>%</t>
  </si>
  <si>
    <t>Capital</t>
  </si>
  <si>
    <t>Interés</t>
  </si>
  <si>
    <t>Federal Government</t>
  </si>
  <si>
    <t>Desendeudamiento-Decreto-Nacional-660</t>
  </si>
  <si>
    <t>GOBD30</t>
  </si>
  <si>
    <t>Pesos</t>
  </si>
  <si>
    <t>Federal Tax Co-Participation</t>
  </si>
  <si>
    <t>Monthly</t>
  </si>
  <si>
    <t>Desendeudamiento-Refinanciación</t>
  </si>
  <si>
    <t>GOBD20</t>
  </si>
  <si>
    <t>GOBS20</t>
  </si>
  <si>
    <t>Badlar + 2</t>
  </si>
  <si>
    <t>Quarterly</t>
  </si>
  <si>
    <t>FFFIR Ley 8066</t>
  </si>
  <si>
    <t>FFIRF21</t>
  </si>
  <si>
    <t>Pesos Adjusted</t>
  </si>
  <si>
    <t>Libor + 3,70%</t>
  </si>
  <si>
    <t>FFFIR Ley 8067</t>
  </si>
  <si>
    <t>FFIRY22</t>
  </si>
  <si>
    <t>FFFIR Ley 7884</t>
  </si>
  <si>
    <t>FFIRJ20</t>
  </si>
  <si>
    <t>FFFIR Ley 8530</t>
  </si>
  <si>
    <t>FFIRA24</t>
  </si>
  <si>
    <t>ANSES Reconocimiento</t>
  </si>
  <si>
    <t>ANSA22</t>
  </si>
  <si>
    <t>ANSES 6%</t>
  </si>
  <si>
    <t>ANSO20</t>
  </si>
  <si>
    <t>Semi annual</t>
  </si>
  <si>
    <t>ANSES 3%</t>
  </si>
  <si>
    <t>ANSE21</t>
  </si>
  <si>
    <t>ANSES - Fideicomiso IPV VDF Serie I</t>
  </si>
  <si>
    <t>FFO26S1</t>
  </si>
  <si>
    <t>Other Federal Transfers</t>
  </si>
  <si>
    <t>ANSES - Fideicomiso IPV VDF Serie II</t>
  </si>
  <si>
    <t>FFO26S2</t>
  </si>
  <si>
    <t>Fideicomiso PROFEDESS</t>
  </si>
  <si>
    <t>FFS20</t>
  </si>
  <si>
    <t>National Bank of Argentina</t>
  </si>
  <si>
    <t>Banco Nación-Préstamo-2015</t>
  </si>
  <si>
    <t>BNAD20</t>
  </si>
  <si>
    <t>Badlar + 4</t>
  </si>
  <si>
    <t>Banco Nación-Refinanciación-2015/2016</t>
  </si>
  <si>
    <t>BNAJ21</t>
  </si>
  <si>
    <t>Badlar + 3,75</t>
  </si>
  <si>
    <t>Banco Nación-1400-MM</t>
  </si>
  <si>
    <t>BNAF22</t>
  </si>
  <si>
    <t>Banco Nación-LEY 8701</t>
  </si>
  <si>
    <t>BNAD19</t>
  </si>
  <si>
    <t>Banco Nación - Fideicomiso AYSAM</t>
  </si>
  <si>
    <t>FFE19</t>
  </si>
  <si>
    <t>Banco Nación-LEY 8399</t>
  </si>
  <si>
    <t>BNAD17</t>
  </si>
  <si>
    <t>International and other National Banks</t>
  </si>
  <si>
    <t>CREDIT SUISSE INTERNACIONAL</t>
  </si>
  <si>
    <t>BCSD18</t>
  </si>
  <si>
    <t>USD</t>
  </si>
  <si>
    <t>Oil &amp; Gas Royalties</t>
  </si>
  <si>
    <t>BICE Compra de Helicopteros</t>
  </si>
  <si>
    <t>BBIJ21</t>
  </si>
  <si>
    <t>Libor + 3,5</t>
  </si>
  <si>
    <t>Multilateral</t>
  </si>
  <si>
    <t>1.1. B.I.D.</t>
  </si>
  <si>
    <t>1956 BID-PROSAP</t>
  </si>
  <si>
    <t>BIDA33</t>
  </si>
  <si>
    <t>1640 BID-Programa Mendoza Productiva</t>
  </si>
  <si>
    <t>BIDA25</t>
  </si>
  <si>
    <t>2573 BID-PROSAP</t>
  </si>
  <si>
    <t>BIDD36</t>
  </si>
  <si>
    <t>3169-BID-Programa-Mendoza-Tecnológica</t>
  </si>
  <si>
    <t>BIDF45</t>
  </si>
  <si>
    <t>899 (1 y 2) BID - PROSAP</t>
  </si>
  <si>
    <t>BIDD18</t>
  </si>
  <si>
    <t>940 BID - PROMEBA</t>
  </si>
  <si>
    <t>BIDF22</t>
  </si>
  <si>
    <t>1134 BID - PROMEBA</t>
  </si>
  <si>
    <t>BIDO24</t>
  </si>
  <si>
    <t>1855 BID - MUNICIPIOS</t>
  </si>
  <si>
    <t>BIDN32</t>
  </si>
  <si>
    <t>1895 BID - PROAS ENOHSA Los Barriales</t>
  </si>
  <si>
    <t>BIDS34</t>
  </si>
  <si>
    <t>1895 BID - PROAS ENOHSA PMG EPAS</t>
  </si>
  <si>
    <t>BIDS23</t>
  </si>
  <si>
    <t>1.2. B.I.R.F.</t>
  </si>
  <si>
    <t>7352 BIRF - PDP III</t>
  </si>
  <si>
    <t>BIRS20</t>
  </si>
  <si>
    <t>7385 BIRF - MUNICIPIOS</t>
  </si>
  <si>
    <t>BIRO20</t>
  </si>
  <si>
    <t>7425 BIRF - PROSAP</t>
  </si>
  <si>
    <t>BIRJ22</t>
  </si>
  <si>
    <t>7597 BIRF - PROSAP</t>
  </si>
  <si>
    <t>BIRS38</t>
  </si>
  <si>
    <t>Bondholders</t>
  </si>
  <si>
    <t>BONO MENDOZA'24  Bonos Emitidos</t>
  </si>
  <si>
    <t>PMY24</t>
  </si>
  <si>
    <t>Unsecured</t>
  </si>
  <si>
    <t>BONO PESOS 2021 - Clase 1</t>
  </si>
  <si>
    <t>PMJ21</t>
  </si>
  <si>
    <t>Badlar + 4,375%</t>
  </si>
  <si>
    <t>BONO MENDOZA'18   Bonos Emitidos</t>
  </si>
  <si>
    <t>BARX1</t>
  </si>
  <si>
    <t>Bono Proveedores Serie 1</t>
  </si>
  <si>
    <t>PMG18</t>
  </si>
  <si>
    <t>Badlar</t>
  </si>
  <si>
    <t>Bono Proveedores Serie 2</t>
  </si>
  <si>
    <t>PMN18</t>
  </si>
  <si>
    <t>BONO Local - Dólar Link - Tercera Serie</t>
  </si>
  <si>
    <t>PMD18</t>
  </si>
  <si>
    <t>BONO Local - Dólar Link - Segunda Serie</t>
  </si>
  <si>
    <t>PMO18</t>
  </si>
  <si>
    <t>TOTAL DEUDA CONSOLIDADA</t>
  </si>
  <si>
    <t>Mill ARS</t>
  </si>
  <si>
    <t>Subtotal SS de Deuda</t>
  </si>
  <si>
    <t>Total SS de Deuda</t>
  </si>
  <si>
    <t>Exchage Rate (End of Period)</t>
  </si>
  <si>
    <t>Exchange Rate</t>
  </si>
  <si>
    <t>Prom. Resto</t>
  </si>
  <si>
    <t>Gobierno Federal</t>
  </si>
  <si>
    <t>Perfil de Vencimientos de la deuda pública por tipo de servicio</t>
  </si>
  <si>
    <t>Perfil de Vencimientos de la Deuda Pública y Servicios por Tipo de Acreedor</t>
  </si>
  <si>
    <t>1er Trimestre</t>
  </si>
  <si>
    <t>2do Trimestre</t>
  </si>
  <si>
    <t>RATIO: Art 21 Ley de Responsabilidad Fiscal</t>
  </si>
  <si>
    <t xml:space="preserve">SERVICIOS DEUDA </t>
  </si>
  <si>
    <r>
      <t xml:space="preserve">Pertenece a la Ley N° 25.917 de Responabilidad Fiscal en su Capítulo V - "Endeudamiento":                                                                                                                            Art 21)  </t>
    </r>
    <r>
      <rPr>
        <sz val="11"/>
        <color theme="1"/>
        <rFont val="Calibri"/>
        <family val="2"/>
        <scheme val="minor"/>
      </rPr>
      <t xml:space="preserve">  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</si>
  <si>
    <t>RECURSOS CORRIENTES proy al 31/12 (Netos de partic. a Municipios)</t>
  </si>
  <si>
    <r>
      <t xml:space="preserve">SS DEUDA / REC. CTES. </t>
    </r>
    <r>
      <rPr>
        <b/>
        <sz val="12"/>
        <color theme="0"/>
        <rFont val="Calibri"/>
        <family val="2"/>
        <scheme val="minor"/>
      </rPr>
      <t>"&lt; 15%"</t>
    </r>
  </si>
  <si>
    <t>COVENANTS BONOS</t>
  </si>
  <si>
    <t>SERVICIOS DEUDA GARANTIZADA CON COPARTICIPACIÓN SIG. 12 MESES [1]</t>
  </si>
  <si>
    <r>
      <t xml:space="preserve">Pertenece al prospecto del Bono Mendoza 2024 (PMY24)  "Compromisos - Limitación a los Gravámenes":                                                                                                                                                                                                                         (e) </t>
    </r>
    <r>
      <rPr>
        <sz val="11"/>
        <color theme="1"/>
        <rFont val="Calibri"/>
        <family val="2"/>
        <scheme val="minor"/>
      </rPr>
      <t xml:space="preserve">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
</t>
    </r>
    <r>
      <rPr>
        <b/>
        <sz val="11"/>
        <color theme="1"/>
        <rFont val="Calibri"/>
        <family val="2"/>
        <scheme val="minor"/>
      </rPr>
      <t xml:space="preserve">
</t>
    </r>
  </si>
  <si>
    <t>COPARTICIPACIÓN RECIBIDA 3 MESES ANTERIORES x 4  [2]</t>
  </si>
  <si>
    <r>
      <t xml:space="preserve">[1] / [2]  </t>
    </r>
    <r>
      <rPr>
        <b/>
        <sz val="12"/>
        <color theme="0"/>
        <rFont val="Calibri"/>
        <family val="2"/>
        <scheme val="minor"/>
      </rPr>
      <t>"&lt; 50%"</t>
    </r>
  </si>
  <si>
    <t>INTERESES PAGADOS 12 MESES ANTERIORES A INCURRIR EN DEUDA [3]</t>
  </si>
  <si>
    <r>
      <t xml:space="preserve">Pertenece al prospecto del Bono Mendoza 2021 (PMJ21) Y Bono Mendoza 2024 (PMY24)  "Compromisos - Compromisos de cobertura de interés":                                                                                                                                            </t>
    </r>
    <r>
      <rPr>
        <sz val="11"/>
        <color theme="1"/>
        <rFont val="Calibri"/>
        <family val="2"/>
        <scheme val="minor"/>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</si>
  <si>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</si>
  <si>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r>
      <t xml:space="preserve">[3] / [4]  </t>
    </r>
    <r>
      <rPr>
        <b/>
        <sz val="12"/>
        <color theme="0"/>
        <rFont val="Calibri"/>
        <family val="2"/>
        <scheme val="minor"/>
      </rPr>
      <t>"&lt; 13%"</t>
    </r>
  </si>
  <si>
    <t>CAPITAL PENDIENTE DE DEUDA NO GARANTIZADA CON COPARTICIPACIÓN [1]</t>
  </si>
  <si>
    <r>
      <rPr>
        <b/>
        <sz val="11"/>
        <color theme="1"/>
        <rFont val="Calibri"/>
        <family val="2"/>
        <scheme val="minor"/>
      </rPr>
      <t>Pertenece al prospecto del Bono Mendoza 2021 (PMJ21) y del Bono Mendoza 2024 (PMY24)  "Compromisos - Limitación a los Gravámenes":                             (h)</t>
    </r>
    <r>
      <rPr>
        <sz val="11"/>
        <color theme="1"/>
        <rFont val="Calibri"/>
        <family val="2"/>
        <scheme val="minor"/>
      </rPr>
      <t xml:space="preserve"> 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</si>
  <si>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t>RECURSOS PERCIBIDOS 12 MESES ANTERIORES  [2]</t>
  </si>
  <si>
    <r>
      <t xml:space="preserve">[1] / [2]  </t>
    </r>
    <r>
      <rPr>
        <b/>
        <sz val="12"/>
        <color theme="0"/>
        <rFont val="Calibri"/>
        <family val="2"/>
        <scheme val="minor"/>
      </rPr>
      <t>"&lt; 10%"</t>
    </r>
  </si>
  <si>
    <t>SERVICIOS DEUDA GARANTIZADA CON COPARTICIPACIÓN 4 TRIM FISCALES MÁS RECIENTES [1]</t>
  </si>
  <si>
    <r>
      <t xml:space="preserve">Pertenece al prospecto del Bono Mendoza 2021 (PMJ21)  "Compromisos - Limitación a los Gravámenes":                                                                                               (e) </t>
    </r>
    <r>
      <rPr>
        <sz val="11"/>
        <color theme="1"/>
        <rFont val="Calibri"/>
        <family val="2"/>
        <scheme val="minor"/>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Calibri"/>
        <family val="2"/>
        <scheme val="minor"/>
      </rPr>
      <t xml:space="preserve">
</t>
    </r>
  </si>
  <si>
    <t>COPARTICIPACIÓN RECIBIDA DICHO PERÍODO  [2]</t>
  </si>
  <si>
    <t>Tasa Base Libor 3 M + Margen BID (1%)</t>
  </si>
  <si>
    <t>Acreedor</t>
  </si>
  <si>
    <t>Saldo al</t>
  </si>
  <si>
    <t>(Millones de ARS)</t>
  </si>
  <si>
    <t>(Millones de USD)</t>
  </si>
  <si>
    <t>Moneda</t>
  </si>
  <si>
    <t>Garantía</t>
  </si>
  <si>
    <t>Fecha incio</t>
  </si>
  <si>
    <t>Tasa</t>
  </si>
  <si>
    <t>Duración (meses)</t>
  </si>
  <si>
    <t>Frecuencia</t>
  </si>
  <si>
    <t>Fecha vencimiento</t>
  </si>
  <si>
    <t>Tipo de Acreedor</t>
  </si>
  <si>
    <t>Banco de la Nación Argentina</t>
  </si>
  <si>
    <t>Bancos Nacionales e Internacionales</t>
  </si>
  <si>
    <t>Organismos Multilaterales</t>
  </si>
  <si>
    <t>Tenedores de Bonos</t>
  </si>
  <si>
    <t>Organismos multilaterales</t>
  </si>
  <si>
    <t>Refinanciación Anticipo de Coparticipación</t>
  </si>
  <si>
    <t>CARACTERÍSTICA DE LOS AVALES Y/O GARANTÍAS OTORGADAS</t>
  </si>
  <si>
    <t>En millones de $</t>
  </si>
  <si>
    <t>Beneficiario</t>
  </si>
  <si>
    <t>Marco Legal</t>
  </si>
  <si>
    <t>Proyecto</t>
  </si>
  <si>
    <t>Programa</t>
  </si>
  <si>
    <t>Monto del Contrato</t>
  </si>
  <si>
    <t>Garantía de Contraparte</t>
  </si>
  <si>
    <t>Saldo Adeudado</t>
  </si>
  <si>
    <t>Condiciones Financieras</t>
  </si>
  <si>
    <t>Plazo</t>
  </si>
  <si>
    <t>Gracia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</si>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</sst>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0_ ;[Red]\-#,##0\ "/>
    <numFmt numFmtId="172" formatCode="_ * #,##0.0_ ;_ * \-#,##0.0_ ;_ * &quot;-&quot;??_ ;_ @_ "/>
    <numFmt numFmtId="173" formatCode="&quot;$&quot;\ #,##0"/>
    <numFmt numFmtId="174" formatCode="0.0000"/>
    <numFmt numFmtId="175" formatCode="0.0000%"/>
    <numFmt numFmtId="176" formatCode="_-* #,##0.00\ _P_t_s_-;\-* #,##0.00\ _P_t_s_-;_-* &quot;-&quot;??\ _P_t_s_-;_-@_-"/>
    <numFmt numFmtId="177" formatCode="#,##0.00_ ;[Red]\-#,##0.00\ "/>
    <numFmt numFmtId="178" formatCode="&quot;$&quot;\ #,##0.00"/>
    <numFmt numFmtId="179" formatCode="0.000000"/>
    <numFmt numFmtId="180" formatCode="0.0000000"/>
    <numFmt numFmtId="181" formatCode="#,##0.0"/>
    <numFmt numFmtId="182" formatCode="_ * #,##0.0000_ ;_ * \-#,##0.0000_ ;_ * &quot;-&quot;??_ ;_ @_ "/>
    <numFmt numFmtId="183" formatCode="mmmm\-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0"/>
      <name val="Calibri"/>
      <family val="2"/>
      <scheme val="minor"/>
    </font>
    <font>
      <b/>
      <sz val="12"/>
      <color theme="1"/>
      <name val="Calibri"/>
      <family val="2"/>
      <scheme val="minor"/>
    </font>
    <font>
      <b/>
      <sz val="12"/>
      <color theme="0"/>
      <name val="Calibri"/>
      <family val="2"/>
      <scheme val="minor"/>
    </font>
    <font>
      <sz val="9"/>
      <color indexed="81"/>
      <name val="Tahoma"/>
      <family val="2"/>
    </font>
    <font>
      <b/>
      <sz val="11"/>
      <name val="Calibri"/>
      <family val="2"/>
      <scheme val="minor"/>
    </font>
    <font>
      <sz val="12"/>
      <color theme="0"/>
      <name val="Arial"/>
      <family val="2"/>
    </font>
    <font>
      <b/>
      <sz val="12"/>
      <color theme="0"/>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3">
    <fill>
      <patternFill patternType="none"/>
    </fill>
    <fill>
      <patternFill patternType="gray125"/>
    </fill>
    <fill>
      <patternFill patternType="solid">
        <fgColor theme="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rgb="FFFFFFCC"/>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305496"/>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3">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175"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4" fontId="10"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5" fontId="8" fillId="0" borderId="0" applyFont="0" applyFill="0" applyBorder="0" applyAlignment="0" applyProtection="0"/>
    <xf numFmtId="174" fontId="10" fillId="0" borderId="0" applyFont="0" applyFill="0" applyBorder="0" applyAlignment="0" applyProtection="0"/>
    <xf numFmtId="177" fontId="10" fillId="0" borderId="0" applyFon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0" fontId="8" fillId="0" borderId="0"/>
    <xf numFmtId="0" fontId="1" fillId="0" borderId="0"/>
    <xf numFmtId="0" fontId="12" fillId="0" borderId="0"/>
    <xf numFmtId="0" fontId="1" fillId="0" borderId="0"/>
    <xf numFmtId="0" fontId="1" fillId="0" borderId="0"/>
    <xf numFmtId="9" fontId="9"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165" fontId="8" fillId="0" borderId="0" applyNumberFormat="0" applyFill="0" applyBorder="0" applyAlignment="0" applyProtection="0"/>
    <xf numFmtId="165" fontId="8" fillId="0" borderId="0" applyNumberFormat="0" applyFill="0" applyBorder="0" applyAlignment="0" applyProtection="0"/>
    <xf numFmtId="0" fontId="8" fillId="0" borderId="0"/>
    <xf numFmtId="9" fontId="8" fillId="0" borderId="0" applyFont="0" applyFill="0" applyBorder="0" applyAlignment="0" applyProtection="0"/>
  </cellStyleXfs>
  <cellXfs count="200">
    <xf numFmtId="0" fontId="0" fillId="0" borderId="0" xfId="0"/>
    <xf numFmtId="166" fontId="4" fillId="3" borderId="1" xfId="0" applyNumberFormat="1" applyFont="1" applyFill="1" applyBorder="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5" fillId="4" borderId="2" xfId="0" applyFont="1" applyFill="1" applyBorder="1" applyAlignment="1">
      <alignment vertical="center"/>
    </xf>
    <xf numFmtId="14" fontId="4" fillId="3"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xf>
    <xf numFmtId="166" fontId="4" fillId="3" borderId="4" xfId="0"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5" fillId="0" borderId="2" xfId="0" applyFont="1" applyBorder="1" applyAlignment="1">
      <alignment vertical="center"/>
    </xf>
    <xf numFmtId="166" fontId="4" fillId="5" borderId="2" xfId="0" applyNumberFormat="1" applyFont="1" applyFill="1" applyBorder="1" applyAlignment="1">
      <alignment vertical="center"/>
    </xf>
    <xf numFmtId="10" fontId="4" fillId="5" borderId="2" xfId="2" applyNumberFormat="1" applyFont="1" applyFill="1" applyBorder="1" applyAlignment="1">
      <alignment vertical="center"/>
    </xf>
    <xf numFmtId="169" fontId="4" fillId="5" borderId="2" xfId="0" applyNumberFormat="1" applyFont="1" applyFill="1" applyBorder="1" applyAlignment="1">
      <alignment vertical="center"/>
    </xf>
    <xf numFmtId="0" fontId="6" fillId="5" borderId="2" xfId="0" applyFont="1" applyFill="1" applyBorder="1" applyAlignment="1">
      <alignment horizontal="center" vertical="center"/>
    </xf>
    <xf numFmtId="168" fontId="6" fillId="5" borderId="2" xfId="0" applyNumberFormat="1" applyFont="1" applyFill="1" applyBorder="1" applyAlignment="1">
      <alignment horizontal="center" vertical="center"/>
    </xf>
    <xf numFmtId="10" fontId="6"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170" fontId="5" fillId="6" borderId="4" xfId="1" applyNumberFormat="1" applyFont="1" applyFill="1" applyBorder="1" applyAlignment="1">
      <alignment vertical="center"/>
    </xf>
    <xf numFmtId="166" fontId="6" fillId="0" borderId="2" xfId="0" applyNumberFormat="1" applyFont="1" applyBorder="1" applyAlignment="1">
      <alignment vertical="center"/>
    </xf>
    <xf numFmtId="166" fontId="6" fillId="7" borderId="2" xfId="0" applyNumberFormat="1" applyFont="1" applyFill="1" applyBorder="1" applyAlignment="1">
      <alignment vertical="center"/>
    </xf>
    <xf numFmtId="167" fontId="6" fillId="7" borderId="2" xfId="2" applyNumberFormat="1" applyFont="1" applyFill="1" applyBorder="1" applyAlignment="1">
      <alignment vertical="center"/>
    </xf>
    <xf numFmtId="169" fontId="6" fillId="7" borderId="2" xfId="0" applyNumberFormat="1" applyFont="1" applyFill="1" applyBorder="1" applyAlignment="1">
      <alignment vertical="center"/>
    </xf>
    <xf numFmtId="0" fontId="6" fillId="7" borderId="2" xfId="0" applyFont="1" applyFill="1" applyBorder="1" applyAlignment="1">
      <alignment horizontal="center" vertical="center"/>
    </xf>
    <xf numFmtId="168" fontId="6" fillId="7" borderId="2" xfId="0" applyNumberFormat="1" applyFont="1" applyFill="1" applyBorder="1" applyAlignment="1">
      <alignment horizontal="center" vertical="center"/>
    </xf>
    <xf numFmtId="10" fontId="6" fillId="7" borderId="2" xfId="0" applyNumberFormat="1" applyFont="1" applyFill="1" applyBorder="1" applyAlignment="1">
      <alignment horizontal="center" vertical="center"/>
    </xf>
    <xf numFmtId="170" fontId="5" fillId="7" borderId="2" xfId="1" applyNumberFormat="1" applyFont="1" applyFill="1" applyBorder="1" applyAlignment="1">
      <alignment vertical="center"/>
    </xf>
    <xf numFmtId="170" fontId="5" fillId="4" borderId="2" xfId="1" applyNumberFormat="1" applyFont="1" applyFill="1" applyBorder="1" applyAlignment="1">
      <alignment vertical="center"/>
    </xf>
    <xf numFmtId="1" fontId="6" fillId="7" borderId="2" xfId="0" applyNumberFormat="1" applyFont="1" applyFill="1" applyBorder="1" applyAlignment="1">
      <alignment horizontal="center" vertical="center"/>
    </xf>
    <xf numFmtId="167" fontId="6" fillId="0" borderId="2" xfId="2" applyNumberFormat="1" applyFont="1" applyBorder="1" applyAlignment="1">
      <alignment vertical="center"/>
    </xf>
    <xf numFmtId="0" fontId="6" fillId="0" borderId="2" xfId="0" applyFont="1" applyBorder="1" applyAlignment="1">
      <alignment horizontal="center" vertical="center"/>
    </xf>
    <xf numFmtId="168"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5" fillId="7" borderId="2" xfId="0" applyFont="1" applyFill="1" applyBorder="1" applyAlignment="1">
      <alignment horizontal="center" vertical="center"/>
    </xf>
    <xf numFmtId="171" fontId="4" fillId="5" borderId="2" xfId="0" applyNumberFormat="1" applyFont="1" applyFill="1" applyBorder="1" applyAlignment="1">
      <alignment vertical="center"/>
    </xf>
    <xf numFmtId="168" fontId="4" fillId="5" borderId="2" xfId="0" applyNumberFormat="1" applyFont="1" applyFill="1" applyBorder="1" applyAlignment="1">
      <alignment vertical="center"/>
    </xf>
    <xf numFmtId="171" fontId="4" fillId="5" borderId="2" xfId="0" applyNumberFormat="1" applyFont="1" applyFill="1" applyBorder="1" applyAlignment="1">
      <alignment horizontal="center" vertical="center"/>
    </xf>
    <xf numFmtId="170" fontId="5" fillId="6" borderId="2" xfId="1" applyNumberFormat="1" applyFont="1" applyFill="1" applyBorder="1" applyAlignment="1">
      <alignment vertical="center"/>
    </xf>
    <xf numFmtId="167" fontId="6" fillId="0" borderId="2" xfId="2" applyNumberFormat="1" applyFont="1" applyFill="1" applyBorder="1" applyAlignment="1">
      <alignment vertical="center"/>
    </xf>
    <xf numFmtId="166" fontId="4" fillId="3" borderId="2" xfId="0" applyNumberFormat="1" applyFont="1" applyFill="1" applyBorder="1" applyAlignment="1">
      <alignment vertical="center"/>
    </xf>
    <xf numFmtId="167" fontId="4" fillId="3" borderId="2" xfId="2" applyNumberFormat="1" applyFont="1" applyFill="1" applyBorder="1" applyAlignment="1">
      <alignment vertical="center"/>
    </xf>
    <xf numFmtId="169" fontId="4" fillId="3" borderId="2" xfId="0" applyNumberFormat="1" applyFont="1" applyFill="1" applyBorder="1" applyAlignment="1">
      <alignment vertical="center"/>
    </xf>
    <xf numFmtId="171" fontId="4" fillId="3" borderId="2" xfId="0" applyNumberFormat="1" applyFont="1" applyFill="1" applyBorder="1" applyAlignment="1">
      <alignment vertical="center"/>
    </xf>
    <xf numFmtId="168" fontId="4" fillId="3" borderId="2" xfId="0" applyNumberFormat="1" applyFont="1" applyFill="1" applyBorder="1" applyAlignment="1">
      <alignment vertical="center"/>
    </xf>
    <xf numFmtId="171" fontId="4" fillId="3" borderId="2" xfId="0" applyNumberFormat="1" applyFont="1" applyFill="1" applyBorder="1" applyAlignment="1">
      <alignment horizontal="center" vertical="center"/>
    </xf>
    <xf numFmtId="0" fontId="5" fillId="0" borderId="2" xfId="0" applyFont="1" applyBorder="1" applyAlignment="1">
      <alignment horizontal="center" vertical="center"/>
    </xf>
    <xf numFmtId="166" fontId="6" fillId="0" borderId="0" xfId="0" applyNumberFormat="1" applyFont="1" applyAlignment="1">
      <alignment vertical="center"/>
    </xf>
    <xf numFmtId="167" fontId="6" fillId="0" borderId="0" xfId="2" applyNumberFormat="1" applyFont="1" applyFill="1" applyBorder="1" applyAlignment="1">
      <alignment vertical="center"/>
    </xf>
    <xf numFmtId="169" fontId="6" fillId="7" borderId="0" xfId="0" applyNumberFormat="1" applyFont="1" applyFill="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68" fontId="6" fillId="0" borderId="0" xfId="0" applyNumberFormat="1" applyFont="1" applyAlignment="1">
      <alignment horizontal="center" vertical="center"/>
    </xf>
    <xf numFmtId="1" fontId="6" fillId="0" borderId="0" xfId="0" applyNumberFormat="1" applyFont="1" applyAlignment="1">
      <alignment horizontal="center" vertical="center"/>
    </xf>
    <xf numFmtId="170" fontId="7" fillId="0" borderId="0" xfId="1" applyNumberFormat="1" applyFont="1" applyAlignment="1">
      <alignment vertical="center"/>
    </xf>
    <xf numFmtId="166" fontId="4" fillId="0" borderId="5" xfId="1" applyNumberFormat="1" applyFont="1" applyFill="1" applyBorder="1" applyAlignment="1">
      <alignment vertical="center"/>
    </xf>
    <xf numFmtId="166" fontId="4" fillId="0" borderId="6" xfId="1" applyNumberFormat="1" applyFont="1" applyFill="1" applyBorder="1" applyAlignment="1">
      <alignment vertical="center"/>
    </xf>
    <xf numFmtId="166" fontId="4" fillId="0" borderId="2" xfId="1" applyNumberFormat="1" applyFont="1" applyFill="1" applyBorder="1" applyAlignment="1">
      <alignment vertical="center"/>
    </xf>
    <xf numFmtId="167" fontId="7" fillId="0" borderId="0" xfId="0" applyNumberFormat="1" applyFont="1" applyAlignment="1">
      <alignment vertical="center"/>
    </xf>
    <xf numFmtId="169" fontId="4" fillId="0" borderId="2" xfId="0"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0" fontId="2" fillId="0" borderId="0" xfId="0" applyFont="1" applyAlignment="1">
      <alignment vertical="center"/>
    </xf>
    <xf numFmtId="166" fontId="5" fillId="0" borderId="0" xfId="0" applyNumberFormat="1" applyFont="1" applyAlignment="1">
      <alignment vertical="center"/>
    </xf>
    <xf numFmtId="167" fontId="5" fillId="0" borderId="0" xfId="0" applyNumberFormat="1" applyFont="1" applyAlignment="1">
      <alignment vertical="center"/>
    </xf>
    <xf numFmtId="168" fontId="5" fillId="0" borderId="0" xfId="0" applyNumberFormat="1" applyFont="1" applyAlignment="1">
      <alignment vertical="center"/>
    </xf>
    <xf numFmtId="0" fontId="7" fillId="0" borderId="2" xfId="0" applyFont="1" applyBorder="1" applyAlignment="1">
      <alignment horizontal="center" vertical="center"/>
    </xf>
    <xf numFmtId="168" fontId="7" fillId="0" borderId="2" xfId="0" applyNumberFormat="1" applyFont="1" applyBorder="1" applyAlignment="1">
      <alignment horizontal="center" vertical="center"/>
    </xf>
    <xf numFmtId="0" fontId="7" fillId="0" borderId="2" xfId="0" applyFont="1" applyBorder="1" applyAlignment="1">
      <alignment vertical="center"/>
    </xf>
    <xf numFmtId="170" fontId="7" fillId="0" borderId="2" xfId="0" applyNumberFormat="1" applyFont="1" applyBorder="1" applyAlignment="1">
      <alignment vertical="center"/>
    </xf>
    <xf numFmtId="172" fontId="5" fillId="0" borderId="2" xfId="1" applyNumberFormat="1" applyFont="1" applyBorder="1" applyAlignment="1">
      <alignment vertical="center"/>
    </xf>
    <xf numFmtId="167" fontId="5" fillId="0" borderId="2" xfId="2" applyNumberFormat="1" applyFont="1" applyBorder="1" applyAlignment="1">
      <alignment vertical="center"/>
    </xf>
    <xf numFmtId="174" fontId="7" fillId="0" borderId="2" xfId="1" applyNumberFormat="1" applyFont="1" applyBorder="1" applyAlignment="1">
      <alignment vertical="center"/>
    </xf>
    <xf numFmtId="167" fontId="7" fillId="0" borderId="0" xfId="1" applyNumberFormat="1" applyFont="1" applyBorder="1" applyAlignment="1">
      <alignment vertical="center"/>
    </xf>
    <xf numFmtId="174" fontId="5" fillId="0" borderId="0" xfId="0" applyNumberFormat="1" applyFont="1" applyAlignment="1">
      <alignment vertical="center"/>
    </xf>
    <xf numFmtId="166" fontId="4" fillId="0" borderId="7" xfId="1" applyNumberFormat="1" applyFont="1" applyFill="1" applyBorder="1" applyAlignment="1">
      <alignment vertical="center"/>
    </xf>
    <xf numFmtId="166" fontId="4" fillId="0" borderId="8" xfId="1" applyNumberFormat="1" applyFont="1" applyFill="1" applyBorder="1" applyAlignment="1">
      <alignment vertical="center"/>
    </xf>
    <xf numFmtId="0" fontId="7" fillId="0" borderId="9" xfId="0" applyFont="1" applyBorder="1" applyAlignment="1">
      <alignment vertical="center"/>
    </xf>
    <xf numFmtId="166" fontId="4" fillId="0" borderId="10" xfId="1" applyNumberFormat="1" applyFont="1" applyFill="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170" fontId="7" fillId="0" borderId="0" xfId="0" applyNumberFormat="1" applyFont="1" applyAlignment="1">
      <alignment vertical="center"/>
    </xf>
    <xf numFmtId="166" fontId="4" fillId="9" borderId="2" xfId="0" applyNumberFormat="1" applyFont="1" applyFill="1" applyBorder="1" applyAlignment="1">
      <alignment vertical="center"/>
    </xf>
    <xf numFmtId="0" fontId="0" fillId="0" borderId="0" xfId="0" applyAlignment="1">
      <alignment horizontal="center" vertical="center"/>
    </xf>
    <xf numFmtId="0" fontId="2" fillId="0" borderId="16" xfId="0" applyFont="1" applyBorder="1" applyAlignment="1">
      <alignment horizontal="center" vertical="center"/>
    </xf>
    <xf numFmtId="0" fontId="0" fillId="0" borderId="17" xfId="0" applyBorder="1"/>
    <xf numFmtId="0" fontId="13" fillId="11" borderId="18"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11" borderId="26" xfId="0" applyFont="1" applyFill="1" applyBorder="1" applyAlignment="1">
      <alignment horizontal="center" vertical="center" wrapText="1"/>
    </xf>
    <xf numFmtId="10" fontId="2" fillId="0" borderId="27" xfId="2" applyNumberFormat="1" applyFont="1" applyBorder="1" applyAlignment="1">
      <alignment horizontal="center" vertical="center" wrapText="1"/>
    </xf>
    <xf numFmtId="10" fontId="2" fillId="0" borderId="28" xfId="2" applyNumberFormat="1" applyFont="1" applyBorder="1" applyAlignment="1">
      <alignment horizontal="center" vertical="center" wrapText="1"/>
    </xf>
    <xf numFmtId="0" fontId="0" fillId="0" borderId="29" xfId="0" applyBorder="1"/>
    <xf numFmtId="181" fontId="0" fillId="0" borderId="0" xfId="0" applyNumberFormat="1"/>
    <xf numFmtId="4" fontId="0" fillId="0" borderId="19" xfId="0" applyNumberFormat="1" applyBorder="1" applyAlignment="1">
      <alignment horizontal="center" vertical="center" wrapText="1"/>
    </xf>
    <xf numFmtId="4" fontId="0" fillId="0" borderId="4" xfId="0" applyNumberFormat="1" applyBorder="1" applyAlignment="1">
      <alignment horizontal="center" vertical="center" wrapText="1"/>
    </xf>
    <xf numFmtId="4" fontId="0" fillId="0" borderId="20" xfId="0" applyNumberFormat="1" applyBorder="1" applyAlignment="1">
      <alignment horizontal="center" vertical="center" wrapText="1"/>
    </xf>
    <xf numFmtId="4" fontId="0" fillId="0" borderId="23" xfId="0" applyNumberFormat="1" applyBorder="1" applyAlignment="1">
      <alignment horizontal="center" vertical="center" wrapText="1"/>
    </xf>
    <xf numFmtId="182" fontId="0" fillId="0" borderId="0" xfId="0" applyNumberFormat="1"/>
    <xf numFmtId="1" fontId="6" fillId="7" borderId="2" xfId="2" applyNumberFormat="1" applyFont="1" applyFill="1" applyBorder="1" applyAlignment="1">
      <alignment horizontal="center" vertical="center"/>
    </xf>
    <xf numFmtId="0" fontId="5" fillId="0" borderId="2" xfId="0" applyFont="1" applyBorder="1" applyAlignment="1">
      <alignment horizontal="left"/>
    </xf>
    <xf numFmtId="166" fontId="4" fillId="5" borderId="2" xfId="0" applyNumberFormat="1" applyFont="1" applyFill="1" applyBorder="1" applyAlignment="1">
      <alignment horizontal="left" vertical="center"/>
    </xf>
    <xf numFmtId="166" fontId="4" fillId="3" borderId="2" xfId="0" applyNumberFormat="1" applyFont="1" applyFill="1" applyBorder="1" applyAlignment="1">
      <alignment horizontal="left" vertical="center"/>
    </xf>
    <xf numFmtId="0" fontId="3" fillId="0" borderId="0" xfId="0" applyFont="1"/>
    <xf numFmtId="0" fontId="0" fillId="0" borderId="5" xfId="0" applyBorder="1" applyAlignment="1">
      <alignment horizontal="right" vertical="center"/>
    </xf>
    <xf numFmtId="3" fontId="2" fillId="0" borderId="2" xfId="0" applyNumberFormat="1" applyFont="1" applyBorder="1" applyAlignment="1">
      <alignment vertical="center"/>
    </xf>
    <xf numFmtId="3" fontId="2" fillId="10" borderId="2" xfId="0" applyNumberFormat="1" applyFont="1" applyFill="1" applyBorder="1" applyAlignment="1">
      <alignment vertical="center"/>
    </xf>
    <xf numFmtId="180" fontId="0" fillId="0" borderId="0" xfId="0" applyNumberFormat="1"/>
    <xf numFmtId="174" fontId="0" fillId="0" borderId="0" xfId="0" applyNumberFormat="1"/>
    <xf numFmtId="179" fontId="0" fillId="0" borderId="0" xfId="0" applyNumberFormat="1"/>
    <xf numFmtId="0" fontId="13" fillId="8"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0" fillId="0" borderId="2" xfId="0" applyBorder="1" applyAlignment="1">
      <alignment horizontal="right" vertical="center"/>
    </xf>
    <xf numFmtId="174" fontId="7" fillId="0" borderId="5" xfId="1" applyNumberFormat="1" applyFont="1" applyBorder="1" applyAlignment="1">
      <alignment vertical="center"/>
    </xf>
    <xf numFmtId="174" fontId="7" fillId="0" borderId="6" xfId="1" applyNumberFormat="1" applyFont="1" applyBorder="1" applyAlignment="1">
      <alignment vertical="center"/>
    </xf>
    <xf numFmtId="0" fontId="18" fillId="7" borderId="2" xfId="0" applyFont="1" applyFill="1" applyBorder="1" applyAlignment="1">
      <alignment horizontal="center" vertical="center"/>
    </xf>
    <xf numFmtId="10" fontId="2" fillId="0" borderId="28" xfId="2" applyNumberFormat="1" applyFont="1" applyFill="1" applyBorder="1" applyAlignment="1">
      <alignment horizontal="center" vertical="center" wrapText="1"/>
    </xf>
    <xf numFmtId="3" fontId="0" fillId="0" borderId="0" xfId="0" applyNumberFormat="1"/>
    <xf numFmtId="1" fontId="0" fillId="0" borderId="0" xfId="0" applyNumberFormat="1"/>
    <xf numFmtId="0" fontId="13" fillId="8" borderId="2" xfId="0" applyFont="1" applyFill="1" applyBorder="1" applyAlignment="1">
      <alignment horizontal="center" vertical="center"/>
    </xf>
    <xf numFmtId="0" fontId="13" fillId="8" borderId="2" xfId="0" applyFont="1" applyFill="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169" fontId="4" fillId="0" borderId="0" xfId="0" applyNumberFormat="1" applyFont="1" applyAlignment="1">
      <alignment vertical="center"/>
    </xf>
    <xf numFmtId="169" fontId="19" fillId="0" borderId="0" xfId="0" applyNumberFormat="1" applyFont="1" applyAlignment="1">
      <alignment vertical="center"/>
    </xf>
    <xf numFmtId="169" fontId="6" fillId="0" borderId="2" xfId="0" applyNumberFormat="1" applyFont="1" applyBorder="1" applyAlignment="1">
      <alignment vertical="center"/>
    </xf>
    <xf numFmtId="178" fontId="7" fillId="0" borderId="2" xfId="1" applyNumberFormat="1" applyFont="1" applyBorder="1" applyAlignment="1">
      <alignment horizontal="center" vertical="center"/>
    </xf>
    <xf numFmtId="173" fontId="7" fillId="0" borderId="2" xfId="1"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168" fontId="4" fillId="3" borderId="1" xfId="0" applyNumberFormat="1" applyFont="1" applyFill="1" applyBorder="1" applyAlignment="1">
      <alignment horizontal="center" vertical="center" wrapText="1"/>
    </xf>
    <xf numFmtId="168" fontId="4" fillId="3" borderId="3" xfId="0" applyNumberFormat="1" applyFont="1" applyFill="1" applyBorder="1" applyAlignment="1">
      <alignment horizontal="center" vertical="center" wrapText="1"/>
    </xf>
    <xf numFmtId="168" fontId="4" fillId="3" borderId="4" xfId="0" applyNumberFormat="1" applyFont="1" applyFill="1" applyBorder="1" applyAlignment="1">
      <alignment horizontal="center" vertical="center" wrapText="1"/>
    </xf>
    <xf numFmtId="166" fontId="4" fillId="9" borderId="1" xfId="0" applyNumberFormat="1" applyFont="1" applyFill="1" applyBorder="1" applyAlignment="1">
      <alignment horizontal="left" vertical="center" wrapText="1"/>
    </xf>
    <xf numFmtId="166" fontId="4" fillId="9" borderId="3" xfId="0" applyNumberFormat="1" applyFont="1" applyFill="1" applyBorder="1" applyAlignment="1">
      <alignment horizontal="left" vertical="center" wrapText="1"/>
    </xf>
    <xf numFmtId="166" fontId="4" fillId="9" borderId="4" xfId="0" applyNumberFormat="1" applyFont="1" applyFill="1" applyBorder="1" applyAlignment="1">
      <alignment horizontal="left" vertical="center" wrapText="1"/>
    </xf>
    <xf numFmtId="166" fontId="4" fillId="3" borderId="1" xfId="0" applyNumberFormat="1" applyFont="1" applyFill="1" applyBorder="1" applyAlignment="1">
      <alignment horizontal="left" vertical="center" wrapText="1"/>
    </xf>
    <xf numFmtId="166" fontId="4" fillId="3" borderId="3" xfId="0" applyNumberFormat="1" applyFont="1" applyFill="1" applyBorder="1" applyAlignment="1">
      <alignment horizontal="left" vertical="center" wrapText="1"/>
    </xf>
    <xf numFmtId="166" fontId="4" fillId="3" borderId="4" xfId="0" applyNumberFormat="1" applyFont="1" applyFill="1" applyBorder="1" applyAlignment="1">
      <alignment horizontal="left" vertical="center" wrapText="1"/>
    </xf>
    <xf numFmtId="167" fontId="4" fillId="3" borderId="1" xfId="2" applyNumberFormat="1" applyFont="1" applyFill="1" applyBorder="1" applyAlignment="1">
      <alignment horizontal="center" vertical="center" wrapText="1"/>
    </xf>
    <xf numFmtId="167" fontId="4" fillId="3" borderId="3" xfId="2" applyNumberFormat="1" applyFont="1" applyFill="1" applyBorder="1" applyAlignment="1">
      <alignment horizontal="center" vertical="center" wrapText="1"/>
    </xf>
    <xf numFmtId="167" fontId="4" fillId="3" borderId="4" xfId="2" applyNumberFormat="1" applyFont="1" applyFill="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14" fillId="0" borderId="14" xfId="0" applyFont="1" applyBorder="1" applyAlignment="1">
      <alignment horizontal="center"/>
    </xf>
    <xf numFmtId="0" fontId="14" fillId="0" borderId="15" xfId="0" applyFont="1" applyBorder="1" applyAlignment="1">
      <alignment horizontal="center"/>
    </xf>
    <xf numFmtId="0" fontId="13" fillId="8" borderId="16"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2"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8" xfId="0" applyBorder="1" applyAlignment="1">
      <alignment horizontal="center" vertical="center" wrapText="1"/>
    </xf>
    <xf numFmtId="0" fontId="2"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166" fontId="20" fillId="0" borderId="0" xfId="0" applyNumberFormat="1" applyFont="1" applyAlignment="1">
      <alignment horizontal="left" vertical="center"/>
    </xf>
    <xf numFmtId="166" fontId="21" fillId="0" borderId="0" xfId="0" applyNumberFormat="1" applyFont="1" applyAlignment="1">
      <alignment vertical="center"/>
    </xf>
    <xf numFmtId="0" fontId="22" fillId="0" borderId="0" xfId="0" applyFont="1"/>
    <xf numFmtId="0" fontId="23" fillId="12" borderId="18" xfId="0" applyFont="1" applyFill="1" applyBorder="1" applyAlignment="1">
      <alignment horizontal="center" vertical="center"/>
    </xf>
    <xf numFmtId="0" fontId="24" fillId="12" borderId="19" xfId="0" applyFont="1" applyFill="1" applyBorder="1" applyAlignment="1">
      <alignment horizontal="center" vertical="center" wrapText="1"/>
    </xf>
    <xf numFmtId="0" fontId="24" fillId="12" borderId="36" xfId="0" applyFont="1" applyFill="1" applyBorder="1" applyAlignment="1">
      <alignment horizontal="center" vertical="center" wrapText="1"/>
    </xf>
    <xf numFmtId="0" fontId="25" fillId="12" borderId="36" xfId="0" applyFont="1" applyFill="1" applyBorder="1" applyAlignment="1">
      <alignment horizontal="center" vertical="center" wrapText="1"/>
    </xf>
    <xf numFmtId="0" fontId="25" fillId="12" borderId="37" xfId="0" applyFont="1" applyFill="1" applyBorder="1" applyAlignment="1">
      <alignment horizontal="center" vertical="center" wrapText="1"/>
    </xf>
    <xf numFmtId="0" fontId="23" fillId="12" borderId="22" xfId="0" applyFont="1" applyFill="1" applyBorder="1" applyAlignment="1">
      <alignment horizontal="center" vertical="center"/>
    </xf>
    <xf numFmtId="0" fontId="24" fillId="12" borderId="2"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4" fillId="12" borderId="38"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26" fillId="0" borderId="22" xfId="0" applyFont="1" applyBorder="1"/>
    <xf numFmtId="177" fontId="26" fillId="0" borderId="2" xfId="0" applyNumberFormat="1" applyFont="1" applyBorder="1" applyAlignment="1">
      <alignment horizontal="right"/>
    </xf>
    <xf numFmtId="177" fontId="26" fillId="0" borderId="2" xfId="0" applyNumberFormat="1" applyFont="1" applyBorder="1"/>
    <xf numFmtId="0" fontId="27" fillId="0" borderId="2" xfId="0" applyFont="1" applyBorder="1" applyAlignment="1">
      <alignment horizontal="center"/>
    </xf>
    <xf numFmtId="183" fontId="27" fillId="0" borderId="2" xfId="0" applyNumberFormat="1" applyFont="1" applyBorder="1" applyAlignment="1">
      <alignment horizontal="center"/>
    </xf>
    <xf numFmtId="0" fontId="27" fillId="0" borderId="24" xfId="0" applyFont="1" applyBorder="1" applyAlignment="1">
      <alignment horizontal="center"/>
    </xf>
    <xf numFmtId="0" fontId="27" fillId="0" borderId="39" xfId="0" applyFont="1" applyBorder="1"/>
    <xf numFmtId="177" fontId="27" fillId="0" borderId="40" xfId="0" applyNumberFormat="1" applyFont="1" applyBorder="1"/>
    <xf numFmtId="4" fontId="27" fillId="0" borderId="40" xfId="0" applyNumberFormat="1" applyFont="1" applyBorder="1"/>
    <xf numFmtId="0" fontId="27" fillId="0" borderId="40" xfId="0" applyFont="1" applyBorder="1" applyAlignment="1">
      <alignment horizontal="center"/>
    </xf>
    <xf numFmtId="183" fontId="27" fillId="0" borderId="40" xfId="0" applyNumberFormat="1" applyFont="1" applyBorder="1" applyAlignment="1">
      <alignment horizontal="center"/>
    </xf>
    <xf numFmtId="1" fontId="27" fillId="0" borderId="40" xfId="0" applyNumberFormat="1" applyFont="1" applyBorder="1" applyAlignment="1">
      <alignment horizontal="center"/>
    </xf>
    <xf numFmtId="0" fontId="27" fillId="0" borderId="41" xfId="0" applyFont="1" applyBorder="1" applyAlignment="1">
      <alignment horizontal="center"/>
    </xf>
  </cellXfs>
  <cellStyles count="33">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29" xr:uid="{00000000-0005-0000-0000-000008000000}"/>
    <cellStyle name="Millares 4" xfId="10" xr:uid="{00000000-0005-0000-0000-000009000000}"/>
    <cellStyle name="Millares 4 2" xfId="11" xr:uid="{00000000-0005-0000-0000-00000A000000}"/>
    <cellStyle name="Millares 5" xfId="12" xr:uid="{00000000-0005-0000-0000-00000B000000}"/>
    <cellStyle name="Millares 6" xfId="13" xr:uid="{00000000-0005-0000-0000-00000C000000}"/>
    <cellStyle name="Millares 6 2" xfId="14" xr:uid="{00000000-0005-0000-0000-00000D000000}"/>
    <cellStyle name="Millares 7" xfId="15" xr:uid="{00000000-0005-0000-0000-00000E000000}"/>
    <cellStyle name="Millares 8" xfId="16" xr:uid="{00000000-0005-0000-0000-00000F000000}"/>
    <cellStyle name="Millares 9" xfId="30" xr:uid="{00000000-0005-0000-0000-000010000000}"/>
    <cellStyle name="Moneda 2" xfId="17" xr:uid="{00000000-0005-0000-0000-000011000000}"/>
    <cellStyle name="Moneda 4" xfId="18" xr:uid="{00000000-0005-0000-0000-000012000000}"/>
    <cellStyle name="Normal" xfId="0" builtinId="0"/>
    <cellStyle name="Normal 2" xfId="19" xr:uid="{00000000-0005-0000-0000-000014000000}"/>
    <cellStyle name="Normal 2 2" xfId="20" xr:uid="{00000000-0005-0000-0000-000015000000}"/>
    <cellStyle name="Normal 3" xfId="21" xr:uid="{00000000-0005-0000-0000-000016000000}"/>
    <cellStyle name="Normal 3 2" xfId="22" xr:uid="{00000000-0005-0000-0000-000017000000}"/>
    <cellStyle name="Normal 4" xfId="23" xr:uid="{00000000-0005-0000-0000-000018000000}"/>
    <cellStyle name="Normal 7" xfId="31" xr:uid="{00000000-0005-0000-0000-000019000000}"/>
    <cellStyle name="Porcentaje" xfId="2" builtinId="5"/>
    <cellStyle name="Porcentaje 2" xfId="24" xr:uid="{00000000-0005-0000-0000-00001B000000}"/>
    <cellStyle name="Porcentaje 3" xfId="32" xr:uid="{00000000-0005-0000-0000-00001C000000}"/>
    <cellStyle name="Porcentual 2" xfId="25" xr:uid="{00000000-0005-0000-0000-00001D000000}"/>
    <cellStyle name="Porcentual 2 2" xfId="26" xr:uid="{00000000-0005-0000-0000-00001E000000}"/>
    <cellStyle name="Porcentual 2 3" xfId="27" xr:uid="{00000000-0005-0000-0000-00001F000000}"/>
    <cellStyle name="Porcentual 3" xfId="28" xr:uid="{00000000-0005-0000-0000-000020000000}"/>
  </cellStyles>
  <dxfs count="0"/>
  <tableStyles count="0" defaultTableStyle="TableStyleMedium2" defaultPivotStyle="PivotStyleLight16"/>
  <colors>
    <mruColors>
      <color rgb="FF595959"/>
      <color rgb="FF663300"/>
      <color rgb="FF00B0F0"/>
      <color rgb="FF7030A0"/>
      <color rgb="FF00CC00"/>
      <color rgb="FFD60093"/>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077620365853"/>
          <c:y val="4.0880935794728901E-2"/>
          <c:w val="0.84480228518699452"/>
          <c:h val="0.81956257982119984"/>
        </c:manualLayout>
      </c:layout>
      <c:barChart>
        <c:barDir val="col"/>
        <c:grouping val="stacked"/>
        <c:varyColors val="0"/>
        <c:ser>
          <c:idx val="0"/>
          <c:order val="0"/>
          <c:tx>
            <c:strRef>
              <c:f>'Vencimiento por Servicio'!$H$5</c:f>
              <c:strCache>
                <c:ptCount val="1"/>
                <c:pt idx="0">
                  <c:v>Capital</c:v>
                </c:pt>
              </c:strCache>
            </c:strRef>
          </c:tx>
          <c:spPr>
            <a:solidFill>
              <a:srgbClr val="7030A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Servicio'!$H$6:$H$16</c:f>
              <c:numCache>
                <c:formatCode>#,##0</c:formatCode>
                <c:ptCount val="11"/>
                <c:pt idx="0">
                  <c:v>3348.9832623142502</c:v>
                </c:pt>
                <c:pt idx="1">
                  <c:v>4643.6970863644701</c:v>
                </c:pt>
                <c:pt idx="2">
                  <c:v>2685.3859255025677</c:v>
                </c:pt>
                <c:pt idx="3">
                  <c:v>3963.866289182638</c:v>
                </c:pt>
                <c:pt idx="4">
                  <c:v>7373.6481914288042</c:v>
                </c:pt>
                <c:pt idx="5">
                  <c:v>5393.2098346711809</c:v>
                </c:pt>
                <c:pt idx="6">
                  <c:v>5565.3137593998645</c:v>
                </c:pt>
                <c:pt idx="7">
                  <c:v>5817.1461044869247</c:v>
                </c:pt>
                <c:pt idx="8">
                  <c:v>626.35890615871631</c:v>
                </c:pt>
                <c:pt idx="9">
                  <c:v>494.92993180433399</c:v>
                </c:pt>
                <c:pt idx="10">
                  <c:v>218.65446930360878</c:v>
                </c:pt>
              </c:numCache>
            </c:numRef>
          </c:val>
          <c:extLst>
            <c:ext xmlns:c16="http://schemas.microsoft.com/office/drawing/2014/chart" uri="{C3380CC4-5D6E-409C-BE32-E72D297353CC}">
              <c16:uniqueId val="{00000000-E294-42EE-A5C7-9838C34D0F22}"/>
            </c:ext>
          </c:extLst>
        </c:ser>
        <c:ser>
          <c:idx val="1"/>
          <c:order val="1"/>
          <c:tx>
            <c:strRef>
              <c:f>'Vencimiento por Servicio'!$I$5</c:f>
              <c:strCache>
                <c:ptCount val="1"/>
                <c:pt idx="0">
                  <c:v>Interés</c:v>
                </c:pt>
              </c:strCache>
            </c:strRef>
          </c:tx>
          <c:spPr>
            <a:solidFill>
              <a:srgbClr val="FF990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Servicio'!$I$6:$I$16</c:f>
              <c:numCache>
                <c:formatCode>#,##0</c:formatCode>
                <c:ptCount val="11"/>
                <c:pt idx="0">
                  <c:v>3647.7575840142085</c:v>
                </c:pt>
                <c:pt idx="1">
                  <c:v>3848.5432436060828</c:v>
                </c:pt>
                <c:pt idx="2">
                  <c:v>3043.8607934877205</c:v>
                </c:pt>
                <c:pt idx="3">
                  <c:v>2614.2788789333281</c:v>
                </c:pt>
                <c:pt idx="4">
                  <c:v>1846.7523947395541</c:v>
                </c:pt>
                <c:pt idx="5">
                  <c:v>1208.9818719191585</c:v>
                </c:pt>
                <c:pt idx="6">
                  <c:v>825.75044033648066</c:v>
                </c:pt>
                <c:pt idx="7">
                  <c:v>401.30514940197935</c:v>
                </c:pt>
                <c:pt idx="8">
                  <c:v>167.07338350653703</c:v>
                </c:pt>
                <c:pt idx="9">
                  <c:v>149.53239216330761</c:v>
                </c:pt>
                <c:pt idx="10">
                  <c:v>36.768359746407612</c:v>
                </c:pt>
              </c:numCache>
            </c:numRef>
          </c:val>
          <c:extLst>
            <c:ext xmlns:c16="http://schemas.microsoft.com/office/drawing/2014/chart" uri="{C3380CC4-5D6E-409C-BE32-E72D297353CC}">
              <c16:uniqueId val="{00000001-E294-42EE-A5C7-9838C34D0F22}"/>
            </c:ext>
          </c:extLst>
        </c:ser>
        <c:dLbls>
          <c:showLegendKey val="0"/>
          <c:showVal val="0"/>
          <c:showCatName val="0"/>
          <c:showSerName val="0"/>
          <c:showPercent val="0"/>
          <c:showBubbleSize val="0"/>
        </c:dLbls>
        <c:gapWidth val="48"/>
        <c:overlap val="100"/>
        <c:axId val="318896640"/>
        <c:axId val="160724608"/>
      </c:barChart>
      <c:catAx>
        <c:axId val="318896640"/>
        <c:scaling>
          <c:orientation val="minMax"/>
        </c:scaling>
        <c:delete val="0"/>
        <c:axPos val="b"/>
        <c:numFmt formatCode="General" sourceLinked="0"/>
        <c:majorTickMark val="out"/>
        <c:minorTickMark val="none"/>
        <c:tickLblPos val="nextTo"/>
        <c:spPr>
          <a:ln>
            <a:solidFill>
              <a:schemeClr val="tx1"/>
            </a:solidFill>
          </a:ln>
        </c:spPr>
        <c:crossAx val="160724608"/>
        <c:crosses val="autoZero"/>
        <c:auto val="1"/>
        <c:lblAlgn val="ctr"/>
        <c:lblOffset val="100"/>
        <c:noMultiLvlLbl val="0"/>
      </c:catAx>
      <c:valAx>
        <c:axId val="160724608"/>
        <c:scaling>
          <c:orientation val="minMax"/>
          <c:max val="10000"/>
        </c:scaling>
        <c:delete val="0"/>
        <c:axPos val="l"/>
        <c:majorGridlines>
          <c:spPr>
            <a:ln>
              <a:solidFill>
                <a:schemeClr val="bg1">
                  <a:lumMod val="65000"/>
                </a:schemeClr>
              </a:solidFill>
            </a:ln>
          </c:spPr>
        </c:majorGridlines>
        <c:title>
          <c:tx>
            <c:rich>
              <a:bodyPr rot="-5400000" vert="horz"/>
              <a:lstStyle/>
              <a:p>
                <a:pPr>
                  <a:defRPr/>
                </a:pPr>
                <a:r>
                  <a:rPr lang="es-AR"/>
                  <a:t>Millones</a:t>
                </a:r>
              </a:p>
            </c:rich>
          </c:tx>
          <c:layout>
            <c:manualLayout>
              <c:xMode val="edge"/>
              <c:yMode val="edge"/>
              <c:x val="1.7233892417087341E-2"/>
              <c:y val="0.36752728433762943"/>
            </c:manualLayout>
          </c:layout>
          <c:overlay val="0"/>
        </c:title>
        <c:numFmt formatCode="#,##0" sourceLinked="1"/>
        <c:majorTickMark val="out"/>
        <c:minorTickMark val="none"/>
        <c:tickLblPos val="nextTo"/>
        <c:spPr>
          <a:ln>
            <a:solidFill>
              <a:schemeClr val="tx1"/>
            </a:solidFill>
          </a:ln>
        </c:spPr>
        <c:crossAx val="318896640"/>
        <c:crosses val="autoZero"/>
        <c:crossBetween val="between"/>
        <c:majorUnit val="2000"/>
      </c:valAx>
    </c:plotArea>
    <c:legend>
      <c:legendPos val="r"/>
      <c:layout>
        <c:manualLayout>
          <c:xMode val="edge"/>
          <c:yMode val="edge"/>
          <c:x val="0.82833310185185127"/>
          <c:y val="0.22900027777777779"/>
          <c:w val="0.11020558540954242"/>
          <c:h val="0.12207593173110422"/>
        </c:manualLayout>
      </c:layout>
      <c:overlay val="0"/>
      <c:spPr>
        <a:noFill/>
        <a:ln>
          <a:noFill/>
        </a:ln>
      </c:spPr>
    </c:legend>
    <c:plotVisOnly val="1"/>
    <c:dispBlanksAs val="gap"/>
    <c:showDLblsOverMax val="0"/>
  </c:chart>
  <c:txPr>
    <a:bodyPr/>
    <a:lstStyle/>
    <a:p>
      <a:pPr>
        <a:defRPr sz="1100">
          <a:latin typeface="+mn-lt"/>
        </a:defRPr>
      </a:pPr>
      <a:endParaRPr lang="es-AR"/>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21830336560615E-2"/>
          <c:y val="5.1740404040404031E-2"/>
          <c:w val="0.89305443331373102"/>
          <c:h val="0.76366489898989898"/>
        </c:manualLayout>
      </c:layout>
      <c:barChart>
        <c:barDir val="col"/>
        <c:grouping val="stacked"/>
        <c:varyColors val="0"/>
        <c:ser>
          <c:idx val="0"/>
          <c:order val="0"/>
          <c:tx>
            <c:strRef>
              <c:f>'Vencimiento por Acreedores '!$B$6</c:f>
              <c:strCache>
                <c:ptCount val="1"/>
                <c:pt idx="0">
                  <c:v>Gobierno Federal</c:v>
                </c:pt>
              </c:strCache>
            </c:strRef>
          </c:tx>
          <c:spPr>
            <a:solidFill>
              <a:schemeClr val="tx1">
                <a:lumMod val="75000"/>
                <a:lumOff val="25000"/>
              </a:schemeClr>
            </a:solidFill>
          </c:spPr>
          <c:invertIfNegative val="0"/>
          <c:cat>
            <c:strRef>
              <c:f>'Vencimiento por Acreedores '!$A$7:$A$17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 '!$B$7:$B$17</c:f>
              <c:numCache>
                <c:formatCode>#,##0</c:formatCode>
                <c:ptCount val="11"/>
                <c:pt idx="0">
                  <c:v>772.30607434913986</c:v>
                </c:pt>
                <c:pt idx="1">
                  <c:v>1516.9725609021889</c:v>
                </c:pt>
                <c:pt idx="2">
                  <c:v>1408.3526281191346</c:v>
                </c:pt>
                <c:pt idx="3">
                  <c:v>2392.5703622617634</c:v>
                </c:pt>
                <c:pt idx="4">
                  <c:v>1343.5332915142324</c:v>
                </c:pt>
                <c:pt idx="5">
                  <c:v>482.57293300855241</c:v>
                </c:pt>
                <c:pt idx="6">
                  <c:v>436.72744678005688</c:v>
                </c:pt>
                <c:pt idx="7">
                  <c:v>389.85717898783633</c:v>
                </c:pt>
                <c:pt idx="8">
                  <c:v>268.05422305846344</c:v>
                </c:pt>
                <c:pt idx="9">
                  <c:v>251.90796794865511</c:v>
                </c:pt>
                <c:pt idx="10">
                  <c:v>213.80968320422915</c:v>
                </c:pt>
              </c:numCache>
            </c:numRef>
          </c:val>
          <c:extLst>
            <c:ext xmlns:c16="http://schemas.microsoft.com/office/drawing/2014/chart" uri="{C3380CC4-5D6E-409C-BE32-E72D297353CC}">
              <c16:uniqueId val="{00000000-F439-4969-9020-1C7CC47EC995}"/>
            </c:ext>
          </c:extLst>
        </c:ser>
        <c:ser>
          <c:idx val="1"/>
          <c:order val="1"/>
          <c:tx>
            <c:strRef>
              <c:f>'Vencimiento por Acreedores '!$C$6</c:f>
              <c:strCache>
                <c:ptCount val="1"/>
                <c:pt idx="0">
                  <c:v>Banco de la Nación Argentina</c:v>
                </c:pt>
              </c:strCache>
            </c:strRef>
          </c:tx>
          <c:spPr>
            <a:solidFill>
              <a:srgbClr val="D60093"/>
            </a:solidFill>
          </c:spPr>
          <c:invertIfNegative val="0"/>
          <c:cat>
            <c:strRef>
              <c:f>'Vencimiento por Acreedores '!$A$7:$A$17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 '!$C$7:$C$17</c:f>
              <c:numCache>
                <c:formatCode>#,##0</c:formatCode>
                <c:ptCount val="11"/>
                <c:pt idx="0">
                  <c:v>2031.5342228572604</c:v>
                </c:pt>
                <c:pt idx="1">
                  <c:v>2146.1327197699998</c:v>
                </c:pt>
                <c:pt idx="2">
                  <c:v>1962.6958177399999</c:v>
                </c:pt>
                <c:pt idx="3">
                  <c:v>1821.0234796000002</c:v>
                </c:pt>
                <c:pt idx="4">
                  <c:v>664.60070417000009</c:v>
                </c:pt>
                <c:pt idx="5">
                  <c:v>62.427289689999995</c:v>
                </c:pt>
                <c:pt idx="6">
                  <c:v>0</c:v>
                </c:pt>
                <c:pt idx="7">
                  <c:v>0</c:v>
                </c:pt>
                <c:pt idx="8">
                  <c:v>0</c:v>
                </c:pt>
                <c:pt idx="9">
                  <c:v>0</c:v>
                </c:pt>
                <c:pt idx="10">
                  <c:v>0</c:v>
                </c:pt>
              </c:numCache>
            </c:numRef>
          </c:val>
          <c:extLst>
            <c:ext xmlns:c16="http://schemas.microsoft.com/office/drawing/2014/chart" uri="{C3380CC4-5D6E-409C-BE32-E72D297353CC}">
              <c16:uniqueId val="{00000001-F439-4969-9020-1C7CC47EC995}"/>
            </c:ext>
          </c:extLst>
        </c:ser>
        <c:ser>
          <c:idx val="2"/>
          <c:order val="2"/>
          <c:tx>
            <c:strRef>
              <c:f>'Vencimiento por Acreedores '!$D$6</c:f>
              <c:strCache>
                <c:ptCount val="1"/>
                <c:pt idx="0">
                  <c:v>Bancos Nacionales e Internacionales</c:v>
                </c:pt>
              </c:strCache>
            </c:strRef>
          </c:tx>
          <c:spPr>
            <a:solidFill>
              <a:srgbClr val="00CC00"/>
            </a:solidFill>
          </c:spPr>
          <c:invertIfNegative val="0"/>
          <c:cat>
            <c:strRef>
              <c:f>'Vencimiento por Acreedores '!$A$7:$A$17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 '!$D$7:$D$17</c:f>
              <c:numCache>
                <c:formatCode>#,##0</c:formatCode>
                <c:ptCount val="11"/>
                <c:pt idx="0">
                  <c:v>366.73723882744559</c:v>
                </c:pt>
                <c:pt idx="1">
                  <c:v>370.22489216148256</c:v>
                </c:pt>
                <c:pt idx="2">
                  <c:v>38.268617685128625</c:v>
                </c:pt>
                <c:pt idx="3">
                  <c:v>40.258554496954211</c:v>
                </c:pt>
                <c:pt idx="4">
                  <c:v>20.571064477009394</c:v>
                </c:pt>
                <c:pt idx="5">
                  <c:v>0</c:v>
                </c:pt>
                <c:pt idx="6">
                  <c:v>0</c:v>
                </c:pt>
                <c:pt idx="7">
                  <c:v>0</c:v>
                </c:pt>
                <c:pt idx="8">
                  <c:v>0</c:v>
                </c:pt>
                <c:pt idx="9">
                  <c:v>0</c:v>
                </c:pt>
                <c:pt idx="10">
                  <c:v>0</c:v>
                </c:pt>
              </c:numCache>
            </c:numRef>
          </c:val>
          <c:extLst>
            <c:ext xmlns:c16="http://schemas.microsoft.com/office/drawing/2014/chart" uri="{C3380CC4-5D6E-409C-BE32-E72D297353CC}">
              <c16:uniqueId val="{00000002-F439-4969-9020-1C7CC47EC995}"/>
            </c:ext>
          </c:extLst>
        </c:ser>
        <c:ser>
          <c:idx val="3"/>
          <c:order val="3"/>
          <c:tx>
            <c:strRef>
              <c:f>'Vencimiento por Acreedores '!$E$6</c:f>
              <c:strCache>
                <c:ptCount val="1"/>
                <c:pt idx="0">
                  <c:v>Organismos multilaterales</c:v>
                </c:pt>
              </c:strCache>
            </c:strRef>
          </c:tx>
          <c:spPr>
            <a:solidFill>
              <a:srgbClr val="7030A0"/>
            </a:solidFill>
          </c:spPr>
          <c:invertIfNegative val="0"/>
          <c:cat>
            <c:strRef>
              <c:f>'Vencimiento por Acreedores '!$A$7:$A$17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 '!$E$7:$E$17</c:f>
              <c:numCache>
                <c:formatCode>#,##0</c:formatCode>
                <c:ptCount val="11"/>
                <c:pt idx="0">
                  <c:v>413.86275065085835</c:v>
                </c:pt>
                <c:pt idx="1">
                  <c:v>481.22128145752509</c:v>
                </c:pt>
                <c:pt idx="2">
                  <c:v>452.37790272877436</c:v>
                </c:pt>
                <c:pt idx="3">
                  <c:v>487.58689477983711</c:v>
                </c:pt>
                <c:pt idx="4">
                  <c:v>472.18231609595847</c:v>
                </c:pt>
                <c:pt idx="5">
                  <c:v>480.76738667019754</c:v>
                </c:pt>
                <c:pt idx="6">
                  <c:v>487.66402082879864</c:v>
                </c:pt>
                <c:pt idx="7">
                  <c:v>502.1859265046557</c:v>
                </c:pt>
                <c:pt idx="8">
                  <c:v>525.37806660678996</c:v>
                </c:pt>
                <c:pt idx="9">
                  <c:v>392.55435601898648</c:v>
                </c:pt>
                <c:pt idx="10">
                  <c:v>210.41026416491556</c:v>
                </c:pt>
              </c:numCache>
            </c:numRef>
          </c:val>
          <c:extLst>
            <c:ext xmlns:c16="http://schemas.microsoft.com/office/drawing/2014/chart" uri="{C3380CC4-5D6E-409C-BE32-E72D297353CC}">
              <c16:uniqueId val="{00000003-F439-4969-9020-1C7CC47EC995}"/>
            </c:ext>
          </c:extLst>
        </c:ser>
        <c:ser>
          <c:idx val="4"/>
          <c:order val="4"/>
          <c:tx>
            <c:strRef>
              <c:f>'Vencimiento por Acreedores '!$F$6</c:f>
              <c:strCache>
                <c:ptCount val="1"/>
                <c:pt idx="0">
                  <c:v>Tenedores de Bonos</c:v>
                </c:pt>
              </c:strCache>
            </c:strRef>
          </c:tx>
          <c:spPr>
            <a:solidFill>
              <a:srgbClr val="00B0F0"/>
            </a:solidFill>
          </c:spPr>
          <c:invertIfNegative val="0"/>
          <c:cat>
            <c:strRef>
              <c:f>'Vencimiento por Acreedores '!$A$7:$A$17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 '!$F$7:$F$17</c:f>
              <c:numCache>
                <c:formatCode>#,##0</c:formatCode>
                <c:ptCount val="11"/>
                <c:pt idx="0">
                  <c:v>3412.3005596437533</c:v>
                </c:pt>
                <c:pt idx="1">
                  <c:v>3977.688875679356</c:v>
                </c:pt>
                <c:pt idx="2">
                  <c:v>1867.5517527172503</c:v>
                </c:pt>
                <c:pt idx="3">
                  <c:v>1836.7058769774101</c:v>
                </c:pt>
                <c:pt idx="4">
                  <c:v>6719.5132099111588</c:v>
                </c:pt>
                <c:pt idx="5">
                  <c:v>5576.4240972215894</c:v>
                </c:pt>
                <c:pt idx="6">
                  <c:v>5466.6727321274893</c:v>
                </c:pt>
                <c:pt idx="7">
                  <c:v>5326.4081483964119</c:v>
                </c:pt>
                <c:pt idx="8">
                  <c:v>0</c:v>
                </c:pt>
                <c:pt idx="9">
                  <c:v>0</c:v>
                </c:pt>
                <c:pt idx="10">
                  <c:v>0</c:v>
                </c:pt>
              </c:numCache>
            </c:numRef>
          </c:val>
          <c:extLst>
            <c:ext xmlns:c16="http://schemas.microsoft.com/office/drawing/2014/chart" uri="{C3380CC4-5D6E-409C-BE32-E72D297353CC}">
              <c16:uniqueId val="{00000004-F439-4969-9020-1C7CC47EC995}"/>
            </c:ext>
          </c:extLst>
        </c:ser>
        <c:dLbls>
          <c:showLegendKey val="0"/>
          <c:showVal val="0"/>
          <c:showCatName val="0"/>
          <c:showSerName val="0"/>
          <c:showPercent val="0"/>
          <c:showBubbleSize val="0"/>
        </c:dLbls>
        <c:gapWidth val="48"/>
        <c:overlap val="100"/>
        <c:axId val="333550080"/>
        <c:axId val="302147264"/>
      </c:barChart>
      <c:catAx>
        <c:axId val="333550080"/>
        <c:scaling>
          <c:orientation val="minMax"/>
        </c:scaling>
        <c:delete val="0"/>
        <c:axPos val="b"/>
        <c:numFmt formatCode="General" sourceLinked="0"/>
        <c:majorTickMark val="out"/>
        <c:minorTickMark val="none"/>
        <c:tickLblPos val="nextTo"/>
        <c:spPr>
          <a:noFill/>
          <a:ln>
            <a:solidFill>
              <a:schemeClr val="tx1"/>
            </a:solidFill>
          </a:ln>
        </c:spPr>
        <c:crossAx val="302147264"/>
        <c:crosses val="autoZero"/>
        <c:auto val="1"/>
        <c:lblAlgn val="ctr"/>
        <c:lblOffset val="100"/>
        <c:noMultiLvlLbl val="0"/>
      </c:catAx>
      <c:valAx>
        <c:axId val="302147264"/>
        <c:scaling>
          <c:orientation val="minMax"/>
          <c:max val="8000"/>
        </c:scaling>
        <c:delete val="0"/>
        <c:axPos val="l"/>
        <c:majorGridlines/>
        <c:numFmt formatCode="#,##0" sourceLinked="1"/>
        <c:majorTickMark val="out"/>
        <c:minorTickMark val="none"/>
        <c:tickLblPos val="nextTo"/>
        <c:spPr>
          <a:ln>
            <a:solidFill>
              <a:schemeClr val="tx1"/>
            </a:solidFill>
          </a:ln>
        </c:spPr>
        <c:txPr>
          <a:bodyPr/>
          <a:lstStyle/>
          <a:p>
            <a:pPr>
              <a:defRPr sz="1100"/>
            </a:pPr>
            <a:endParaRPr lang="es-AR"/>
          </a:p>
        </c:txPr>
        <c:crossAx val="333550080"/>
        <c:crosses val="autoZero"/>
        <c:crossBetween val="between"/>
        <c:majorUnit val="2000"/>
      </c:valAx>
    </c:plotArea>
    <c:legend>
      <c:legendPos val="b"/>
      <c:layout>
        <c:manualLayout>
          <c:xMode val="edge"/>
          <c:yMode val="edge"/>
          <c:x val="1.3693888888888886E-2"/>
          <c:y val="0.90990909090909089"/>
          <c:w val="0.97402322222222248"/>
          <c:h val="7.0848484848484855E-2"/>
        </c:manualLayout>
      </c:layout>
      <c:overlay val="0"/>
      <c:txPr>
        <a:bodyPr/>
        <a:lstStyle/>
        <a:p>
          <a:pPr>
            <a:defRPr sz="1100"/>
          </a:pPr>
          <a:endParaRPr lang="es-A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2382</xdr:colOff>
      <xdr:row>0</xdr:row>
      <xdr:rowOff>66676</xdr:rowOff>
    </xdr:from>
    <xdr:to>
      <xdr:col>19</xdr:col>
      <xdr:colOff>658482</xdr:colOff>
      <xdr:row>39</xdr:row>
      <xdr:rowOff>26176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85724</xdr:rowOff>
    </xdr:from>
    <xdr:to>
      <xdr:col>19</xdr:col>
      <xdr:colOff>618000</xdr:colOff>
      <xdr:row>16</xdr:row>
      <xdr:rowOff>169049</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U61"/>
  <sheetViews>
    <sheetView tabSelected="1" zoomScale="80" zoomScaleNormal="80" zoomScaleSheetLayoutView="80" workbookViewId="0">
      <pane xSplit="3" ySplit="4" topLeftCell="D29" activePane="bottomRight" state="frozen"/>
      <selection pane="topRight" activeCell="D1" sqref="D1"/>
      <selection pane="bottomLeft" activeCell="A5" sqref="A5"/>
      <selection pane="bottomRight" sqref="A1:A4"/>
    </sheetView>
  </sheetViews>
  <sheetFormatPr baseColWidth="10" defaultRowHeight="15" customHeight="1" x14ac:dyDescent="0.25"/>
  <cols>
    <col min="1" max="1" width="47" style="61" bestFit="1" customWidth="1"/>
    <col min="2" max="2" width="11.28515625" style="61" bestFit="1" customWidth="1"/>
    <col min="3" max="3" width="21.42578125" style="61" bestFit="1" customWidth="1"/>
    <col min="4" max="4" width="9.28515625" style="62" bestFit="1" customWidth="1"/>
    <col min="5" max="5" width="21.42578125" style="3" bestFit="1" customWidth="1"/>
    <col min="6" max="6" width="17.85546875" style="3" bestFit="1" customWidth="1"/>
    <col min="7" max="7" width="31" style="49" bestFit="1" customWidth="1"/>
    <col min="8" max="8" width="12.7109375" style="63" bestFit="1" customWidth="1"/>
    <col min="9" max="9" width="44.140625" style="3" bestFit="1" customWidth="1"/>
    <col min="10" max="10" width="12.85546875" style="3" customWidth="1"/>
    <col min="11" max="11" width="14.140625" style="3" bestFit="1" customWidth="1"/>
    <col min="12" max="12" width="16.28515625" style="63" bestFit="1" customWidth="1"/>
    <col min="13" max="13" width="40.28515625" style="3" bestFit="1" customWidth="1"/>
    <col min="14" max="14" width="11.42578125" style="3"/>
    <col min="15" max="15" width="24.5703125" style="3" bestFit="1" customWidth="1"/>
    <col min="16" max="16" width="17.42578125" style="3" customWidth="1"/>
    <col min="17" max="28" width="17.42578125" style="3" bestFit="1" customWidth="1"/>
    <col min="29" max="29" width="15.28515625" style="3" bestFit="1" customWidth="1"/>
    <col min="30" max="30" width="17.42578125" style="3" bestFit="1" customWidth="1"/>
    <col min="31" max="42" width="15.28515625" style="3" bestFit="1" customWidth="1"/>
    <col min="43" max="43" width="14.140625" style="3" bestFit="1" customWidth="1"/>
    <col min="44" max="44" width="15.28515625" style="3" bestFit="1" customWidth="1"/>
    <col min="45" max="45" width="14.140625" style="3" bestFit="1" customWidth="1"/>
    <col min="46" max="46" width="15.28515625" style="3" bestFit="1" customWidth="1"/>
    <col min="47" max="47" width="14.140625" style="3" bestFit="1" customWidth="1"/>
    <col min="48" max="48" width="15.28515625" style="3" bestFit="1" customWidth="1"/>
    <col min="49" max="49" width="14.140625" style="3" bestFit="1" customWidth="1"/>
    <col min="50" max="50" width="15.28515625" style="3" bestFit="1" customWidth="1"/>
    <col min="51" max="51" width="14.140625" style="3" bestFit="1" customWidth="1"/>
    <col min="52" max="52" width="15.28515625" style="3" bestFit="1" customWidth="1"/>
    <col min="53" max="53" width="14.140625" style="3" bestFit="1" customWidth="1"/>
    <col min="54" max="54" width="15.28515625" style="3" bestFit="1" customWidth="1"/>
    <col min="55" max="55" width="14.140625" style="3" bestFit="1" customWidth="1"/>
    <col min="56" max="56" width="15.28515625" style="3" bestFit="1" customWidth="1"/>
    <col min="57" max="57" width="14.140625" style="3" bestFit="1" customWidth="1"/>
    <col min="58" max="58" width="15.28515625" style="3" bestFit="1" customWidth="1"/>
    <col min="59" max="59" width="12.85546875" style="3" bestFit="1" customWidth="1"/>
    <col min="60" max="60" width="14.140625" style="3" bestFit="1" customWidth="1"/>
    <col min="61" max="61" width="12.85546875" style="3" bestFit="1" customWidth="1"/>
    <col min="62" max="62" width="14.140625" style="3" bestFit="1" customWidth="1"/>
    <col min="63" max="63" width="12.85546875" style="3" bestFit="1" customWidth="1"/>
    <col min="64" max="64" width="14.140625" style="3" bestFit="1" customWidth="1"/>
    <col min="65" max="65" width="12.85546875" style="3" bestFit="1" customWidth="1"/>
    <col min="66" max="66" width="14.140625" style="3" bestFit="1" customWidth="1"/>
    <col min="67" max="67" width="12.85546875" style="3" bestFit="1" customWidth="1"/>
    <col min="68" max="68" width="14.140625" style="3" bestFit="1" customWidth="1"/>
    <col min="69" max="69" width="12.85546875" style="3" bestFit="1" customWidth="1"/>
    <col min="70" max="70" width="14.140625" style="3" bestFit="1" customWidth="1"/>
    <col min="71" max="71" width="12.85546875" style="3" bestFit="1" customWidth="1"/>
    <col min="72" max="72" width="14.140625" style="3" bestFit="1" customWidth="1"/>
    <col min="73" max="73" width="10.85546875" style="3" bestFit="1" customWidth="1"/>
    <col min="74" max="75" width="17.42578125" style="3" customWidth="1"/>
    <col min="76" max="89" width="15.28515625" style="3" bestFit="1" customWidth="1"/>
    <col min="90" max="90" width="15.28515625" style="3" customWidth="1"/>
    <col min="91" max="129" width="15.28515625" style="3" bestFit="1" customWidth="1"/>
    <col min="130" max="130" width="14.140625" style="3" bestFit="1" customWidth="1"/>
    <col min="131" max="141" width="15.28515625" style="3" bestFit="1" customWidth="1"/>
    <col min="142" max="142" width="14.140625" style="3" bestFit="1" customWidth="1"/>
    <col min="143" max="147" width="15.28515625" style="3" bestFit="1" customWidth="1"/>
    <col min="148" max="148" width="14.140625" style="3" bestFit="1" customWidth="1"/>
    <col min="149" max="153" width="15.28515625" style="3" bestFit="1" customWidth="1"/>
    <col min="154" max="154" width="14.140625" style="3" bestFit="1" customWidth="1"/>
    <col min="155" max="159" width="15.28515625" style="3" bestFit="1" customWidth="1"/>
    <col min="160" max="160" width="14.140625" style="3" bestFit="1" customWidth="1"/>
    <col min="161" max="162" width="15.28515625" style="3" bestFit="1" customWidth="1"/>
    <col min="163" max="163" width="17.42578125" style="3" bestFit="1" customWidth="1"/>
    <col min="164" max="165" width="15.28515625" style="3" bestFit="1" customWidth="1"/>
    <col min="166" max="166" width="14.140625" style="3" bestFit="1" customWidth="1"/>
    <col min="167" max="171" width="15.28515625" style="3" bestFit="1" customWidth="1"/>
    <col min="172" max="172" width="14.140625" style="3" bestFit="1" customWidth="1"/>
    <col min="173" max="173" width="15.28515625" style="3" bestFit="1" customWidth="1"/>
    <col min="174" max="174" width="14.140625" style="3" bestFit="1" customWidth="1"/>
    <col min="175" max="177" width="15.28515625" style="3" bestFit="1" customWidth="1"/>
    <col min="178" max="178" width="14.140625" style="3" bestFit="1" customWidth="1"/>
    <col min="179" max="182" width="15.28515625" style="3" bestFit="1" customWidth="1"/>
    <col min="183" max="183" width="17.42578125" style="3" bestFit="1" customWidth="1"/>
    <col min="184" max="186" width="14.140625" style="3" bestFit="1" customWidth="1"/>
    <col min="187" max="187" width="15.28515625" style="3" bestFit="1" customWidth="1"/>
    <col min="188" max="191" width="14.140625" style="3" bestFit="1" customWidth="1"/>
    <col min="192" max="192" width="15.28515625" style="3" bestFit="1" customWidth="1"/>
    <col min="193" max="198" width="14.140625" style="3" bestFit="1" customWidth="1"/>
    <col min="199" max="199" width="15.28515625" style="3" bestFit="1" customWidth="1"/>
    <col min="200" max="203" width="14.140625" style="3" bestFit="1" customWidth="1"/>
    <col min="204" max="204" width="15.28515625" style="3" bestFit="1" customWidth="1"/>
    <col min="205" max="205" width="17.42578125" style="3" bestFit="1" customWidth="1"/>
    <col min="206" max="215" width="14.140625" style="3" bestFit="1" customWidth="1"/>
    <col min="216" max="216" width="15.28515625" style="3" bestFit="1" customWidth="1"/>
    <col min="217" max="227" width="14.140625" style="3" bestFit="1" customWidth="1"/>
    <col min="228" max="228" width="15.28515625" style="3" bestFit="1" customWidth="1"/>
    <col min="229" max="229" width="17.42578125" style="3" bestFit="1" customWidth="1"/>
    <col min="230" max="231" width="14.140625" style="3" bestFit="1" customWidth="1"/>
    <col min="232" max="232" width="12.85546875" style="3" bestFit="1" customWidth="1"/>
    <col min="233" max="239" width="14.140625" style="3" bestFit="1" customWidth="1"/>
    <col min="240" max="240" width="15.28515625" style="3" bestFit="1" customWidth="1"/>
    <col min="241" max="243" width="14.140625" style="3" bestFit="1" customWidth="1"/>
    <col min="244" max="244" width="12.85546875" style="3" bestFit="1" customWidth="1"/>
    <col min="245" max="246" width="14.140625" style="3" bestFit="1" customWidth="1"/>
    <col min="247" max="247" width="15.28515625" style="3" bestFit="1" customWidth="1"/>
    <col min="248" max="251" width="14.140625" style="3" bestFit="1" customWidth="1"/>
    <col min="252" max="252" width="15.28515625" style="3" bestFit="1" customWidth="1"/>
    <col min="253" max="253" width="17.42578125" style="3" bestFit="1" customWidth="1"/>
    <col min="254" max="255" width="14.140625" style="3" bestFit="1" customWidth="1"/>
    <col min="256" max="256" width="12.85546875" style="3" bestFit="1" customWidth="1"/>
    <col min="257" max="258" width="14.140625" style="3" bestFit="1" customWidth="1"/>
    <col min="259" max="259" width="15.28515625" style="3" bestFit="1" customWidth="1"/>
    <col min="260" max="263" width="14.140625" style="3" bestFit="1" customWidth="1"/>
    <col min="264" max="264" width="12.85546875" style="3" bestFit="1" customWidth="1"/>
    <col min="265" max="267" width="14.140625" style="3" bestFit="1" customWidth="1"/>
    <col min="268" max="268" width="12.85546875" style="3" bestFit="1" customWidth="1"/>
    <col min="269" max="275" width="14.140625" style="3" bestFit="1" customWidth="1"/>
    <col min="276" max="276" width="12.85546875" style="3" bestFit="1" customWidth="1"/>
    <col min="277" max="279" width="14.140625" style="3" bestFit="1" customWidth="1"/>
    <col min="280" max="280" width="12.85546875" style="3" bestFit="1" customWidth="1"/>
    <col min="281" max="282" width="14.140625" style="3" bestFit="1" customWidth="1"/>
    <col min="283" max="283" width="15.28515625" style="3" bestFit="1" customWidth="1"/>
    <col min="284" max="287" width="14.140625" style="3" bestFit="1" customWidth="1"/>
    <col min="288" max="288" width="12.85546875" style="3" bestFit="1" customWidth="1"/>
    <col min="289" max="291" width="14.140625" style="3" bestFit="1" customWidth="1"/>
    <col min="292" max="292" width="12.85546875" style="3" bestFit="1" customWidth="1"/>
    <col min="293" max="299" width="14.140625" style="3" bestFit="1" customWidth="1"/>
    <col min="300" max="300" width="12.85546875" style="3" bestFit="1" customWidth="1"/>
    <col min="301" max="303" width="14.140625" style="3" bestFit="1" customWidth="1"/>
    <col min="304" max="304" width="12.85546875" style="3" bestFit="1" customWidth="1"/>
    <col min="305" max="311" width="14.140625" style="3" bestFit="1" customWidth="1"/>
    <col min="312" max="312" width="12.85546875" style="3" bestFit="1" customWidth="1"/>
    <col min="313" max="315" width="14.140625" style="3" bestFit="1" customWidth="1"/>
    <col min="316" max="316" width="12.85546875" style="3" bestFit="1" customWidth="1"/>
    <col min="317" max="323" width="14.140625" style="3" bestFit="1" customWidth="1"/>
    <col min="324" max="324" width="12.85546875" style="3" bestFit="1" customWidth="1"/>
    <col min="325" max="327" width="14.140625" style="3" bestFit="1" customWidth="1"/>
    <col min="328" max="328" width="12.85546875" style="3" bestFit="1" customWidth="1"/>
    <col min="329" max="335" width="14.140625" style="3" bestFit="1" customWidth="1"/>
    <col min="336" max="336" width="12.85546875" style="3" bestFit="1" customWidth="1"/>
    <col min="337" max="339" width="14.140625" style="3" bestFit="1" customWidth="1"/>
    <col min="340" max="340" width="12.85546875" style="3" bestFit="1" customWidth="1"/>
    <col min="341" max="347" width="14.140625" style="3" bestFit="1" customWidth="1"/>
    <col min="348" max="348" width="12.85546875" style="3" bestFit="1" customWidth="1"/>
    <col min="349" max="351" width="14.140625" style="3" bestFit="1" customWidth="1"/>
    <col min="352" max="352" width="12.85546875" style="3" bestFit="1" customWidth="1"/>
    <col min="353" max="359" width="14.140625" style="3" bestFit="1" customWidth="1"/>
    <col min="360" max="360" width="12.85546875" style="3" bestFit="1" customWidth="1"/>
    <col min="361" max="363" width="14.140625" style="3" bestFit="1" customWidth="1"/>
    <col min="364" max="364" width="12.85546875" style="3" bestFit="1" customWidth="1"/>
    <col min="365" max="371" width="14.140625" style="3" bestFit="1" customWidth="1"/>
    <col min="372" max="372" width="12.85546875" style="3" bestFit="1" customWidth="1"/>
    <col min="373" max="375" width="14.140625" style="3" bestFit="1" customWidth="1"/>
    <col min="376" max="376" width="12.85546875" style="3" bestFit="1" customWidth="1"/>
    <col min="377" max="377" width="14.140625" style="3" bestFit="1" customWidth="1"/>
    <col min="378" max="378" width="12.85546875" style="3" bestFit="1" customWidth="1"/>
    <col min="379" max="381" width="14.140625" style="3" bestFit="1" customWidth="1"/>
    <col min="382" max="382" width="12.85546875" style="3" bestFit="1" customWidth="1"/>
    <col min="383" max="383" width="14.140625" style="3" bestFit="1" customWidth="1"/>
    <col min="384" max="384" width="12.85546875" style="3" bestFit="1" customWidth="1"/>
    <col min="385" max="387" width="14.140625" style="3" bestFit="1" customWidth="1"/>
    <col min="388" max="388" width="12.85546875" style="3" bestFit="1" customWidth="1"/>
    <col min="389" max="389" width="14.140625" style="3" bestFit="1" customWidth="1"/>
    <col min="390" max="390" width="12.85546875" style="3" bestFit="1" customWidth="1"/>
    <col min="391" max="391" width="14.140625" style="3" bestFit="1" customWidth="1"/>
    <col min="392" max="392" width="12.85546875" style="3" bestFit="1" customWidth="1"/>
    <col min="393" max="393" width="14.140625" style="3" bestFit="1" customWidth="1"/>
    <col min="394" max="394" width="12.85546875" style="3" bestFit="1" customWidth="1"/>
    <col min="395" max="395" width="14.140625" style="3" bestFit="1" customWidth="1"/>
    <col min="396" max="396" width="12.85546875" style="3" bestFit="1" customWidth="1"/>
    <col min="397" max="399" width="14.140625" style="3" bestFit="1" customWidth="1"/>
    <col min="400" max="400" width="12.85546875" style="3" bestFit="1" customWidth="1"/>
    <col min="401" max="401" width="14.140625" style="3" bestFit="1" customWidth="1"/>
    <col min="402" max="402" width="12.85546875" style="3" bestFit="1" customWidth="1"/>
    <col min="403" max="403" width="14.140625" style="3" bestFit="1" customWidth="1"/>
    <col min="404" max="404" width="12.85546875" style="3" bestFit="1" customWidth="1"/>
    <col min="405" max="405" width="14.140625" style="3" bestFit="1" customWidth="1"/>
    <col min="406" max="406" width="12.85546875" style="3" bestFit="1" customWidth="1"/>
    <col min="407" max="407" width="14.140625" style="3" bestFit="1" customWidth="1"/>
    <col min="408" max="408" width="12.85546875" style="3" bestFit="1" customWidth="1"/>
    <col min="409" max="411" width="14.140625" style="3" bestFit="1" customWidth="1"/>
    <col min="412" max="413" width="9.5703125" style="3" bestFit="1" customWidth="1"/>
    <col min="414" max="414" width="12.85546875" style="3" bestFit="1" customWidth="1"/>
    <col min="415" max="415" width="14.140625" style="3" bestFit="1" customWidth="1"/>
    <col min="416" max="416" width="12.85546875" style="3" bestFit="1" customWidth="1"/>
    <col min="417" max="417" width="14.140625" style="3" bestFit="1" customWidth="1"/>
    <col min="418" max="418" width="12.85546875" style="3" bestFit="1" customWidth="1"/>
    <col min="419" max="419" width="14.140625" style="3" bestFit="1" customWidth="1"/>
    <col min="420" max="420" width="10.85546875" style="3" bestFit="1" customWidth="1"/>
    <col min="421" max="421" width="12.85546875" style="3" bestFit="1" customWidth="1"/>
    <col min="422" max="423" width="14.140625" style="3" bestFit="1" customWidth="1"/>
    <col min="424" max="425" width="9.5703125" style="3" bestFit="1" customWidth="1"/>
    <col min="426" max="426" width="12.85546875" style="3" bestFit="1" customWidth="1"/>
    <col min="427" max="427" width="14.140625" style="3" bestFit="1" customWidth="1"/>
    <col min="428" max="428" width="12.85546875" style="3" bestFit="1" customWidth="1"/>
    <col min="429" max="429" width="14.140625" style="3" bestFit="1" customWidth="1"/>
    <col min="430" max="430" width="12.85546875" style="3" bestFit="1" customWidth="1"/>
    <col min="431" max="431" width="14.140625" style="3" bestFit="1" customWidth="1"/>
    <col min="432" max="432" width="10.85546875" style="3" bestFit="1" customWidth="1"/>
    <col min="433" max="434" width="12.85546875" style="3" bestFit="1" customWidth="1"/>
    <col min="435" max="435" width="14.140625" style="3" bestFit="1" customWidth="1"/>
    <col min="436" max="437" width="9.5703125" style="3" bestFit="1" customWidth="1"/>
    <col min="438" max="438" width="12.85546875" style="3" bestFit="1" customWidth="1"/>
    <col min="439" max="439" width="14.140625" style="3" bestFit="1" customWidth="1"/>
    <col min="440" max="440" width="12.85546875" style="3" bestFit="1" customWidth="1"/>
    <col min="441" max="441" width="14.140625" style="3" bestFit="1" customWidth="1"/>
    <col min="442" max="442" width="12.85546875" style="3" bestFit="1" customWidth="1"/>
    <col min="443" max="443" width="14.140625" style="3" bestFit="1" customWidth="1"/>
    <col min="444" max="444" width="10.85546875" style="3" bestFit="1" customWidth="1"/>
    <col min="445" max="446" width="12.85546875" style="3" bestFit="1" customWidth="1"/>
    <col min="447" max="447" width="14.140625" style="3" bestFit="1" customWidth="1"/>
    <col min="448" max="449" width="9.5703125" style="3" bestFit="1" customWidth="1"/>
    <col min="450" max="450" width="12.85546875" style="3" bestFit="1" customWidth="1"/>
    <col min="451" max="451" width="14.140625" style="3" bestFit="1" customWidth="1"/>
    <col min="452" max="452" width="12.85546875" style="3" bestFit="1" customWidth="1"/>
    <col min="453" max="453" width="14.140625" style="3" bestFit="1" customWidth="1"/>
    <col min="454" max="454" width="12.85546875" style="3" bestFit="1" customWidth="1"/>
    <col min="455" max="455" width="14.140625" style="3" bestFit="1" customWidth="1"/>
    <col min="456" max="456" width="10.85546875" style="3" bestFit="1" customWidth="1"/>
    <col min="457" max="458" width="12.85546875" style="3" bestFit="1" customWidth="1"/>
    <col min="459" max="459" width="14.140625" style="3" bestFit="1" customWidth="1"/>
    <col min="460" max="461" width="9.5703125" style="3" bestFit="1" customWidth="1"/>
    <col min="462" max="462" width="12.85546875" style="3" bestFit="1" customWidth="1"/>
    <col min="463" max="463" width="14.140625" style="3" bestFit="1" customWidth="1"/>
    <col min="464" max="464" width="12.85546875" style="3" bestFit="1" customWidth="1"/>
    <col min="465" max="465" width="14.140625" style="3" bestFit="1" customWidth="1"/>
    <col min="466" max="466" width="10.85546875" style="3" bestFit="1" customWidth="1"/>
    <col min="467" max="467" width="14.140625" style="3" bestFit="1" customWidth="1"/>
    <col min="468" max="469" width="9.5703125" style="3" bestFit="1" customWidth="1"/>
    <col min="470" max="470" width="12.85546875" style="3" bestFit="1" customWidth="1"/>
    <col min="471" max="471" width="14.140625" style="3" bestFit="1" customWidth="1"/>
    <col min="472" max="473" width="9.5703125" style="3" bestFit="1" customWidth="1"/>
    <col min="474" max="474" width="12.85546875" style="3" bestFit="1" customWidth="1"/>
    <col min="475" max="475" width="14.140625" style="3" bestFit="1" customWidth="1"/>
    <col min="476" max="476" width="12.85546875" style="3" bestFit="1" customWidth="1"/>
    <col min="477" max="477" width="14.140625" style="3" bestFit="1" customWidth="1"/>
    <col min="478" max="481" width="9.5703125" style="3" bestFit="1" customWidth="1"/>
    <col min="482" max="482" width="12.85546875" style="3" bestFit="1" customWidth="1"/>
    <col min="483" max="483" width="14.140625" style="3" bestFit="1" customWidth="1"/>
    <col min="484" max="485" width="9.5703125" style="3" bestFit="1" customWidth="1"/>
    <col min="486" max="486" width="12.85546875" style="3" bestFit="1" customWidth="1"/>
    <col min="487" max="487" width="14.140625" style="3" bestFit="1" customWidth="1"/>
    <col min="488" max="488" width="12.85546875" style="3" bestFit="1" customWidth="1"/>
    <col min="489" max="489" width="14.140625" style="3" bestFit="1" customWidth="1"/>
    <col min="490" max="493" width="9.5703125" style="3" bestFit="1" customWidth="1"/>
    <col min="494" max="494" width="12.85546875" style="3" bestFit="1" customWidth="1"/>
    <col min="495" max="495" width="14.140625" style="3" bestFit="1" customWidth="1"/>
    <col min="496" max="497" width="9.5703125" style="3" bestFit="1" customWidth="1"/>
    <col min="498" max="498" width="12.85546875" style="3" bestFit="1" customWidth="1"/>
    <col min="499" max="499" width="14.140625" style="3" bestFit="1" customWidth="1"/>
    <col min="500" max="500" width="12.85546875" style="3" bestFit="1" customWidth="1"/>
    <col min="501" max="501" width="14.140625" style="3" bestFit="1" customWidth="1"/>
    <col min="502" max="505" width="9.5703125" style="3" bestFit="1" customWidth="1"/>
    <col min="506" max="506" width="12.85546875" style="3" bestFit="1" customWidth="1"/>
    <col min="507" max="507" width="14.140625" style="3" bestFit="1" customWidth="1"/>
    <col min="508" max="509" width="9.5703125" style="3" bestFit="1" customWidth="1"/>
    <col min="510" max="510" width="12.85546875" style="3" bestFit="1" customWidth="1"/>
    <col min="511" max="511" width="14.140625" style="3" bestFit="1" customWidth="1"/>
    <col min="512" max="512" width="12.85546875" style="3" bestFit="1" customWidth="1"/>
    <col min="513" max="513" width="14.140625" style="3" bestFit="1" customWidth="1"/>
    <col min="514" max="517" width="9.5703125" style="3" bestFit="1" customWidth="1"/>
    <col min="518" max="518" width="12.85546875" style="3" bestFit="1" customWidth="1"/>
    <col min="519" max="519" width="14.140625" style="3" bestFit="1" customWidth="1"/>
    <col min="520" max="521" width="9.5703125" style="3" bestFit="1" customWidth="1"/>
    <col min="522" max="522" width="12.85546875" style="3" bestFit="1" customWidth="1"/>
    <col min="523" max="523" width="14.140625" style="3" bestFit="1" customWidth="1"/>
    <col min="524" max="524" width="12.85546875" style="3" bestFit="1" customWidth="1"/>
    <col min="525" max="525" width="14.140625" style="3" bestFit="1" customWidth="1"/>
    <col min="526" max="529" width="9.5703125" style="3" bestFit="1" customWidth="1"/>
    <col min="530" max="530" width="12.85546875" style="3" bestFit="1" customWidth="1"/>
    <col min="531" max="531" width="14.140625" style="3" bestFit="1" customWidth="1"/>
    <col min="532" max="533" width="9.5703125" style="3" bestFit="1" customWidth="1"/>
    <col min="534" max="534" width="12.85546875" style="3" bestFit="1" customWidth="1"/>
    <col min="535" max="535" width="14.140625" style="3" bestFit="1" customWidth="1"/>
    <col min="536" max="536" width="12.85546875" style="3" bestFit="1" customWidth="1"/>
    <col min="537" max="537" width="14.140625" style="3" bestFit="1" customWidth="1"/>
    <col min="538" max="541" width="9.5703125" style="3" bestFit="1" customWidth="1"/>
    <col min="542" max="542" width="12.85546875" style="3" bestFit="1" customWidth="1"/>
    <col min="543" max="543" width="14.140625" style="3" bestFit="1" customWidth="1"/>
    <col min="544" max="545" width="9.5703125" style="3" bestFit="1" customWidth="1"/>
    <col min="546" max="546" width="12.85546875" style="3" bestFit="1" customWidth="1"/>
    <col min="547" max="547" width="14.140625" style="3" bestFit="1" customWidth="1"/>
    <col min="548" max="548" width="12.85546875" style="3" bestFit="1" customWidth="1"/>
    <col min="549" max="549" width="14.140625" style="3" bestFit="1" customWidth="1"/>
    <col min="550" max="553" width="9.5703125" style="3" bestFit="1" customWidth="1"/>
    <col min="554" max="554" width="10.85546875" style="3" bestFit="1" customWidth="1"/>
    <col min="555" max="555" width="14.140625" style="3" bestFit="1" customWidth="1"/>
    <col min="556" max="557" width="9.5703125" style="3" bestFit="1" customWidth="1"/>
    <col min="558" max="558" width="12.85546875" style="3" bestFit="1" customWidth="1"/>
    <col min="559" max="559" width="14.140625" style="3" bestFit="1" customWidth="1"/>
    <col min="560" max="560" width="12.85546875" style="3" bestFit="1" customWidth="1"/>
    <col min="561" max="561" width="14.140625" style="3" bestFit="1" customWidth="1"/>
    <col min="562" max="569" width="9.5703125" style="3" bestFit="1" customWidth="1"/>
    <col min="570" max="570" width="12.85546875" style="3" bestFit="1" customWidth="1"/>
    <col min="571" max="571" width="14.140625" style="3" bestFit="1" customWidth="1"/>
    <col min="572" max="572" width="12.85546875" style="3" bestFit="1" customWidth="1"/>
    <col min="573" max="573" width="14.140625" style="3" bestFit="1" customWidth="1"/>
    <col min="574" max="581" width="9.5703125" style="3" bestFit="1" customWidth="1"/>
    <col min="582" max="582" width="12.85546875" style="3" bestFit="1" customWidth="1"/>
    <col min="583" max="583" width="14.140625" style="3" bestFit="1" customWidth="1"/>
    <col min="584" max="584" width="10.85546875" style="3" bestFit="1" customWidth="1"/>
    <col min="585" max="585" width="14.140625" style="3" bestFit="1" customWidth="1"/>
    <col min="586" max="593" width="9.5703125" style="3" bestFit="1" customWidth="1"/>
    <col min="594" max="594" width="12.85546875" style="3" bestFit="1" customWidth="1"/>
    <col min="595" max="595" width="14.140625" style="3" bestFit="1" customWidth="1"/>
    <col min="596" max="596" width="10.85546875" style="3" bestFit="1" customWidth="1"/>
    <col min="597" max="597" width="14.140625" style="3" bestFit="1" customWidth="1"/>
    <col min="598" max="605" width="9.5703125" style="3" bestFit="1" customWidth="1"/>
    <col min="606" max="606" width="12.85546875" style="3" bestFit="1" customWidth="1"/>
    <col min="607" max="607" width="14.140625" style="3" bestFit="1" customWidth="1"/>
    <col min="608" max="617" width="9.5703125" style="3" bestFit="1" customWidth="1"/>
    <col min="618" max="618" width="12.85546875" style="3" bestFit="1" customWidth="1"/>
    <col min="619" max="619" width="14.140625" style="3" bestFit="1" customWidth="1"/>
    <col min="620" max="629" width="9.5703125" style="3" bestFit="1" customWidth="1"/>
    <col min="630" max="630" width="12.85546875" style="3" bestFit="1" customWidth="1"/>
    <col min="631" max="631" width="14.140625" style="3" bestFit="1" customWidth="1"/>
    <col min="632" max="641" width="9.5703125" style="3" bestFit="1" customWidth="1"/>
    <col min="642" max="642" width="12.85546875" style="3" bestFit="1" customWidth="1"/>
    <col min="643" max="643" width="14.140625" style="3" bestFit="1" customWidth="1"/>
    <col min="644" max="653" width="9.5703125" style="3" bestFit="1" customWidth="1"/>
    <col min="654" max="654" width="12.85546875" style="3" bestFit="1" customWidth="1"/>
    <col min="655" max="655" width="14.140625" style="3" bestFit="1" customWidth="1"/>
    <col min="656" max="665" width="9.5703125" style="3" bestFit="1" customWidth="1"/>
    <col min="666" max="666" width="12.85546875" style="3" bestFit="1" customWidth="1"/>
    <col min="667" max="667" width="14.140625" style="3" bestFit="1" customWidth="1"/>
    <col min="668" max="677" width="9.5703125" style="3" bestFit="1" customWidth="1"/>
    <col min="678" max="678" width="12.85546875" style="3" bestFit="1" customWidth="1"/>
    <col min="679" max="679" width="14.140625" style="3" bestFit="1" customWidth="1"/>
    <col min="680" max="689" width="9.5703125" style="3" bestFit="1" customWidth="1"/>
    <col min="690" max="690" width="12.85546875" style="3" bestFit="1" customWidth="1"/>
    <col min="691" max="691" width="14.140625" style="3" bestFit="1" customWidth="1"/>
    <col min="692" max="701" width="9.5703125" style="3" bestFit="1" customWidth="1"/>
    <col min="702" max="702" width="12.85546875" style="3" bestFit="1" customWidth="1"/>
    <col min="703" max="703" width="14.140625" style="3" bestFit="1" customWidth="1"/>
    <col min="704" max="713" width="9.5703125" style="3" bestFit="1" customWidth="1"/>
    <col min="714" max="714" width="10.85546875" style="3" bestFit="1" customWidth="1"/>
    <col min="715" max="715" width="14.140625" style="3" bestFit="1" customWidth="1"/>
    <col min="716" max="725" width="9.5703125" style="3" bestFit="1" customWidth="1"/>
    <col min="726" max="726" width="10.85546875" style="3" bestFit="1" customWidth="1"/>
    <col min="727" max="727" width="14.140625" style="3" bestFit="1" customWidth="1"/>
    <col min="728" max="737" width="9.5703125" style="3" bestFit="1" customWidth="1"/>
    <col min="738" max="738" width="10.85546875" style="3" bestFit="1" customWidth="1"/>
    <col min="739" max="739" width="14.140625" style="3" bestFit="1" customWidth="1"/>
    <col min="740" max="749" width="9.5703125" style="3" bestFit="1" customWidth="1"/>
    <col min="750" max="750" width="10.85546875" style="3" bestFit="1" customWidth="1"/>
    <col min="751" max="751" width="14.140625" style="3" bestFit="1" customWidth="1"/>
    <col min="752" max="759" width="9.5703125" style="3" bestFit="1" customWidth="1"/>
    <col min="760" max="775" width="9.5703125" style="2" bestFit="1" customWidth="1"/>
    <col min="776" max="16384" width="11.42578125" style="2"/>
  </cols>
  <sheetData>
    <row r="1" spans="1:775" ht="15" customHeight="1" x14ac:dyDescent="0.25">
      <c r="A1" s="130" t="s">
        <v>145</v>
      </c>
      <c r="B1" s="133" t="s">
        <v>0</v>
      </c>
      <c r="C1" s="1" t="s">
        <v>146</v>
      </c>
      <c r="D1" s="136" t="s">
        <v>1</v>
      </c>
      <c r="E1" s="1" t="s">
        <v>146</v>
      </c>
      <c r="F1" s="127" t="s">
        <v>149</v>
      </c>
      <c r="G1" s="127" t="s">
        <v>150</v>
      </c>
      <c r="H1" s="127" t="s">
        <v>151</v>
      </c>
      <c r="I1" s="127" t="s">
        <v>152</v>
      </c>
      <c r="J1" s="127" t="s">
        <v>153</v>
      </c>
      <c r="K1" s="127" t="s">
        <v>154</v>
      </c>
      <c r="L1" s="127" t="s">
        <v>155</v>
      </c>
      <c r="M1" s="127" t="s">
        <v>156</v>
      </c>
      <c r="N1" s="2"/>
      <c r="O1" s="2"/>
      <c r="BX1" s="4">
        <v>2017</v>
      </c>
      <c r="BY1" s="4">
        <v>2017</v>
      </c>
      <c r="BZ1" s="4">
        <v>2017</v>
      </c>
      <c r="CA1" s="4">
        <v>2017</v>
      </c>
      <c r="CB1" s="4">
        <v>2017</v>
      </c>
      <c r="CC1" s="4">
        <v>2017</v>
      </c>
      <c r="CD1" s="4">
        <v>2017</v>
      </c>
      <c r="CE1" s="4">
        <v>2017</v>
      </c>
      <c r="CF1" s="4">
        <v>2017</v>
      </c>
      <c r="CG1" s="4">
        <v>2017</v>
      </c>
      <c r="CH1" s="4">
        <v>2017</v>
      </c>
      <c r="CI1" s="4">
        <v>2017</v>
      </c>
      <c r="CJ1" s="4">
        <v>2017</v>
      </c>
      <c r="CK1" s="4">
        <v>2017</v>
      </c>
      <c r="CL1" s="4">
        <v>2017</v>
      </c>
      <c r="CM1" s="4">
        <v>2017</v>
      </c>
      <c r="CN1" s="4">
        <v>2017</v>
      </c>
      <c r="CO1" s="4">
        <v>2017</v>
      </c>
      <c r="CP1" s="4">
        <v>2017</v>
      </c>
      <c r="CQ1" s="4">
        <v>2017</v>
      </c>
      <c r="CR1" s="4">
        <v>2017</v>
      </c>
      <c r="CS1" s="4">
        <v>2017</v>
      </c>
      <c r="CT1" s="4">
        <v>2017</v>
      </c>
      <c r="CU1" s="4">
        <v>2017</v>
      </c>
      <c r="CV1" s="4">
        <v>2018</v>
      </c>
      <c r="CW1" s="4">
        <v>2018</v>
      </c>
      <c r="CX1" s="4">
        <v>2018</v>
      </c>
      <c r="CY1" s="4">
        <v>2018</v>
      </c>
      <c r="CZ1" s="4">
        <v>2018</v>
      </c>
      <c r="DA1" s="4">
        <v>2018</v>
      </c>
      <c r="DB1" s="4">
        <v>2018</v>
      </c>
      <c r="DC1" s="4">
        <v>2018</v>
      </c>
      <c r="DD1" s="4">
        <v>2018</v>
      </c>
      <c r="DE1" s="4">
        <v>2018</v>
      </c>
      <c r="DF1" s="4">
        <v>2018</v>
      </c>
      <c r="DG1" s="4">
        <v>2018</v>
      </c>
      <c r="DH1" s="4">
        <v>2018</v>
      </c>
      <c r="DI1" s="4">
        <v>2018</v>
      </c>
      <c r="DJ1" s="4">
        <v>2018</v>
      </c>
      <c r="DK1" s="4">
        <v>2018</v>
      </c>
      <c r="DL1" s="4">
        <v>2018</v>
      </c>
      <c r="DM1" s="4">
        <v>2018</v>
      </c>
      <c r="DN1" s="4">
        <v>2018</v>
      </c>
      <c r="DO1" s="4">
        <v>2018</v>
      </c>
      <c r="DP1" s="4">
        <v>2018</v>
      </c>
      <c r="DQ1" s="4">
        <v>2018</v>
      </c>
      <c r="DR1" s="4">
        <v>2018</v>
      </c>
      <c r="DS1" s="4">
        <v>2018</v>
      </c>
      <c r="DT1" s="4">
        <v>2019</v>
      </c>
      <c r="DU1" s="4">
        <v>2019</v>
      </c>
      <c r="DV1" s="4">
        <v>2019</v>
      </c>
      <c r="DW1" s="4">
        <v>2019</v>
      </c>
      <c r="DX1" s="4">
        <v>2019</v>
      </c>
      <c r="DY1" s="4">
        <v>2019</v>
      </c>
      <c r="DZ1" s="4">
        <v>2019</v>
      </c>
      <c r="EA1" s="4">
        <v>2019</v>
      </c>
      <c r="EB1" s="4">
        <v>2019</v>
      </c>
      <c r="EC1" s="4">
        <v>2019</v>
      </c>
      <c r="ED1" s="4">
        <v>2019</v>
      </c>
      <c r="EE1" s="4">
        <v>2019</v>
      </c>
      <c r="EF1" s="4">
        <v>2019</v>
      </c>
      <c r="EG1" s="4">
        <v>2019</v>
      </c>
      <c r="EH1" s="4">
        <v>2019</v>
      </c>
      <c r="EI1" s="4">
        <v>2019</v>
      </c>
      <c r="EJ1" s="4">
        <v>2019</v>
      </c>
      <c r="EK1" s="4">
        <v>2019</v>
      </c>
      <c r="EL1" s="4">
        <v>2019</v>
      </c>
      <c r="EM1" s="4">
        <v>2019</v>
      </c>
      <c r="EN1" s="4">
        <v>2019</v>
      </c>
      <c r="EO1" s="4">
        <v>2019</v>
      </c>
      <c r="EP1" s="4">
        <v>2019</v>
      </c>
      <c r="EQ1" s="4">
        <v>2019</v>
      </c>
      <c r="ER1" s="4">
        <v>2020</v>
      </c>
      <c r="ES1" s="4">
        <v>2020</v>
      </c>
      <c r="ET1" s="4">
        <v>2020</v>
      </c>
      <c r="EU1" s="4">
        <v>2020</v>
      </c>
      <c r="EV1" s="4">
        <v>2020</v>
      </c>
      <c r="EW1" s="4">
        <v>2020</v>
      </c>
      <c r="EX1" s="4">
        <v>2020</v>
      </c>
      <c r="EY1" s="4">
        <v>2020</v>
      </c>
      <c r="EZ1" s="4">
        <v>2020</v>
      </c>
      <c r="FA1" s="4">
        <v>2020</v>
      </c>
      <c r="FB1" s="4">
        <v>2020</v>
      </c>
      <c r="FC1" s="4">
        <v>2020</v>
      </c>
      <c r="FD1" s="4">
        <v>2020</v>
      </c>
      <c r="FE1" s="4">
        <v>2020</v>
      </c>
      <c r="FF1" s="4">
        <v>2020</v>
      </c>
      <c r="FG1" s="4">
        <v>2020</v>
      </c>
      <c r="FH1" s="4">
        <v>2020</v>
      </c>
      <c r="FI1" s="4">
        <v>2020</v>
      </c>
      <c r="FJ1" s="4">
        <v>2020</v>
      </c>
      <c r="FK1" s="4">
        <v>2020</v>
      </c>
      <c r="FL1" s="4">
        <v>2020</v>
      </c>
      <c r="FM1" s="4">
        <v>2020</v>
      </c>
      <c r="FN1" s="4">
        <v>2020</v>
      </c>
      <c r="FO1" s="4">
        <v>2020</v>
      </c>
      <c r="FP1" s="4">
        <v>2021</v>
      </c>
      <c r="FQ1" s="4">
        <v>2021</v>
      </c>
      <c r="FR1" s="4">
        <v>2021</v>
      </c>
      <c r="FS1" s="4">
        <v>2021</v>
      </c>
      <c r="FT1" s="4">
        <v>2021</v>
      </c>
      <c r="FU1" s="4">
        <v>2021</v>
      </c>
      <c r="FV1" s="4">
        <v>2021</v>
      </c>
      <c r="FW1" s="4">
        <v>2021</v>
      </c>
      <c r="FX1" s="4">
        <v>2021</v>
      </c>
      <c r="FY1" s="4">
        <v>2021</v>
      </c>
      <c r="FZ1" s="4">
        <v>2021</v>
      </c>
      <c r="GA1" s="4">
        <v>2021</v>
      </c>
      <c r="GB1" s="4">
        <v>2021</v>
      </c>
      <c r="GC1" s="4">
        <v>2021</v>
      </c>
      <c r="GD1" s="4">
        <v>2021</v>
      </c>
      <c r="GE1" s="4">
        <v>2021</v>
      </c>
      <c r="GF1" s="4">
        <v>2021</v>
      </c>
      <c r="GG1" s="4">
        <v>2021</v>
      </c>
      <c r="GH1" s="4">
        <v>2021</v>
      </c>
      <c r="GI1" s="4">
        <v>2021</v>
      </c>
      <c r="GJ1" s="4">
        <v>2021</v>
      </c>
      <c r="GK1" s="4">
        <v>2021</v>
      </c>
      <c r="GL1" s="4">
        <v>2021</v>
      </c>
      <c r="GM1" s="4">
        <v>2021</v>
      </c>
      <c r="GN1" s="4">
        <v>2022</v>
      </c>
      <c r="GO1" s="4">
        <v>2022</v>
      </c>
      <c r="GP1" s="4">
        <v>2022</v>
      </c>
      <c r="GQ1" s="4">
        <v>2022</v>
      </c>
      <c r="GR1" s="4">
        <v>2022</v>
      </c>
      <c r="GS1" s="4">
        <v>2022</v>
      </c>
      <c r="GT1" s="4">
        <v>2022</v>
      </c>
      <c r="GU1" s="4">
        <v>2022</v>
      </c>
      <c r="GV1" s="4">
        <v>2022</v>
      </c>
      <c r="GW1" s="4">
        <v>2022</v>
      </c>
      <c r="GX1" s="4">
        <v>2022</v>
      </c>
      <c r="GY1" s="4">
        <v>2022</v>
      </c>
      <c r="GZ1" s="4">
        <v>2022</v>
      </c>
      <c r="HA1" s="4">
        <v>2022</v>
      </c>
      <c r="HB1" s="4">
        <v>2022</v>
      </c>
      <c r="HC1" s="4">
        <v>2022</v>
      </c>
      <c r="HD1" s="4">
        <v>2022</v>
      </c>
      <c r="HE1" s="4">
        <v>2022</v>
      </c>
      <c r="HF1" s="4">
        <v>2022</v>
      </c>
      <c r="HG1" s="4">
        <v>2022</v>
      </c>
      <c r="HH1" s="4">
        <v>2022</v>
      </c>
      <c r="HI1" s="4">
        <v>2022</v>
      </c>
      <c r="HJ1" s="4">
        <v>2022</v>
      </c>
      <c r="HK1" s="4">
        <v>2022</v>
      </c>
      <c r="HL1" s="4">
        <v>2023</v>
      </c>
      <c r="HM1" s="4">
        <v>2023</v>
      </c>
      <c r="HN1" s="4">
        <v>2023</v>
      </c>
      <c r="HO1" s="4">
        <v>2023</v>
      </c>
      <c r="HP1" s="4">
        <v>2023</v>
      </c>
      <c r="HQ1" s="4">
        <v>2023</v>
      </c>
      <c r="HR1" s="4">
        <v>2023</v>
      </c>
      <c r="HS1" s="4">
        <v>2023</v>
      </c>
      <c r="HT1" s="4">
        <v>2023</v>
      </c>
      <c r="HU1" s="4">
        <v>2023</v>
      </c>
      <c r="HV1" s="4">
        <v>2023</v>
      </c>
      <c r="HW1" s="4">
        <v>2023</v>
      </c>
      <c r="HX1" s="4">
        <v>2023</v>
      </c>
      <c r="HY1" s="4">
        <v>2023</v>
      </c>
      <c r="HZ1" s="4">
        <v>2023</v>
      </c>
      <c r="IA1" s="4">
        <v>2023</v>
      </c>
      <c r="IB1" s="4">
        <v>2023</v>
      </c>
      <c r="IC1" s="4">
        <v>2023</v>
      </c>
      <c r="ID1" s="4">
        <v>2023</v>
      </c>
      <c r="IE1" s="4">
        <v>2023</v>
      </c>
      <c r="IF1" s="4">
        <v>2023</v>
      </c>
      <c r="IG1" s="4">
        <v>2023</v>
      </c>
      <c r="IH1" s="4">
        <v>2023</v>
      </c>
      <c r="II1" s="4">
        <v>2023</v>
      </c>
      <c r="IJ1" s="4">
        <v>2024</v>
      </c>
      <c r="IK1" s="4">
        <v>2024</v>
      </c>
      <c r="IL1" s="4">
        <v>2024</v>
      </c>
      <c r="IM1" s="4">
        <v>2024</v>
      </c>
      <c r="IN1" s="4">
        <v>2024</v>
      </c>
      <c r="IO1" s="4">
        <v>2024</v>
      </c>
      <c r="IP1" s="4">
        <v>2024</v>
      </c>
      <c r="IQ1" s="4">
        <v>2024</v>
      </c>
      <c r="IR1" s="4">
        <v>2024</v>
      </c>
      <c r="IS1" s="4">
        <v>2024</v>
      </c>
      <c r="IT1" s="4">
        <v>2024</v>
      </c>
      <c r="IU1" s="4">
        <v>2024</v>
      </c>
      <c r="IV1" s="4">
        <v>2024</v>
      </c>
      <c r="IW1" s="4">
        <v>2024</v>
      </c>
      <c r="IX1" s="4">
        <v>2024</v>
      </c>
      <c r="IY1" s="4">
        <v>2024</v>
      </c>
      <c r="IZ1" s="4">
        <v>2024</v>
      </c>
      <c r="JA1" s="4">
        <v>2024</v>
      </c>
      <c r="JB1" s="4">
        <v>2024</v>
      </c>
      <c r="JC1" s="4">
        <v>2024</v>
      </c>
      <c r="JD1" s="4">
        <v>2024</v>
      </c>
      <c r="JE1" s="4">
        <v>2024</v>
      </c>
      <c r="JF1" s="4">
        <v>2024</v>
      </c>
      <c r="JG1" s="4">
        <v>2024</v>
      </c>
      <c r="JH1" s="4">
        <v>2025</v>
      </c>
      <c r="JI1" s="4">
        <v>2025</v>
      </c>
      <c r="JJ1" s="4">
        <v>2025</v>
      </c>
      <c r="JK1" s="4">
        <v>2025</v>
      </c>
      <c r="JL1" s="4">
        <v>2025</v>
      </c>
      <c r="JM1" s="4">
        <v>2025</v>
      </c>
      <c r="JN1" s="4">
        <v>2025</v>
      </c>
      <c r="JO1" s="4">
        <v>2025</v>
      </c>
      <c r="JP1" s="4">
        <v>2025</v>
      </c>
      <c r="JQ1" s="4">
        <v>2025</v>
      </c>
      <c r="JR1" s="4">
        <v>2025</v>
      </c>
      <c r="JS1" s="4">
        <v>2025</v>
      </c>
      <c r="JT1" s="4">
        <v>2025</v>
      </c>
      <c r="JU1" s="4">
        <v>2025</v>
      </c>
      <c r="JV1" s="4">
        <v>2025</v>
      </c>
      <c r="JW1" s="4">
        <v>2025</v>
      </c>
      <c r="JX1" s="4">
        <v>2025</v>
      </c>
      <c r="JY1" s="4">
        <v>2025</v>
      </c>
      <c r="JZ1" s="4">
        <v>2025</v>
      </c>
      <c r="KA1" s="4">
        <v>2025</v>
      </c>
      <c r="KB1" s="4">
        <v>2025</v>
      </c>
      <c r="KC1" s="4">
        <v>2025</v>
      </c>
      <c r="KD1" s="4">
        <v>2025</v>
      </c>
      <c r="KE1" s="4">
        <v>2025</v>
      </c>
      <c r="KF1" s="4">
        <v>2026</v>
      </c>
      <c r="KG1" s="4">
        <v>2026</v>
      </c>
      <c r="KH1" s="4">
        <v>2026</v>
      </c>
      <c r="KI1" s="4">
        <v>2026</v>
      </c>
      <c r="KJ1" s="4">
        <v>2026</v>
      </c>
      <c r="KK1" s="4">
        <v>2026</v>
      </c>
      <c r="KL1" s="4">
        <v>2026</v>
      </c>
      <c r="KM1" s="4">
        <v>2026</v>
      </c>
      <c r="KN1" s="4">
        <v>2026</v>
      </c>
      <c r="KO1" s="4">
        <v>2026</v>
      </c>
      <c r="KP1" s="4">
        <v>2026</v>
      </c>
      <c r="KQ1" s="4">
        <v>2026</v>
      </c>
      <c r="KR1" s="4">
        <v>2026</v>
      </c>
      <c r="KS1" s="4">
        <v>2026</v>
      </c>
      <c r="KT1" s="4">
        <v>2026</v>
      </c>
      <c r="KU1" s="4">
        <v>2026</v>
      </c>
      <c r="KV1" s="4">
        <v>2026</v>
      </c>
      <c r="KW1" s="4">
        <v>2026</v>
      </c>
      <c r="KX1" s="4">
        <v>2026</v>
      </c>
      <c r="KY1" s="4">
        <v>2026</v>
      </c>
      <c r="KZ1" s="4">
        <v>2026</v>
      </c>
      <c r="LA1" s="4">
        <v>2026</v>
      </c>
      <c r="LB1" s="4">
        <v>2026</v>
      </c>
      <c r="LC1" s="4">
        <v>2026</v>
      </c>
      <c r="LD1" s="4">
        <v>2027</v>
      </c>
      <c r="LE1" s="4">
        <v>2027</v>
      </c>
      <c r="LF1" s="4">
        <v>2027</v>
      </c>
      <c r="LG1" s="4">
        <v>2027</v>
      </c>
      <c r="LH1" s="4">
        <v>2027</v>
      </c>
      <c r="LI1" s="4">
        <v>2027</v>
      </c>
      <c r="LJ1" s="4">
        <v>2027</v>
      </c>
      <c r="LK1" s="4">
        <v>2027</v>
      </c>
      <c r="LL1" s="4">
        <v>2027</v>
      </c>
      <c r="LM1" s="4">
        <v>2027</v>
      </c>
      <c r="LN1" s="4">
        <v>2027</v>
      </c>
      <c r="LO1" s="4">
        <v>2027</v>
      </c>
      <c r="LP1" s="4">
        <v>2027</v>
      </c>
      <c r="LQ1" s="4">
        <v>2027</v>
      </c>
      <c r="LR1" s="4">
        <v>2027</v>
      </c>
      <c r="LS1" s="4">
        <v>2027</v>
      </c>
      <c r="LT1" s="4">
        <v>2027</v>
      </c>
      <c r="LU1" s="4">
        <v>2027</v>
      </c>
      <c r="LV1" s="4">
        <v>2027</v>
      </c>
      <c r="LW1" s="4">
        <v>2027</v>
      </c>
      <c r="LX1" s="4">
        <v>2027</v>
      </c>
      <c r="LY1" s="4">
        <v>2027</v>
      </c>
      <c r="LZ1" s="4">
        <v>2027</v>
      </c>
      <c r="MA1" s="4">
        <v>2027</v>
      </c>
      <c r="MB1" s="4">
        <v>2028</v>
      </c>
      <c r="MC1" s="4">
        <v>2028</v>
      </c>
      <c r="MD1" s="4">
        <v>2028</v>
      </c>
      <c r="ME1" s="4">
        <v>2028</v>
      </c>
      <c r="MF1" s="4">
        <v>2028</v>
      </c>
      <c r="MG1" s="4">
        <v>2028</v>
      </c>
      <c r="MH1" s="4">
        <v>2028</v>
      </c>
      <c r="MI1" s="4">
        <v>2028</v>
      </c>
      <c r="MJ1" s="4">
        <v>2028</v>
      </c>
      <c r="MK1" s="4">
        <v>2028</v>
      </c>
      <c r="ML1" s="4">
        <v>2028</v>
      </c>
      <c r="MM1" s="4">
        <v>2028</v>
      </c>
      <c r="MN1" s="4">
        <v>2028</v>
      </c>
      <c r="MO1" s="4">
        <v>2028</v>
      </c>
      <c r="MP1" s="4">
        <v>2028</v>
      </c>
      <c r="MQ1" s="4">
        <v>2028</v>
      </c>
      <c r="MR1" s="4">
        <v>2028</v>
      </c>
      <c r="MS1" s="4">
        <v>2028</v>
      </c>
      <c r="MT1" s="4">
        <v>2028</v>
      </c>
      <c r="MU1" s="4">
        <v>2028</v>
      </c>
      <c r="MV1" s="4">
        <v>2028</v>
      </c>
      <c r="MW1" s="4">
        <v>2028</v>
      </c>
      <c r="MX1" s="4">
        <v>2028</v>
      </c>
      <c r="MY1" s="4">
        <v>2028</v>
      </c>
      <c r="MZ1" s="4">
        <v>2029</v>
      </c>
      <c r="NA1" s="4">
        <v>2029</v>
      </c>
      <c r="NB1" s="4">
        <v>2029</v>
      </c>
      <c r="NC1" s="4">
        <v>2029</v>
      </c>
      <c r="ND1" s="4">
        <v>2029</v>
      </c>
      <c r="NE1" s="4">
        <v>2029</v>
      </c>
      <c r="NF1" s="4">
        <v>2029</v>
      </c>
      <c r="NG1" s="4">
        <v>2029</v>
      </c>
      <c r="NH1" s="4">
        <v>2029</v>
      </c>
      <c r="NI1" s="4">
        <v>2029</v>
      </c>
      <c r="NJ1" s="4">
        <v>2029</v>
      </c>
      <c r="NK1" s="4">
        <v>2029</v>
      </c>
      <c r="NL1" s="4">
        <v>2029</v>
      </c>
      <c r="NM1" s="4">
        <v>2029</v>
      </c>
      <c r="NN1" s="4">
        <v>2029</v>
      </c>
      <c r="NO1" s="4">
        <v>2029</v>
      </c>
      <c r="NP1" s="4">
        <v>2029</v>
      </c>
      <c r="NQ1" s="4">
        <v>2029</v>
      </c>
      <c r="NR1" s="4">
        <v>2029</v>
      </c>
      <c r="NS1" s="4">
        <v>2029</v>
      </c>
      <c r="NT1" s="4">
        <v>2029</v>
      </c>
      <c r="NU1" s="4">
        <v>2029</v>
      </c>
      <c r="NV1" s="4">
        <v>2029</v>
      </c>
      <c r="NW1" s="4">
        <v>2029</v>
      </c>
      <c r="NX1" s="4">
        <v>2030</v>
      </c>
      <c r="NY1" s="4">
        <v>2030</v>
      </c>
      <c r="NZ1" s="4">
        <v>2030</v>
      </c>
      <c r="OA1" s="4">
        <v>2030</v>
      </c>
      <c r="OB1" s="4">
        <v>2030</v>
      </c>
      <c r="OC1" s="4">
        <v>2030</v>
      </c>
      <c r="OD1" s="4">
        <v>2030</v>
      </c>
      <c r="OE1" s="4">
        <v>2030</v>
      </c>
      <c r="OF1" s="4">
        <v>2030</v>
      </c>
      <c r="OG1" s="4">
        <v>2030</v>
      </c>
      <c r="OH1" s="4">
        <v>2030</v>
      </c>
      <c r="OI1" s="4">
        <v>2030</v>
      </c>
      <c r="OJ1" s="4">
        <v>2030</v>
      </c>
      <c r="OK1" s="4">
        <v>2030</v>
      </c>
      <c r="OL1" s="4">
        <v>2030</v>
      </c>
      <c r="OM1" s="4">
        <v>2030</v>
      </c>
      <c r="ON1" s="4">
        <v>2030</v>
      </c>
      <c r="OO1" s="4">
        <v>2030</v>
      </c>
      <c r="OP1" s="4">
        <v>2030</v>
      </c>
      <c r="OQ1" s="4">
        <v>2030</v>
      </c>
      <c r="OR1" s="4">
        <v>2030</v>
      </c>
      <c r="OS1" s="4">
        <v>2030</v>
      </c>
      <c r="OT1" s="4">
        <v>2030</v>
      </c>
      <c r="OU1" s="4">
        <v>2030</v>
      </c>
      <c r="OV1" s="4">
        <v>2031</v>
      </c>
      <c r="OW1" s="4">
        <v>2031</v>
      </c>
      <c r="OX1" s="4">
        <v>2031</v>
      </c>
      <c r="OY1" s="4">
        <v>2031</v>
      </c>
      <c r="OZ1" s="4">
        <v>2031</v>
      </c>
      <c r="PA1" s="4">
        <v>2031</v>
      </c>
      <c r="PB1" s="4">
        <v>2031</v>
      </c>
      <c r="PC1" s="4">
        <v>2031</v>
      </c>
      <c r="PD1" s="4">
        <v>2031</v>
      </c>
      <c r="PE1" s="4">
        <v>2031</v>
      </c>
      <c r="PF1" s="4">
        <v>2031</v>
      </c>
      <c r="PG1" s="4">
        <v>2031</v>
      </c>
      <c r="PH1" s="4">
        <v>2031</v>
      </c>
      <c r="PI1" s="4">
        <v>2031</v>
      </c>
      <c r="PJ1" s="4">
        <v>2031</v>
      </c>
      <c r="PK1" s="4">
        <v>2031</v>
      </c>
      <c r="PL1" s="4">
        <v>2031</v>
      </c>
      <c r="PM1" s="4">
        <v>2031</v>
      </c>
      <c r="PN1" s="4">
        <v>2031</v>
      </c>
      <c r="PO1" s="4">
        <v>2031</v>
      </c>
      <c r="PP1" s="4">
        <v>2031</v>
      </c>
      <c r="PQ1" s="4">
        <v>2031</v>
      </c>
      <c r="PR1" s="4">
        <v>2031</v>
      </c>
      <c r="PS1" s="4">
        <v>2031</v>
      </c>
      <c r="PT1" s="4">
        <v>2032</v>
      </c>
      <c r="PU1" s="4">
        <v>2032</v>
      </c>
      <c r="PV1" s="4">
        <v>2032</v>
      </c>
      <c r="PW1" s="4">
        <v>2032</v>
      </c>
      <c r="PX1" s="4">
        <v>2032</v>
      </c>
      <c r="PY1" s="4">
        <v>2032</v>
      </c>
      <c r="PZ1" s="4">
        <v>2032</v>
      </c>
      <c r="QA1" s="4">
        <v>2032</v>
      </c>
      <c r="QB1" s="4">
        <v>2032</v>
      </c>
      <c r="QC1" s="4">
        <v>2032</v>
      </c>
      <c r="QD1" s="4">
        <v>2032</v>
      </c>
      <c r="QE1" s="4">
        <v>2032</v>
      </c>
      <c r="QF1" s="4">
        <v>2032</v>
      </c>
      <c r="QG1" s="4">
        <v>2032</v>
      </c>
      <c r="QH1" s="4">
        <v>2032</v>
      </c>
      <c r="QI1" s="4">
        <v>2032</v>
      </c>
      <c r="QJ1" s="4">
        <v>2032</v>
      </c>
      <c r="QK1" s="4">
        <v>2032</v>
      </c>
      <c r="QL1" s="4">
        <v>2032</v>
      </c>
      <c r="QM1" s="4">
        <v>2032</v>
      </c>
      <c r="QN1" s="4">
        <v>2032</v>
      </c>
      <c r="QO1" s="4">
        <v>2032</v>
      </c>
      <c r="QP1" s="4">
        <v>2032</v>
      </c>
      <c r="QQ1" s="4">
        <v>2032</v>
      </c>
      <c r="QR1" s="4">
        <v>2033</v>
      </c>
      <c r="QS1" s="4">
        <v>2033</v>
      </c>
      <c r="QT1" s="4">
        <v>2033</v>
      </c>
      <c r="QU1" s="4">
        <v>2033</v>
      </c>
      <c r="QV1" s="4">
        <v>2033</v>
      </c>
      <c r="QW1" s="4">
        <v>2033</v>
      </c>
      <c r="QX1" s="4">
        <v>2033</v>
      </c>
      <c r="QY1" s="4">
        <v>2033</v>
      </c>
      <c r="QZ1" s="4">
        <v>2033</v>
      </c>
      <c r="RA1" s="4">
        <v>2033</v>
      </c>
      <c r="RB1" s="4">
        <v>2033</v>
      </c>
      <c r="RC1" s="4">
        <v>2033</v>
      </c>
      <c r="RD1" s="4">
        <v>2033</v>
      </c>
      <c r="RE1" s="4">
        <v>2033</v>
      </c>
      <c r="RF1" s="4">
        <v>2033</v>
      </c>
      <c r="RG1" s="4">
        <v>2033</v>
      </c>
      <c r="RH1" s="4">
        <v>2033</v>
      </c>
      <c r="RI1" s="4">
        <v>2033</v>
      </c>
      <c r="RJ1" s="4">
        <v>2033</v>
      </c>
      <c r="RK1" s="4">
        <v>2033</v>
      </c>
      <c r="RL1" s="4">
        <v>2033</v>
      </c>
      <c r="RM1" s="4">
        <v>2033</v>
      </c>
      <c r="RN1" s="4">
        <v>2033</v>
      </c>
      <c r="RO1" s="4">
        <v>2033</v>
      </c>
      <c r="RP1" s="4">
        <v>2034</v>
      </c>
      <c r="RQ1" s="4">
        <v>2034</v>
      </c>
      <c r="RR1" s="4">
        <v>2034</v>
      </c>
      <c r="RS1" s="4">
        <v>2034</v>
      </c>
      <c r="RT1" s="4">
        <v>2034</v>
      </c>
      <c r="RU1" s="4">
        <v>2034</v>
      </c>
      <c r="RV1" s="4">
        <v>2034</v>
      </c>
      <c r="RW1" s="4">
        <v>2034</v>
      </c>
      <c r="RX1" s="4">
        <v>2034</v>
      </c>
      <c r="RY1" s="4">
        <v>2034</v>
      </c>
      <c r="RZ1" s="4">
        <v>2034</v>
      </c>
      <c r="SA1" s="4">
        <v>2034</v>
      </c>
      <c r="SB1" s="4">
        <v>2034</v>
      </c>
      <c r="SC1" s="4">
        <v>2034</v>
      </c>
      <c r="SD1" s="4">
        <v>2034</v>
      </c>
      <c r="SE1" s="4">
        <v>2034</v>
      </c>
      <c r="SF1" s="4">
        <v>2034</v>
      </c>
      <c r="SG1" s="4">
        <v>2034</v>
      </c>
      <c r="SH1" s="4">
        <v>2034</v>
      </c>
      <c r="SI1" s="4">
        <v>2034</v>
      </c>
      <c r="SJ1" s="4">
        <v>2034</v>
      </c>
      <c r="SK1" s="4">
        <v>2034</v>
      </c>
      <c r="SL1" s="4">
        <v>2034</v>
      </c>
      <c r="SM1" s="4">
        <v>2034</v>
      </c>
      <c r="SN1" s="4">
        <v>2035</v>
      </c>
      <c r="SO1" s="4">
        <v>2035</v>
      </c>
      <c r="SP1" s="4">
        <v>2035</v>
      </c>
      <c r="SQ1" s="4">
        <v>2035</v>
      </c>
      <c r="SR1" s="4">
        <v>2035</v>
      </c>
      <c r="SS1" s="4">
        <v>2035</v>
      </c>
      <c r="ST1" s="4">
        <v>2035</v>
      </c>
      <c r="SU1" s="4">
        <v>2035</v>
      </c>
      <c r="SV1" s="4">
        <v>2035</v>
      </c>
      <c r="SW1" s="4">
        <v>2035</v>
      </c>
      <c r="SX1" s="4">
        <v>2035</v>
      </c>
      <c r="SY1" s="4">
        <v>2035</v>
      </c>
      <c r="SZ1" s="4">
        <v>2035</v>
      </c>
      <c r="TA1" s="4">
        <v>2035</v>
      </c>
      <c r="TB1" s="4">
        <v>2035</v>
      </c>
      <c r="TC1" s="4">
        <v>2035</v>
      </c>
      <c r="TD1" s="4">
        <v>2035</v>
      </c>
      <c r="TE1" s="4">
        <v>2035</v>
      </c>
      <c r="TF1" s="4">
        <v>2035</v>
      </c>
      <c r="TG1" s="4">
        <v>2035</v>
      </c>
      <c r="TH1" s="4">
        <v>2035</v>
      </c>
      <c r="TI1" s="4">
        <v>2035</v>
      </c>
      <c r="TJ1" s="4">
        <v>2035</v>
      </c>
      <c r="TK1" s="4">
        <v>2035</v>
      </c>
      <c r="TL1" s="4">
        <v>2036</v>
      </c>
      <c r="TM1" s="4">
        <v>2036</v>
      </c>
      <c r="TN1" s="4">
        <v>2036</v>
      </c>
      <c r="TO1" s="4">
        <v>2036</v>
      </c>
      <c r="TP1" s="4">
        <v>2036</v>
      </c>
      <c r="TQ1" s="4">
        <v>2036</v>
      </c>
      <c r="TR1" s="4">
        <v>2036</v>
      </c>
      <c r="TS1" s="4">
        <v>2036</v>
      </c>
      <c r="TT1" s="4">
        <v>2036</v>
      </c>
      <c r="TU1" s="4">
        <v>2036</v>
      </c>
      <c r="TV1" s="4">
        <v>2036</v>
      </c>
      <c r="TW1" s="4">
        <v>2036</v>
      </c>
      <c r="TX1" s="4">
        <v>2036</v>
      </c>
      <c r="TY1" s="4">
        <v>2036</v>
      </c>
      <c r="TZ1" s="4">
        <v>2036</v>
      </c>
      <c r="UA1" s="4">
        <v>2036</v>
      </c>
      <c r="UB1" s="4">
        <v>2036</v>
      </c>
      <c r="UC1" s="4">
        <v>2036</v>
      </c>
      <c r="UD1" s="4">
        <v>2036</v>
      </c>
      <c r="UE1" s="4">
        <v>2036</v>
      </c>
      <c r="UF1" s="4">
        <v>2036</v>
      </c>
      <c r="UG1" s="4">
        <v>2036</v>
      </c>
      <c r="UH1" s="4">
        <v>2036</v>
      </c>
      <c r="UI1" s="4">
        <v>2036</v>
      </c>
      <c r="UJ1" s="4">
        <v>2037</v>
      </c>
      <c r="UK1" s="4">
        <v>2037</v>
      </c>
      <c r="UL1" s="4">
        <v>2037</v>
      </c>
      <c r="UM1" s="4">
        <v>2037</v>
      </c>
      <c r="UN1" s="4">
        <v>2037</v>
      </c>
      <c r="UO1" s="4">
        <v>2037</v>
      </c>
      <c r="UP1" s="4">
        <v>2037</v>
      </c>
      <c r="UQ1" s="4">
        <v>2037</v>
      </c>
      <c r="UR1" s="4">
        <v>2037</v>
      </c>
      <c r="US1" s="4">
        <v>2037</v>
      </c>
      <c r="UT1" s="4">
        <v>2037</v>
      </c>
      <c r="UU1" s="4">
        <v>2037</v>
      </c>
      <c r="UV1" s="4">
        <v>2037</v>
      </c>
      <c r="UW1" s="4">
        <v>2037</v>
      </c>
      <c r="UX1" s="4">
        <v>2037</v>
      </c>
      <c r="UY1" s="4">
        <v>2037</v>
      </c>
      <c r="UZ1" s="4">
        <v>2037</v>
      </c>
      <c r="VA1" s="4">
        <v>2037</v>
      </c>
      <c r="VB1" s="4">
        <v>2037</v>
      </c>
      <c r="VC1" s="4">
        <v>2037</v>
      </c>
      <c r="VD1" s="4">
        <v>2037</v>
      </c>
      <c r="VE1" s="4">
        <v>2037</v>
      </c>
      <c r="VF1" s="4">
        <v>2037</v>
      </c>
      <c r="VG1" s="4">
        <v>2037</v>
      </c>
      <c r="VH1" s="4">
        <v>2038</v>
      </c>
      <c r="VI1" s="4">
        <v>2038</v>
      </c>
      <c r="VJ1" s="4">
        <v>2038</v>
      </c>
      <c r="VK1" s="4">
        <v>2038</v>
      </c>
      <c r="VL1" s="4">
        <v>2038</v>
      </c>
      <c r="VM1" s="4">
        <v>2038</v>
      </c>
      <c r="VN1" s="4">
        <v>2038</v>
      </c>
      <c r="VO1" s="4">
        <v>2038</v>
      </c>
      <c r="VP1" s="4">
        <v>2038</v>
      </c>
      <c r="VQ1" s="4">
        <v>2038</v>
      </c>
      <c r="VR1" s="4">
        <v>2038</v>
      </c>
      <c r="VS1" s="4">
        <v>2038</v>
      </c>
      <c r="VT1" s="4">
        <v>2038</v>
      </c>
      <c r="VU1" s="4">
        <v>2038</v>
      </c>
      <c r="VV1" s="4">
        <v>2038</v>
      </c>
      <c r="VW1" s="4">
        <v>2038</v>
      </c>
      <c r="VX1" s="4">
        <v>2038</v>
      </c>
      <c r="VY1" s="4">
        <v>2038</v>
      </c>
      <c r="VZ1" s="4">
        <v>2038</v>
      </c>
      <c r="WA1" s="4">
        <v>2038</v>
      </c>
      <c r="WB1" s="4">
        <v>2038</v>
      </c>
      <c r="WC1" s="4">
        <v>2038</v>
      </c>
      <c r="WD1" s="4">
        <v>2038</v>
      </c>
      <c r="WE1" s="4">
        <v>2038</v>
      </c>
      <c r="WF1" s="4">
        <v>2039</v>
      </c>
      <c r="WG1" s="4">
        <v>2039</v>
      </c>
      <c r="WH1" s="4">
        <v>2039</v>
      </c>
      <c r="WI1" s="4">
        <v>2039</v>
      </c>
      <c r="WJ1" s="4">
        <v>2039</v>
      </c>
      <c r="WK1" s="4">
        <v>2039</v>
      </c>
      <c r="WL1" s="4">
        <v>2039</v>
      </c>
      <c r="WM1" s="4">
        <v>2039</v>
      </c>
      <c r="WN1" s="4">
        <v>2039</v>
      </c>
      <c r="WO1" s="4">
        <v>2039</v>
      </c>
      <c r="WP1" s="4">
        <v>2039</v>
      </c>
      <c r="WQ1" s="4">
        <v>2039</v>
      </c>
      <c r="WR1" s="4">
        <v>2039</v>
      </c>
      <c r="WS1" s="4">
        <v>2039</v>
      </c>
      <c r="WT1" s="4">
        <v>2039</v>
      </c>
      <c r="WU1" s="4">
        <v>2039</v>
      </c>
      <c r="WV1" s="4">
        <v>2039</v>
      </c>
      <c r="WW1" s="4">
        <v>2039</v>
      </c>
      <c r="WX1" s="4">
        <v>2039</v>
      </c>
      <c r="WY1" s="4">
        <v>2039</v>
      </c>
      <c r="WZ1" s="4">
        <v>2039</v>
      </c>
      <c r="XA1" s="4">
        <v>2039</v>
      </c>
      <c r="XB1" s="4">
        <v>2039</v>
      </c>
      <c r="XC1" s="4">
        <v>2039</v>
      </c>
      <c r="XD1" s="4">
        <v>2040</v>
      </c>
      <c r="XE1" s="4">
        <v>2040</v>
      </c>
      <c r="XF1" s="4">
        <v>2040</v>
      </c>
      <c r="XG1" s="4">
        <v>2040</v>
      </c>
      <c r="XH1" s="4">
        <v>2040</v>
      </c>
      <c r="XI1" s="4">
        <v>2040</v>
      </c>
      <c r="XJ1" s="4">
        <v>2040</v>
      </c>
      <c r="XK1" s="4">
        <v>2040</v>
      </c>
      <c r="XL1" s="4">
        <v>2040</v>
      </c>
      <c r="XM1" s="4">
        <v>2040</v>
      </c>
      <c r="XN1" s="4">
        <v>2040</v>
      </c>
      <c r="XO1" s="4">
        <v>2040</v>
      </c>
      <c r="XP1" s="4">
        <v>2040</v>
      </c>
      <c r="XQ1" s="4">
        <v>2040</v>
      </c>
      <c r="XR1" s="4">
        <v>2040</v>
      </c>
      <c r="XS1" s="4">
        <v>2040</v>
      </c>
      <c r="XT1" s="4">
        <v>2040</v>
      </c>
      <c r="XU1" s="4">
        <v>2040</v>
      </c>
      <c r="XV1" s="4">
        <v>2040</v>
      </c>
      <c r="XW1" s="4">
        <v>2040</v>
      </c>
      <c r="XX1" s="4">
        <v>2040</v>
      </c>
      <c r="XY1" s="4">
        <v>2040</v>
      </c>
      <c r="XZ1" s="4">
        <v>2040</v>
      </c>
      <c r="YA1" s="4">
        <v>2040</v>
      </c>
      <c r="YB1" s="4">
        <v>2041</v>
      </c>
      <c r="YC1" s="4">
        <v>2041</v>
      </c>
      <c r="YD1" s="4">
        <v>2041</v>
      </c>
      <c r="YE1" s="4">
        <v>2041</v>
      </c>
      <c r="YF1" s="4">
        <v>2041</v>
      </c>
      <c r="YG1" s="4">
        <v>2041</v>
      </c>
      <c r="YH1" s="4">
        <v>2041</v>
      </c>
      <c r="YI1" s="4">
        <v>2041</v>
      </c>
      <c r="YJ1" s="4">
        <v>2041</v>
      </c>
      <c r="YK1" s="4">
        <v>2041</v>
      </c>
      <c r="YL1" s="4">
        <v>2041</v>
      </c>
      <c r="YM1" s="4">
        <v>2041</v>
      </c>
      <c r="YN1" s="4">
        <v>2041</v>
      </c>
      <c r="YO1" s="4">
        <v>2041</v>
      </c>
      <c r="YP1" s="4">
        <v>2041</v>
      </c>
      <c r="YQ1" s="4">
        <v>2041</v>
      </c>
      <c r="YR1" s="4">
        <v>2041</v>
      </c>
      <c r="YS1" s="4">
        <v>2041</v>
      </c>
      <c r="YT1" s="4">
        <v>2041</v>
      </c>
      <c r="YU1" s="4">
        <v>2041</v>
      </c>
      <c r="YV1" s="4">
        <v>2041</v>
      </c>
      <c r="YW1" s="4">
        <v>2041</v>
      </c>
      <c r="YX1" s="4">
        <v>2041</v>
      </c>
      <c r="YY1" s="4">
        <v>2041</v>
      </c>
      <c r="YZ1" s="4">
        <v>2042</v>
      </c>
      <c r="ZA1" s="4">
        <v>2042</v>
      </c>
      <c r="ZB1" s="4">
        <v>2042</v>
      </c>
      <c r="ZC1" s="4">
        <v>2042</v>
      </c>
      <c r="ZD1" s="4">
        <v>2042</v>
      </c>
      <c r="ZE1" s="4">
        <v>2042</v>
      </c>
      <c r="ZF1" s="4">
        <v>2042</v>
      </c>
      <c r="ZG1" s="4">
        <v>2042</v>
      </c>
      <c r="ZH1" s="4">
        <v>2042</v>
      </c>
      <c r="ZI1" s="4">
        <v>2042</v>
      </c>
      <c r="ZJ1" s="4">
        <v>2042</v>
      </c>
      <c r="ZK1" s="4">
        <v>2042</v>
      </c>
      <c r="ZL1" s="4">
        <v>2042</v>
      </c>
      <c r="ZM1" s="4">
        <v>2042</v>
      </c>
      <c r="ZN1" s="4">
        <v>2042</v>
      </c>
      <c r="ZO1" s="4">
        <v>2042</v>
      </c>
      <c r="ZP1" s="4">
        <v>2042</v>
      </c>
      <c r="ZQ1" s="4">
        <v>2042</v>
      </c>
      <c r="ZR1" s="4">
        <v>2042</v>
      </c>
      <c r="ZS1" s="4">
        <v>2042</v>
      </c>
      <c r="ZT1" s="4">
        <v>2042</v>
      </c>
      <c r="ZU1" s="4">
        <v>2042</v>
      </c>
      <c r="ZV1" s="4">
        <v>2042</v>
      </c>
      <c r="ZW1" s="4">
        <v>2042</v>
      </c>
      <c r="ZX1" s="4">
        <v>2043</v>
      </c>
      <c r="ZY1" s="4">
        <v>2043</v>
      </c>
      <c r="ZZ1" s="4">
        <v>2043</v>
      </c>
      <c r="AAA1" s="4">
        <v>2043</v>
      </c>
      <c r="AAB1" s="4">
        <v>2043</v>
      </c>
      <c r="AAC1" s="4">
        <v>2043</v>
      </c>
      <c r="AAD1" s="4">
        <v>2043</v>
      </c>
      <c r="AAE1" s="4">
        <v>2043</v>
      </c>
      <c r="AAF1" s="4">
        <v>2043</v>
      </c>
      <c r="AAG1" s="4">
        <v>2043</v>
      </c>
      <c r="AAH1" s="4">
        <v>2043</v>
      </c>
      <c r="AAI1" s="4">
        <v>2043</v>
      </c>
      <c r="AAJ1" s="4">
        <v>2043</v>
      </c>
      <c r="AAK1" s="4">
        <v>2043</v>
      </c>
      <c r="AAL1" s="4">
        <v>2043</v>
      </c>
      <c r="AAM1" s="4">
        <v>2043</v>
      </c>
      <c r="AAN1" s="4">
        <v>2043</v>
      </c>
      <c r="AAO1" s="4">
        <v>2043</v>
      </c>
      <c r="AAP1" s="4">
        <v>2043</v>
      </c>
      <c r="AAQ1" s="4">
        <v>2043</v>
      </c>
      <c r="AAR1" s="4">
        <v>2043</v>
      </c>
      <c r="AAS1" s="4">
        <v>2043</v>
      </c>
      <c r="AAT1" s="4">
        <v>2043</v>
      </c>
      <c r="AAU1" s="4">
        <v>2043</v>
      </c>
      <c r="AAV1" s="4">
        <v>2044</v>
      </c>
      <c r="AAW1" s="4">
        <v>2044</v>
      </c>
      <c r="AAX1" s="4">
        <v>2044</v>
      </c>
      <c r="AAY1" s="4">
        <v>2044</v>
      </c>
      <c r="AAZ1" s="4">
        <v>2044</v>
      </c>
      <c r="ABA1" s="4">
        <v>2044</v>
      </c>
      <c r="ABB1" s="4">
        <v>2044</v>
      </c>
      <c r="ABC1" s="4">
        <v>2044</v>
      </c>
      <c r="ABD1" s="4">
        <v>2044</v>
      </c>
      <c r="ABE1" s="4">
        <v>2044</v>
      </c>
      <c r="ABF1" s="4">
        <v>2044</v>
      </c>
      <c r="ABG1" s="4">
        <v>2044</v>
      </c>
      <c r="ABH1" s="4">
        <v>2044</v>
      </c>
      <c r="ABI1" s="4">
        <v>2044</v>
      </c>
      <c r="ABJ1" s="4">
        <v>2044</v>
      </c>
      <c r="ABK1" s="4">
        <v>2044</v>
      </c>
      <c r="ABL1" s="4">
        <v>2044</v>
      </c>
      <c r="ABM1" s="4">
        <v>2044</v>
      </c>
      <c r="ABN1" s="4">
        <v>2044</v>
      </c>
      <c r="ABO1" s="4">
        <v>2044</v>
      </c>
      <c r="ABP1" s="4">
        <v>2044</v>
      </c>
      <c r="ABQ1" s="4">
        <v>2044</v>
      </c>
      <c r="ABR1" s="4">
        <v>2044</v>
      </c>
      <c r="ABS1" s="4">
        <v>2044</v>
      </c>
      <c r="ABT1" s="4">
        <v>2045</v>
      </c>
      <c r="ABU1" s="4">
        <v>2045</v>
      </c>
      <c r="ABV1" s="4">
        <v>2045</v>
      </c>
      <c r="ABW1" s="4">
        <v>2045</v>
      </c>
      <c r="ABX1" s="4">
        <v>2045</v>
      </c>
      <c r="ABY1" s="4">
        <v>2045</v>
      </c>
      <c r="ABZ1" s="4">
        <v>2045</v>
      </c>
      <c r="ACA1" s="4">
        <v>2045</v>
      </c>
      <c r="ACB1" s="4">
        <v>2045</v>
      </c>
      <c r="ACC1" s="4">
        <v>2045</v>
      </c>
      <c r="ACD1" s="4">
        <v>2045</v>
      </c>
      <c r="ACE1" s="4">
        <v>2045</v>
      </c>
      <c r="ACF1" s="4">
        <v>2045</v>
      </c>
      <c r="ACG1" s="4">
        <v>2045</v>
      </c>
      <c r="ACH1" s="4">
        <v>2045</v>
      </c>
      <c r="ACI1" s="4">
        <v>2045</v>
      </c>
      <c r="ACJ1" s="4">
        <v>2045</v>
      </c>
      <c r="ACK1" s="4">
        <v>2045</v>
      </c>
      <c r="ACL1" s="4">
        <v>2045</v>
      </c>
      <c r="ACM1" s="4">
        <v>2045</v>
      </c>
      <c r="ACN1" s="4">
        <v>2045</v>
      </c>
      <c r="ACO1" s="4">
        <v>2045</v>
      </c>
      <c r="ACP1" s="4">
        <v>2045</v>
      </c>
      <c r="ACQ1" s="4">
        <v>2045</v>
      </c>
      <c r="ACR1" s="4">
        <v>2046</v>
      </c>
      <c r="ACS1" s="4">
        <v>2046</v>
      </c>
      <c r="ACT1" s="4">
        <v>2046</v>
      </c>
      <c r="ACU1" s="4">
        <v>2046</v>
      </c>
    </row>
    <row r="2" spans="1:775" ht="15" customHeight="1" x14ac:dyDescent="0.25">
      <c r="A2" s="131"/>
      <c r="B2" s="134"/>
      <c r="C2" s="5">
        <v>42916</v>
      </c>
      <c r="D2" s="137"/>
      <c r="E2" s="5">
        <f>+C2</f>
        <v>42916</v>
      </c>
      <c r="F2" s="128"/>
      <c r="G2" s="128"/>
      <c r="H2" s="128"/>
      <c r="I2" s="128"/>
      <c r="J2" s="128"/>
      <c r="K2" s="128"/>
      <c r="L2" s="128"/>
      <c r="M2" s="128"/>
      <c r="N2" s="2"/>
      <c r="O2" s="2"/>
      <c r="BX2" s="4">
        <v>1</v>
      </c>
      <c r="BY2" s="4">
        <v>1</v>
      </c>
      <c r="BZ2" s="4">
        <v>2</v>
      </c>
      <c r="CA2" s="4">
        <v>2</v>
      </c>
      <c r="CB2" s="4">
        <v>3</v>
      </c>
      <c r="CC2" s="4">
        <v>3</v>
      </c>
      <c r="CD2" s="4">
        <v>4</v>
      </c>
      <c r="CE2" s="4">
        <v>4</v>
      </c>
      <c r="CF2" s="4">
        <v>5</v>
      </c>
      <c r="CG2" s="4">
        <v>5</v>
      </c>
      <c r="CH2" s="4">
        <v>6</v>
      </c>
      <c r="CI2" s="4">
        <v>6</v>
      </c>
      <c r="CJ2" s="4">
        <v>7</v>
      </c>
      <c r="CK2" s="4">
        <v>7</v>
      </c>
      <c r="CL2" s="4">
        <v>8</v>
      </c>
      <c r="CM2" s="4">
        <v>8</v>
      </c>
      <c r="CN2" s="4">
        <v>9</v>
      </c>
      <c r="CO2" s="4">
        <v>9</v>
      </c>
      <c r="CP2" s="4">
        <v>10</v>
      </c>
      <c r="CQ2" s="4">
        <v>10</v>
      </c>
      <c r="CR2" s="4">
        <v>11</v>
      </c>
      <c r="CS2" s="4">
        <v>11</v>
      </c>
      <c r="CT2" s="4">
        <v>12</v>
      </c>
      <c r="CU2" s="4">
        <v>12</v>
      </c>
      <c r="CV2" s="4">
        <v>1</v>
      </c>
      <c r="CW2" s="4">
        <v>1</v>
      </c>
      <c r="CX2" s="4">
        <v>2</v>
      </c>
      <c r="CY2" s="4">
        <v>2</v>
      </c>
      <c r="CZ2" s="4">
        <v>3</v>
      </c>
      <c r="DA2" s="4">
        <v>3</v>
      </c>
      <c r="DB2" s="4">
        <v>4</v>
      </c>
      <c r="DC2" s="4">
        <v>4</v>
      </c>
      <c r="DD2" s="4">
        <v>5</v>
      </c>
      <c r="DE2" s="4">
        <v>5</v>
      </c>
      <c r="DF2" s="4">
        <v>6</v>
      </c>
      <c r="DG2" s="4">
        <v>6</v>
      </c>
      <c r="DH2" s="4">
        <v>7</v>
      </c>
      <c r="DI2" s="4">
        <v>7</v>
      </c>
      <c r="DJ2" s="4">
        <v>8</v>
      </c>
      <c r="DK2" s="4">
        <v>8</v>
      </c>
      <c r="DL2" s="4">
        <v>9</v>
      </c>
      <c r="DM2" s="4">
        <v>9</v>
      </c>
      <c r="DN2" s="4">
        <v>10</v>
      </c>
      <c r="DO2" s="4">
        <v>10</v>
      </c>
      <c r="DP2" s="4">
        <v>11</v>
      </c>
      <c r="DQ2" s="4">
        <v>11</v>
      </c>
      <c r="DR2" s="4">
        <v>12</v>
      </c>
      <c r="DS2" s="4">
        <v>12</v>
      </c>
      <c r="DT2" s="4">
        <v>1</v>
      </c>
      <c r="DU2" s="4">
        <v>1</v>
      </c>
      <c r="DV2" s="4">
        <v>2</v>
      </c>
      <c r="DW2" s="4">
        <v>2</v>
      </c>
      <c r="DX2" s="4">
        <v>3</v>
      </c>
      <c r="DY2" s="4">
        <v>3</v>
      </c>
      <c r="DZ2" s="4">
        <v>4</v>
      </c>
      <c r="EA2" s="4">
        <v>4</v>
      </c>
      <c r="EB2" s="4">
        <v>5</v>
      </c>
      <c r="EC2" s="4">
        <v>5</v>
      </c>
      <c r="ED2" s="4">
        <v>6</v>
      </c>
      <c r="EE2" s="4">
        <v>6</v>
      </c>
      <c r="EF2" s="4">
        <v>7</v>
      </c>
      <c r="EG2" s="4">
        <v>7</v>
      </c>
      <c r="EH2" s="4">
        <v>8</v>
      </c>
      <c r="EI2" s="4">
        <v>8</v>
      </c>
      <c r="EJ2" s="4">
        <v>9</v>
      </c>
      <c r="EK2" s="4">
        <v>9</v>
      </c>
      <c r="EL2" s="4">
        <v>10</v>
      </c>
      <c r="EM2" s="4">
        <v>10</v>
      </c>
      <c r="EN2" s="4">
        <v>11</v>
      </c>
      <c r="EO2" s="4">
        <v>11</v>
      </c>
      <c r="EP2" s="4">
        <v>12</v>
      </c>
      <c r="EQ2" s="4">
        <v>12</v>
      </c>
      <c r="ER2" s="4">
        <v>1</v>
      </c>
      <c r="ES2" s="4">
        <v>1</v>
      </c>
      <c r="ET2" s="4">
        <v>2</v>
      </c>
      <c r="EU2" s="4">
        <v>2</v>
      </c>
      <c r="EV2" s="4">
        <v>3</v>
      </c>
      <c r="EW2" s="4">
        <v>3</v>
      </c>
      <c r="EX2" s="4">
        <v>4</v>
      </c>
      <c r="EY2" s="4">
        <v>4</v>
      </c>
      <c r="EZ2" s="4">
        <v>5</v>
      </c>
      <c r="FA2" s="4">
        <v>5</v>
      </c>
      <c r="FB2" s="4">
        <v>6</v>
      </c>
      <c r="FC2" s="4">
        <v>6</v>
      </c>
      <c r="FD2" s="4">
        <v>7</v>
      </c>
      <c r="FE2" s="4">
        <v>7</v>
      </c>
      <c r="FF2" s="4">
        <v>8</v>
      </c>
      <c r="FG2" s="4">
        <v>8</v>
      </c>
      <c r="FH2" s="4">
        <v>9</v>
      </c>
      <c r="FI2" s="4">
        <v>9</v>
      </c>
      <c r="FJ2" s="4">
        <v>10</v>
      </c>
      <c r="FK2" s="4">
        <v>10</v>
      </c>
      <c r="FL2" s="4">
        <v>11</v>
      </c>
      <c r="FM2" s="4">
        <v>11</v>
      </c>
      <c r="FN2" s="4">
        <v>12</v>
      </c>
      <c r="FO2" s="4">
        <v>12</v>
      </c>
      <c r="FP2" s="4">
        <v>1</v>
      </c>
      <c r="FQ2" s="4">
        <v>1</v>
      </c>
      <c r="FR2" s="4">
        <v>2</v>
      </c>
      <c r="FS2" s="4">
        <v>2</v>
      </c>
      <c r="FT2" s="4">
        <v>3</v>
      </c>
      <c r="FU2" s="4">
        <v>3</v>
      </c>
      <c r="FV2" s="4">
        <v>4</v>
      </c>
      <c r="FW2" s="4">
        <v>4</v>
      </c>
      <c r="FX2" s="4">
        <v>5</v>
      </c>
      <c r="FY2" s="4">
        <v>5</v>
      </c>
      <c r="FZ2" s="4">
        <v>6</v>
      </c>
      <c r="GA2" s="4">
        <v>6</v>
      </c>
      <c r="GB2" s="4">
        <v>7</v>
      </c>
      <c r="GC2" s="4">
        <v>7</v>
      </c>
      <c r="GD2" s="4">
        <v>8</v>
      </c>
      <c r="GE2" s="4">
        <v>8</v>
      </c>
      <c r="GF2" s="4">
        <v>9</v>
      </c>
      <c r="GG2" s="4">
        <v>9</v>
      </c>
      <c r="GH2" s="4">
        <v>10</v>
      </c>
      <c r="GI2" s="4">
        <v>10</v>
      </c>
      <c r="GJ2" s="4">
        <v>11</v>
      </c>
      <c r="GK2" s="4">
        <v>11</v>
      </c>
      <c r="GL2" s="4">
        <v>12</v>
      </c>
      <c r="GM2" s="4">
        <v>12</v>
      </c>
      <c r="GN2" s="4">
        <v>1</v>
      </c>
      <c r="GO2" s="4">
        <v>1</v>
      </c>
      <c r="GP2" s="4">
        <v>2</v>
      </c>
      <c r="GQ2" s="4">
        <v>2</v>
      </c>
      <c r="GR2" s="4">
        <v>3</v>
      </c>
      <c r="GS2" s="4">
        <v>3</v>
      </c>
      <c r="GT2" s="4">
        <v>4</v>
      </c>
      <c r="GU2" s="4">
        <v>4</v>
      </c>
      <c r="GV2" s="4">
        <v>5</v>
      </c>
      <c r="GW2" s="4">
        <v>5</v>
      </c>
      <c r="GX2" s="4">
        <v>6</v>
      </c>
      <c r="GY2" s="4">
        <v>6</v>
      </c>
      <c r="GZ2" s="4">
        <v>7</v>
      </c>
      <c r="HA2" s="4">
        <v>7</v>
      </c>
      <c r="HB2" s="4">
        <v>8</v>
      </c>
      <c r="HC2" s="4">
        <v>8</v>
      </c>
      <c r="HD2" s="4">
        <v>9</v>
      </c>
      <c r="HE2" s="4">
        <v>9</v>
      </c>
      <c r="HF2" s="4">
        <v>10</v>
      </c>
      <c r="HG2" s="4">
        <v>10</v>
      </c>
      <c r="HH2" s="4">
        <v>11</v>
      </c>
      <c r="HI2" s="4">
        <v>11</v>
      </c>
      <c r="HJ2" s="4">
        <v>12</v>
      </c>
      <c r="HK2" s="4">
        <v>12</v>
      </c>
      <c r="HL2" s="4">
        <v>1</v>
      </c>
      <c r="HM2" s="4">
        <v>1</v>
      </c>
      <c r="HN2" s="4">
        <v>2</v>
      </c>
      <c r="HO2" s="4">
        <v>2</v>
      </c>
      <c r="HP2" s="4">
        <v>3</v>
      </c>
      <c r="HQ2" s="4">
        <v>3</v>
      </c>
      <c r="HR2" s="4">
        <v>4</v>
      </c>
      <c r="HS2" s="4">
        <v>4</v>
      </c>
      <c r="HT2" s="4">
        <v>5</v>
      </c>
      <c r="HU2" s="4">
        <v>5</v>
      </c>
      <c r="HV2" s="4">
        <v>6</v>
      </c>
      <c r="HW2" s="4">
        <v>6</v>
      </c>
      <c r="HX2" s="4">
        <v>7</v>
      </c>
      <c r="HY2" s="4">
        <v>7</v>
      </c>
      <c r="HZ2" s="4">
        <v>8</v>
      </c>
      <c r="IA2" s="4">
        <v>8</v>
      </c>
      <c r="IB2" s="4">
        <v>9</v>
      </c>
      <c r="IC2" s="4">
        <v>9</v>
      </c>
      <c r="ID2" s="4">
        <v>10</v>
      </c>
      <c r="IE2" s="4">
        <v>10</v>
      </c>
      <c r="IF2" s="4">
        <v>11</v>
      </c>
      <c r="IG2" s="4">
        <v>11</v>
      </c>
      <c r="IH2" s="4">
        <v>12</v>
      </c>
      <c r="II2" s="4">
        <v>12</v>
      </c>
      <c r="IJ2" s="4">
        <v>1</v>
      </c>
      <c r="IK2" s="4">
        <v>1</v>
      </c>
      <c r="IL2" s="4">
        <v>2</v>
      </c>
      <c r="IM2" s="4">
        <v>2</v>
      </c>
      <c r="IN2" s="4">
        <v>3</v>
      </c>
      <c r="IO2" s="4">
        <v>3</v>
      </c>
      <c r="IP2" s="4">
        <v>4</v>
      </c>
      <c r="IQ2" s="4">
        <v>4</v>
      </c>
      <c r="IR2" s="4">
        <v>5</v>
      </c>
      <c r="IS2" s="4">
        <v>5</v>
      </c>
      <c r="IT2" s="4">
        <v>6</v>
      </c>
      <c r="IU2" s="4">
        <v>6</v>
      </c>
      <c r="IV2" s="4">
        <v>7</v>
      </c>
      <c r="IW2" s="4">
        <v>7</v>
      </c>
      <c r="IX2" s="4">
        <v>8</v>
      </c>
      <c r="IY2" s="4">
        <v>8</v>
      </c>
      <c r="IZ2" s="4">
        <v>9</v>
      </c>
      <c r="JA2" s="4">
        <v>9</v>
      </c>
      <c r="JB2" s="4">
        <v>10</v>
      </c>
      <c r="JC2" s="4">
        <v>10</v>
      </c>
      <c r="JD2" s="4">
        <v>11</v>
      </c>
      <c r="JE2" s="4">
        <v>11</v>
      </c>
      <c r="JF2" s="4">
        <v>12</v>
      </c>
      <c r="JG2" s="4">
        <v>12</v>
      </c>
      <c r="JH2" s="4">
        <v>1</v>
      </c>
      <c r="JI2" s="4">
        <v>1</v>
      </c>
      <c r="JJ2" s="4">
        <v>2</v>
      </c>
      <c r="JK2" s="4">
        <v>2</v>
      </c>
      <c r="JL2" s="4">
        <v>3</v>
      </c>
      <c r="JM2" s="4">
        <v>3</v>
      </c>
      <c r="JN2" s="4">
        <v>4</v>
      </c>
      <c r="JO2" s="4">
        <v>4</v>
      </c>
      <c r="JP2" s="4">
        <v>5</v>
      </c>
      <c r="JQ2" s="4">
        <v>5</v>
      </c>
      <c r="JR2" s="4">
        <v>6</v>
      </c>
      <c r="JS2" s="4">
        <v>6</v>
      </c>
      <c r="JT2" s="4">
        <v>7</v>
      </c>
      <c r="JU2" s="4">
        <v>7</v>
      </c>
      <c r="JV2" s="4">
        <v>8</v>
      </c>
      <c r="JW2" s="4">
        <v>8</v>
      </c>
      <c r="JX2" s="4">
        <v>9</v>
      </c>
      <c r="JY2" s="4">
        <v>9</v>
      </c>
      <c r="JZ2" s="4">
        <v>10</v>
      </c>
      <c r="KA2" s="4">
        <v>10</v>
      </c>
      <c r="KB2" s="4">
        <v>11</v>
      </c>
      <c r="KC2" s="4">
        <v>11</v>
      </c>
      <c r="KD2" s="4">
        <v>12</v>
      </c>
      <c r="KE2" s="4">
        <v>12</v>
      </c>
      <c r="KF2" s="4">
        <v>1</v>
      </c>
      <c r="KG2" s="4">
        <v>1</v>
      </c>
      <c r="KH2" s="4">
        <v>2</v>
      </c>
      <c r="KI2" s="4">
        <v>2</v>
      </c>
      <c r="KJ2" s="4">
        <v>3</v>
      </c>
      <c r="KK2" s="4">
        <v>3</v>
      </c>
      <c r="KL2" s="4">
        <v>4</v>
      </c>
      <c r="KM2" s="4">
        <v>4</v>
      </c>
      <c r="KN2" s="4">
        <v>5</v>
      </c>
      <c r="KO2" s="4">
        <v>5</v>
      </c>
      <c r="KP2" s="4">
        <v>6</v>
      </c>
      <c r="KQ2" s="4">
        <v>6</v>
      </c>
      <c r="KR2" s="4">
        <v>7</v>
      </c>
      <c r="KS2" s="4">
        <v>7</v>
      </c>
      <c r="KT2" s="4">
        <v>8</v>
      </c>
      <c r="KU2" s="4">
        <v>8</v>
      </c>
      <c r="KV2" s="4">
        <v>9</v>
      </c>
      <c r="KW2" s="4">
        <v>9</v>
      </c>
      <c r="KX2" s="4">
        <v>10</v>
      </c>
      <c r="KY2" s="4">
        <v>10</v>
      </c>
      <c r="KZ2" s="4">
        <v>11</v>
      </c>
      <c r="LA2" s="4">
        <v>11</v>
      </c>
      <c r="LB2" s="4">
        <v>12</v>
      </c>
      <c r="LC2" s="4">
        <v>12</v>
      </c>
      <c r="LD2" s="4">
        <v>1</v>
      </c>
      <c r="LE2" s="4">
        <v>1</v>
      </c>
      <c r="LF2" s="4">
        <v>2</v>
      </c>
      <c r="LG2" s="4">
        <v>2</v>
      </c>
      <c r="LH2" s="4">
        <v>3</v>
      </c>
      <c r="LI2" s="4">
        <v>3</v>
      </c>
      <c r="LJ2" s="4">
        <v>4</v>
      </c>
      <c r="LK2" s="4">
        <v>4</v>
      </c>
      <c r="LL2" s="4">
        <v>5</v>
      </c>
      <c r="LM2" s="4">
        <v>5</v>
      </c>
      <c r="LN2" s="4">
        <v>6</v>
      </c>
      <c r="LO2" s="4">
        <v>6</v>
      </c>
      <c r="LP2" s="4">
        <v>7</v>
      </c>
      <c r="LQ2" s="4">
        <v>7</v>
      </c>
      <c r="LR2" s="4">
        <v>8</v>
      </c>
      <c r="LS2" s="4">
        <v>8</v>
      </c>
      <c r="LT2" s="4">
        <v>9</v>
      </c>
      <c r="LU2" s="4">
        <v>9</v>
      </c>
      <c r="LV2" s="4">
        <v>10</v>
      </c>
      <c r="LW2" s="4">
        <v>10</v>
      </c>
      <c r="LX2" s="4">
        <v>11</v>
      </c>
      <c r="LY2" s="4">
        <v>11</v>
      </c>
      <c r="LZ2" s="4">
        <v>12</v>
      </c>
      <c r="MA2" s="4">
        <v>12</v>
      </c>
      <c r="MB2" s="4">
        <v>1</v>
      </c>
      <c r="MC2" s="4">
        <v>1</v>
      </c>
      <c r="MD2" s="4">
        <v>2</v>
      </c>
      <c r="ME2" s="4">
        <v>2</v>
      </c>
      <c r="MF2" s="4">
        <v>3</v>
      </c>
      <c r="MG2" s="4">
        <v>3</v>
      </c>
      <c r="MH2" s="4">
        <v>4</v>
      </c>
      <c r="MI2" s="4">
        <v>4</v>
      </c>
      <c r="MJ2" s="4">
        <v>5</v>
      </c>
      <c r="MK2" s="4">
        <v>5</v>
      </c>
      <c r="ML2" s="4">
        <v>6</v>
      </c>
      <c r="MM2" s="4">
        <v>6</v>
      </c>
      <c r="MN2" s="4">
        <v>7</v>
      </c>
      <c r="MO2" s="4">
        <v>7</v>
      </c>
      <c r="MP2" s="4">
        <v>8</v>
      </c>
      <c r="MQ2" s="4">
        <v>8</v>
      </c>
      <c r="MR2" s="4">
        <v>9</v>
      </c>
      <c r="MS2" s="4">
        <v>9</v>
      </c>
      <c r="MT2" s="4">
        <v>10</v>
      </c>
      <c r="MU2" s="4">
        <v>10</v>
      </c>
      <c r="MV2" s="4">
        <v>11</v>
      </c>
      <c r="MW2" s="4">
        <v>11</v>
      </c>
      <c r="MX2" s="4">
        <v>12</v>
      </c>
      <c r="MY2" s="4">
        <v>12</v>
      </c>
      <c r="MZ2" s="4">
        <v>1</v>
      </c>
      <c r="NA2" s="4">
        <v>1</v>
      </c>
      <c r="NB2" s="4">
        <v>2</v>
      </c>
      <c r="NC2" s="4">
        <v>2</v>
      </c>
      <c r="ND2" s="4">
        <v>3</v>
      </c>
      <c r="NE2" s="4">
        <v>3</v>
      </c>
      <c r="NF2" s="4">
        <v>4</v>
      </c>
      <c r="NG2" s="4">
        <v>4</v>
      </c>
      <c r="NH2" s="4">
        <v>5</v>
      </c>
      <c r="NI2" s="4">
        <v>5</v>
      </c>
      <c r="NJ2" s="4">
        <v>6</v>
      </c>
      <c r="NK2" s="4">
        <v>6</v>
      </c>
      <c r="NL2" s="4">
        <v>7</v>
      </c>
      <c r="NM2" s="4">
        <v>7</v>
      </c>
      <c r="NN2" s="4">
        <v>8</v>
      </c>
      <c r="NO2" s="4">
        <v>8</v>
      </c>
      <c r="NP2" s="4">
        <v>9</v>
      </c>
      <c r="NQ2" s="4">
        <v>9</v>
      </c>
      <c r="NR2" s="4">
        <v>10</v>
      </c>
      <c r="NS2" s="4">
        <v>10</v>
      </c>
      <c r="NT2" s="4">
        <v>11</v>
      </c>
      <c r="NU2" s="4">
        <v>11</v>
      </c>
      <c r="NV2" s="4">
        <v>12</v>
      </c>
      <c r="NW2" s="4">
        <v>12</v>
      </c>
      <c r="NX2" s="4">
        <v>1</v>
      </c>
      <c r="NY2" s="4">
        <v>1</v>
      </c>
      <c r="NZ2" s="4">
        <v>2</v>
      </c>
      <c r="OA2" s="4">
        <v>2</v>
      </c>
      <c r="OB2" s="4">
        <v>3</v>
      </c>
      <c r="OC2" s="4">
        <v>3</v>
      </c>
      <c r="OD2" s="4">
        <v>4</v>
      </c>
      <c r="OE2" s="4">
        <v>4</v>
      </c>
      <c r="OF2" s="4">
        <v>5</v>
      </c>
      <c r="OG2" s="4">
        <v>5</v>
      </c>
      <c r="OH2" s="4">
        <v>6</v>
      </c>
      <c r="OI2" s="4">
        <v>6</v>
      </c>
      <c r="OJ2" s="4">
        <v>7</v>
      </c>
      <c r="OK2" s="4">
        <v>7</v>
      </c>
      <c r="OL2" s="4">
        <v>8</v>
      </c>
      <c r="OM2" s="4">
        <v>8</v>
      </c>
      <c r="ON2" s="4">
        <v>9</v>
      </c>
      <c r="OO2" s="4">
        <v>9</v>
      </c>
      <c r="OP2" s="4">
        <v>10</v>
      </c>
      <c r="OQ2" s="4">
        <v>10</v>
      </c>
      <c r="OR2" s="4">
        <v>11</v>
      </c>
      <c r="OS2" s="4">
        <v>11</v>
      </c>
      <c r="OT2" s="4">
        <v>12</v>
      </c>
      <c r="OU2" s="4">
        <v>12</v>
      </c>
      <c r="OV2" s="4">
        <v>1</v>
      </c>
      <c r="OW2" s="4">
        <v>1</v>
      </c>
      <c r="OX2" s="4">
        <v>2</v>
      </c>
      <c r="OY2" s="4">
        <v>2</v>
      </c>
      <c r="OZ2" s="4">
        <v>3</v>
      </c>
      <c r="PA2" s="4">
        <v>3</v>
      </c>
      <c r="PB2" s="4">
        <v>4</v>
      </c>
      <c r="PC2" s="4">
        <v>4</v>
      </c>
      <c r="PD2" s="4">
        <v>5</v>
      </c>
      <c r="PE2" s="4">
        <v>5</v>
      </c>
      <c r="PF2" s="4">
        <v>6</v>
      </c>
      <c r="PG2" s="4">
        <v>6</v>
      </c>
      <c r="PH2" s="4">
        <v>7</v>
      </c>
      <c r="PI2" s="4">
        <v>7</v>
      </c>
      <c r="PJ2" s="4">
        <v>8</v>
      </c>
      <c r="PK2" s="4">
        <v>8</v>
      </c>
      <c r="PL2" s="4">
        <v>9</v>
      </c>
      <c r="PM2" s="4">
        <v>9</v>
      </c>
      <c r="PN2" s="4">
        <v>10</v>
      </c>
      <c r="PO2" s="4">
        <v>10</v>
      </c>
      <c r="PP2" s="4">
        <v>11</v>
      </c>
      <c r="PQ2" s="4">
        <v>11</v>
      </c>
      <c r="PR2" s="4">
        <v>12</v>
      </c>
      <c r="PS2" s="4">
        <v>12</v>
      </c>
      <c r="PT2" s="4">
        <v>1</v>
      </c>
      <c r="PU2" s="4">
        <v>1</v>
      </c>
      <c r="PV2" s="4">
        <v>2</v>
      </c>
      <c r="PW2" s="4">
        <v>2</v>
      </c>
      <c r="PX2" s="4">
        <v>3</v>
      </c>
      <c r="PY2" s="4">
        <v>3</v>
      </c>
      <c r="PZ2" s="4">
        <v>4</v>
      </c>
      <c r="QA2" s="4">
        <v>4</v>
      </c>
      <c r="QB2" s="4">
        <v>5</v>
      </c>
      <c r="QC2" s="4">
        <v>5</v>
      </c>
      <c r="QD2" s="4">
        <v>6</v>
      </c>
      <c r="QE2" s="4">
        <v>6</v>
      </c>
      <c r="QF2" s="4">
        <v>7</v>
      </c>
      <c r="QG2" s="4">
        <v>7</v>
      </c>
      <c r="QH2" s="4">
        <v>8</v>
      </c>
      <c r="QI2" s="4">
        <v>8</v>
      </c>
      <c r="QJ2" s="4">
        <v>9</v>
      </c>
      <c r="QK2" s="4">
        <v>9</v>
      </c>
      <c r="QL2" s="4">
        <v>10</v>
      </c>
      <c r="QM2" s="4">
        <v>10</v>
      </c>
      <c r="QN2" s="4">
        <v>11</v>
      </c>
      <c r="QO2" s="4">
        <v>11</v>
      </c>
      <c r="QP2" s="4">
        <v>12</v>
      </c>
      <c r="QQ2" s="4">
        <v>12</v>
      </c>
      <c r="QR2" s="4">
        <v>1</v>
      </c>
      <c r="QS2" s="4">
        <v>1</v>
      </c>
      <c r="QT2" s="4">
        <v>2</v>
      </c>
      <c r="QU2" s="4">
        <v>2</v>
      </c>
      <c r="QV2" s="4">
        <v>3</v>
      </c>
      <c r="QW2" s="4">
        <v>3</v>
      </c>
      <c r="QX2" s="4">
        <v>4</v>
      </c>
      <c r="QY2" s="4">
        <v>4</v>
      </c>
      <c r="QZ2" s="4">
        <v>5</v>
      </c>
      <c r="RA2" s="4">
        <v>5</v>
      </c>
      <c r="RB2" s="4">
        <v>6</v>
      </c>
      <c r="RC2" s="4">
        <v>6</v>
      </c>
      <c r="RD2" s="4">
        <v>7</v>
      </c>
      <c r="RE2" s="4">
        <v>7</v>
      </c>
      <c r="RF2" s="4">
        <v>8</v>
      </c>
      <c r="RG2" s="4">
        <v>8</v>
      </c>
      <c r="RH2" s="4">
        <v>9</v>
      </c>
      <c r="RI2" s="4">
        <v>9</v>
      </c>
      <c r="RJ2" s="4">
        <v>10</v>
      </c>
      <c r="RK2" s="4">
        <v>10</v>
      </c>
      <c r="RL2" s="4">
        <v>11</v>
      </c>
      <c r="RM2" s="4">
        <v>11</v>
      </c>
      <c r="RN2" s="4">
        <v>12</v>
      </c>
      <c r="RO2" s="4">
        <v>12</v>
      </c>
      <c r="RP2" s="4">
        <v>1</v>
      </c>
      <c r="RQ2" s="4">
        <v>1</v>
      </c>
      <c r="RR2" s="4">
        <v>2</v>
      </c>
      <c r="RS2" s="4">
        <v>2</v>
      </c>
      <c r="RT2" s="4">
        <v>3</v>
      </c>
      <c r="RU2" s="4">
        <v>3</v>
      </c>
      <c r="RV2" s="4">
        <v>4</v>
      </c>
      <c r="RW2" s="4">
        <v>4</v>
      </c>
      <c r="RX2" s="4">
        <v>5</v>
      </c>
      <c r="RY2" s="4">
        <v>5</v>
      </c>
      <c r="RZ2" s="4">
        <v>6</v>
      </c>
      <c r="SA2" s="4">
        <v>6</v>
      </c>
      <c r="SB2" s="4">
        <v>7</v>
      </c>
      <c r="SC2" s="4">
        <v>7</v>
      </c>
      <c r="SD2" s="4">
        <v>8</v>
      </c>
      <c r="SE2" s="4">
        <v>8</v>
      </c>
      <c r="SF2" s="4">
        <v>9</v>
      </c>
      <c r="SG2" s="4">
        <v>9</v>
      </c>
      <c r="SH2" s="4">
        <v>10</v>
      </c>
      <c r="SI2" s="4">
        <v>10</v>
      </c>
      <c r="SJ2" s="4">
        <v>11</v>
      </c>
      <c r="SK2" s="4">
        <v>11</v>
      </c>
      <c r="SL2" s="4">
        <v>12</v>
      </c>
      <c r="SM2" s="4">
        <v>12</v>
      </c>
      <c r="SN2" s="4">
        <v>1</v>
      </c>
      <c r="SO2" s="4">
        <v>1</v>
      </c>
      <c r="SP2" s="4">
        <v>2</v>
      </c>
      <c r="SQ2" s="4">
        <v>2</v>
      </c>
      <c r="SR2" s="4">
        <v>3</v>
      </c>
      <c r="SS2" s="4">
        <v>3</v>
      </c>
      <c r="ST2" s="4">
        <v>4</v>
      </c>
      <c r="SU2" s="4">
        <v>4</v>
      </c>
      <c r="SV2" s="4">
        <v>5</v>
      </c>
      <c r="SW2" s="4">
        <v>5</v>
      </c>
      <c r="SX2" s="4">
        <v>6</v>
      </c>
      <c r="SY2" s="4">
        <v>6</v>
      </c>
      <c r="SZ2" s="4">
        <v>7</v>
      </c>
      <c r="TA2" s="4">
        <v>7</v>
      </c>
      <c r="TB2" s="4">
        <v>8</v>
      </c>
      <c r="TC2" s="4">
        <v>8</v>
      </c>
      <c r="TD2" s="4">
        <v>9</v>
      </c>
      <c r="TE2" s="4">
        <v>9</v>
      </c>
      <c r="TF2" s="4">
        <v>10</v>
      </c>
      <c r="TG2" s="4">
        <v>10</v>
      </c>
      <c r="TH2" s="4">
        <v>11</v>
      </c>
      <c r="TI2" s="4">
        <v>11</v>
      </c>
      <c r="TJ2" s="4">
        <v>12</v>
      </c>
      <c r="TK2" s="4">
        <v>12</v>
      </c>
      <c r="TL2" s="4">
        <v>1</v>
      </c>
      <c r="TM2" s="4">
        <v>1</v>
      </c>
      <c r="TN2" s="4">
        <v>2</v>
      </c>
      <c r="TO2" s="4">
        <v>2</v>
      </c>
      <c r="TP2" s="4">
        <v>3</v>
      </c>
      <c r="TQ2" s="4">
        <v>3</v>
      </c>
      <c r="TR2" s="4">
        <v>4</v>
      </c>
      <c r="TS2" s="4">
        <v>4</v>
      </c>
      <c r="TT2" s="4">
        <v>5</v>
      </c>
      <c r="TU2" s="4">
        <v>5</v>
      </c>
      <c r="TV2" s="4">
        <v>6</v>
      </c>
      <c r="TW2" s="4">
        <v>6</v>
      </c>
      <c r="TX2" s="4">
        <v>7</v>
      </c>
      <c r="TY2" s="4">
        <v>7</v>
      </c>
      <c r="TZ2" s="4">
        <v>8</v>
      </c>
      <c r="UA2" s="4">
        <v>8</v>
      </c>
      <c r="UB2" s="4">
        <v>9</v>
      </c>
      <c r="UC2" s="4">
        <v>9</v>
      </c>
      <c r="UD2" s="4">
        <v>10</v>
      </c>
      <c r="UE2" s="4">
        <v>10</v>
      </c>
      <c r="UF2" s="4">
        <v>11</v>
      </c>
      <c r="UG2" s="4">
        <v>11</v>
      </c>
      <c r="UH2" s="4">
        <v>12</v>
      </c>
      <c r="UI2" s="4">
        <v>12</v>
      </c>
      <c r="UJ2" s="4">
        <v>1</v>
      </c>
      <c r="UK2" s="4">
        <v>1</v>
      </c>
      <c r="UL2" s="4">
        <v>2</v>
      </c>
      <c r="UM2" s="4">
        <v>2</v>
      </c>
      <c r="UN2" s="4">
        <v>3</v>
      </c>
      <c r="UO2" s="4">
        <v>3</v>
      </c>
      <c r="UP2" s="4">
        <v>4</v>
      </c>
      <c r="UQ2" s="4">
        <v>4</v>
      </c>
      <c r="UR2" s="4">
        <v>5</v>
      </c>
      <c r="US2" s="4">
        <v>5</v>
      </c>
      <c r="UT2" s="4">
        <v>6</v>
      </c>
      <c r="UU2" s="4">
        <v>6</v>
      </c>
      <c r="UV2" s="4">
        <v>7</v>
      </c>
      <c r="UW2" s="4">
        <v>7</v>
      </c>
      <c r="UX2" s="4">
        <v>8</v>
      </c>
      <c r="UY2" s="4">
        <v>8</v>
      </c>
      <c r="UZ2" s="4">
        <v>9</v>
      </c>
      <c r="VA2" s="4">
        <v>9</v>
      </c>
      <c r="VB2" s="4">
        <v>10</v>
      </c>
      <c r="VC2" s="4">
        <v>10</v>
      </c>
      <c r="VD2" s="4">
        <v>11</v>
      </c>
      <c r="VE2" s="4">
        <v>11</v>
      </c>
      <c r="VF2" s="4">
        <v>12</v>
      </c>
      <c r="VG2" s="4">
        <v>12</v>
      </c>
      <c r="VH2" s="4">
        <v>1</v>
      </c>
      <c r="VI2" s="4">
        <v>1</v>
      </c>
      <c r="VJ2" s="4">
        <v>2</v>
      </c>
      <c r="VK2" s="4">
        <v>2</v>
      </c>
      <c r="VL2" s="4">
        <v>3</v>
      </c>
      <c r="VM2" s="4">
        <v>3</v>
      </c>
      <c r="VN2" s="4">
        <v>4</v>
      </c>
      <c r="VO2" s="4">
        <v>4</v>
      </c>
      <c r="VP2" s="4">
        <v>5</v>
      </c>
      <c r="VQ2" s="4">
        <v>5</v>
      </c>
      <c r="VR2" s="4">
        <v>6</v>
      </c>
      <c r="VS2" s="4">
        <v>6</v>
      </c>
      <c r="VT2" s="4">
        <v>7</v>
      </c>
      <c r="VU2" s="4">
        <v>7</v>
      </c>
      <c r="VV2" s="4">
        <v>8</v>
      </c>
      <c r="VW2" s="4">
        <v>8</v>
      </c>
      <c r="VX2" s="4">
        <v>9</v>
      </c>
      <c r="VY2" s="4">
        <v>9</v>
      </c>
      <c r="VZ2" s="4">
        <v>10</v>
      </c>
      <c r="WA2" s="4">
        <v>10</v>
      </c>
      <c r="WB2" s="4">
        <v>11</v>
      </c>
      <c r="WC2" s="4">
        <v>11</v>
      </c>
      <c r="WD2" s="4">
        <v>12</v>
      </c>
      <c r="WE2" s="4">
        <v>12</v>
      </c>
      <c r="WF2" s="4">
        <v>1</v>
      </c>
      <c r="WG2" s="4">
        <v>1</v>
      </c>
      <c r="WH2" s="4">
        <v>2</v>
      </c>
      <c r="WI2" s="4">
        <v>2</v>
      </c>
      <c r="WJ2" s="4">
        <v>3</v>
      </c>
      <c r="WK2" s="4">
        <v>3</v>
      </c>
      <c r="WL2" s="4">
        <v>4</v>
      </c>
      <c r="WM2" s="4">
        <v>4</v>
      </c>
      <c r="WN2" s="4">
        <v>5</v>
      </c>
      <c r="WO2" s="4">
        <v>5</v>
      </c>
      <c r="WP2" s="4">
        <v>6</v>
      </c>
      <c r="WQ2" s="4">
        <v>6</v>
      </c>
      <c r="WR2" s="4">
        <v>7</v>
      </c>
      <c r="WS2" s="4">
        <v>7</v>
      </c>
      <c r="WT2" s="4">
        <v>8</v>
      </c>
      <c r="WU2" s="4">
        <v>8</v>
      </c>
      <c r="WV2" s="4">
        <v>9</v>
      </c>
      <c r="WW2" s="4">
        <v>9</v>
      </c>
      <c r="WX2" s="4">
        <v>10</v>
      </c>
      <c r="WY2" s="4">
        <v>10</v>
      </c>
      <c r="WZ2" s="4">
        <v>11</v>
      </c>
      <c r="XA2" s="4">
        <v>11</v>
      </c>
      <c r="XB2" s="4">
        <v>12</v>
      </c>
      <c r="XC2" s="4">
        <v>12</v>
      </c>
      <c r="XD2" s="4">
        <v>1</v>
      </c>
      <c r="XE2" s="4">
        <v>1</v>
      </c>
      <c r="XF2" s="4">
        <v>2</v>
      </c>
      <c r="XG2" s="4">
        <v>2</v>
      </c>
      <c r="XH2" s="4">
        <v>3</v>
      </c>
      <c r="XI2" s="4">
        <v>3</v>
      </c>
      <c r="XJ2" s="4">
        <v>4</v>
      </c>
      <c r="XK2" s="4">
        <v>4</v>
      </c>
      <c r="XL2" s="4">
        <v>5</v>
      </c>
      <c r="XM2" s="4">
        <v>5</v>
      </c>
      <c r="XN2" s="4">
        <v>6</v>
      </c>
      <c r="XO2" s="4">
        <v>6</v>
      </c>
      <c r="XP2" s="4">
        <v>7</v>
      </c>
      <c r="XQ2" s="4">
        <v>7</v>
      </c>
      <c r="XR2" s="4">
        <v>8</v>
      </c>
      <c r="XS2" s="4">
        <v>8</v>
      </c>
      <c r="XT2" s="4">
        <v>9</v>
      </c>
      <c r="XU2" s="4">
        <v>9</v>
      </c>
      <c r="XV2" s="4">
        <v>10</v>
      </c>
      <c r="XW2" s="4">
        <v>10</v>
      </c>
      <c r="XX2" s="4">
        <v>11</v>
      </c>
      <c r="XY2" s="4">
        <v>11</v>
      </c>
      <c r="XZ2" s="4">
        <v>12</v>
      </c>
      <c r="YA2" s="4">
        <v>12</v>
      </c>
      <c r="YB2" s="4">
        <v>1</v>
      </c>
      <c r="YC2" s="4">
        <v>1</v>
      </c>
      <c r="YD2" s="4">
        <v>2</v>
      </c>
      <c r="YE2" s="4">
        <v>2</v>
      </c>
      <c r="YF2" s="4">
        <v>3</v>
      </c>
      <c r="YG2" s="4">
        <v>3</v>
      </c>
      <c r="YH2" s="4">
        <v>4</v>
      </c>
      <c r="YI2" s="4">
        <v>4</v>
      </c>
      <c r="YJ2" s="4">
        <v>5</v>
      </c>
      <c r="YK2" s="4">
        <v>5</v>
      </c>
      <c r="YL2" s="4">
        <v>6</v>
      </c>
      <c r="YM2" s="4">
        <v>6</v>
      </c>
      <c r="YN2" s="4">
        <v>7</v>
      </c>
      <c r="YO2" s="4">
        <v>7</v>
      </c>
      <c r="YP2" s="4">
        <v>8</v>
      </c>
      <c r="YQ2" s="4">
        <v>8</v>
      </c>
      <c r="YR2" s="4">
        <v>9</v>
      </c>
      <c r="YS2" s="4">
        <v>9</v>
      </c>
      <c r="YT2" s="4">
        <v>10</v>
      </c>
      <c r="YU2" s="4">
        <v>10</v>
      </c>
      <c r="YV2" s="4">
        <v>11</v>
      </c>
      <c r="YW2" s="4">
        <v>11</v>
      </c>
      <c r="YX2" s="4">
        <v>12</v>
      </c>
      <c r="YY2" s="4">
        <v>12</v>
      </c>
      <c r="YZ2" s="4">
        <v>1</v>
      </c>
      <c r="ZA2" s="4">
        <v>1</v>
      </c>
      <c r="ZB2" s="4">
        <v>2</v>
      </c>
      <c r="ZC2" s="4">
        <v>2</v>
      </c>
      <c r="ZD2" s="4">
        <v>3</v>
      </c>
      <c r="ZE2" s="4">
        <v>3</v>
      </c>
      <c r="ZF2" s="4">
        <v>4</v>
      </c>
      <c r="ZG2" s="4">
        <v>4</v>
      </c>
      <c r="ZH2" s="4">
        <v>5</v>
      </c>
      <c r="ZI2" s="4">
        <v>5</v>
      </c>
      <c r="ZJ2" s="4">
        <v>6</v>
      </c>
      <c r="ZK2" s="4">
        <v>6</v>
      </c>
      <c r="ZL2" s="4">
        <v>7</v>
      </c>
      <c r="ZM2" s="4">
        <v>7</v>
      </c>
      <c r="ZN2" s="4">
        <v>8</v>
      </c>
      <c r="ZO2" s="4">
        <v>8</v>
      </c>
      <c r="ZP2" s="4">
        <v>9</v>
      </c>
      <c r="ZQ2" s="4">
        <v>9</v>
      </c>
      <c r="ZR2" s="4">
        <v>10</v>
      </c>
      <c r="ZS2" s="4">
        <v>10</v>
      </c>
      <c r="ZT2" s="4">
        <v>11</v>
      </c>
      <c r="ZU2" s="4">
        <v>11</v>
      </c>
      <c r="ZV2" s="4">
        <v>12</v>
      </c>
      <c r="ZW2" s="4">
        <v>12</v>
      </c>
      <c r="ZX2" s="4">
        <v>1</v>
      </c>
      <c r="ZY2" s="4">
        <v>1</v>
      </c>
      <c r="ZZ2" s="4">
        <v>2</v>
      </c>
      <c r="AAA2" s="4">
        <v>2</v>
      </c>
      <c r="AAB2" s="4">
        <v>3</v>
      </c>
      <c r="AAC2" s="4">
        <v>3</v>
      </c>
      <c r="AAD2" s="4">
        <v>4</v>
      </c>
      <c r="AAE2" s="4">
        <v>4</v>
      </c>
      <c r="AAF2" s="4">
        <v>5</v>
      </c>
      <c r="AAG2" s="4">
        <v>5</v>
      </c>
      <c r="AAH2" s="4">
        <v>6</v>
      </c>
      <c r="AAI2" s="4">
        <v>6</v>
      </c>
      <c r="AAJ2" s="4">
        <v>7</v>
      </c>
      <c r="AAK2" s="4">
        <v>7</v>
      </c>
      <c r="AAL2" s="4">
        <v>8</v>
      </c>
      <c r="AAM2" s="4">
        <v>8</v>
      </c>
      <c r="AAN2" s="4">
        <v>9</v>
      </c>
      <c r="AAO2" s="4">
        <v>9</v>
      </c>
      <c r="AAP2" s="4">
        <v>10</v>
      </c>
      <c r="AAQ2" s="4">
        <v>10</v>
      </c>
      <c r="AAR2" s="4">
        <v>11</v>
      </c>
      <c r="AAS2" s="4">
        <v>11</v>
      </c>
      <c r="AAT2" s="4">
        <v>12</v>
      </c>
      <c r="AAU2" s="4">
        <v>12</v>
      </c>
      <c r="AAV2" s="4">
        <v>1</v>
      </c>
      <c r="AAW2" s="4">
        <v>1</v>
      </c>
      <c r="AAX2" s="4">
        <v>2</v>
      </c>
      <c r="AAY2" s="4">
        <v>2</v>
      </c>
      <c r="AAZ2" s="4">
        <v>3</v>
      </c>
      <c r="ABA2" s="4">
        <v>3</v>
      </c>
      <c r="ABB2" s="4">
        <v>4</v>
      </c>
      <c r="ABC2" s="4">
        <v>4</v>
      </c>
      <c r="ABD2" s="4">
        <v>5</v>
      </c>
      <c r="ABE2" s="4">
        <v>5</v>
      </c>
      <c r="ABF2" s="4">
        <v>6</v>
      </c>
      <c r="ABG2" s="4">
        <v>6</v>
      </c>
      <c r="ABH2" s="4">
        <v>7</v>
      </c>
      <c r="ABI2" s="4">
        <v>7</v>
      </c>
      <c r="ABJ2" s="4">
        <v>8</v>
      </c>
      <c r="ABK2" s="4">
        <v>8</v>
      </c>
      <c r="ABL2" s="4">
        <v>9</v>
      </c>
      <c r="ABM2" s="4">
        <v>9</v>
      </c>
      <c r="ABN2" s="4">
        <v>10</v>
      </c>
      <c r="ABO2" s="4">
        <v>10</v>
      </c>
      <c r="ABP2" s="4">
        <v>11</v>
      </c>
      <c r="ABQ2" s="4">
        <v>11</v>
      </c>
      <c r="ABR2" s="4">
        <v>12</v>
      </c>
      <c r="ABS2" s="4">
        <v>12</v>
      </c>
      <c r="ABT2" s="4">
        <v>1</v>
      </c>
      <c r="ABU2" s="4">
        <v>1</v>
      </c>
      <c r="ABV2" s="4">
        <v>2</v>
      </c>
      <c r="ABW2" s="4">
        <v>2</v>
      </c>
      <c r="ABX2" s="4">
        <v>3</v>
      </c>
      <c r="ABY2" s="4">
        <v>3</v>
      </c>
      <c r="ABZ2" s="4">
        <v>4</v>
      </c>
      <c r="ACA2" s="4">
        <v>4</v>
      </c>
      <c r="ACB2" s="4">
        <v>5</v>
      </c>
      <c r="ACC2" s="4">
        <v>5</v>
      </c>
      <c r="ACD2" s="4">
        <v>6</v>
      </c>
      <c r="ACE2" s="4">
        <v>6</v>
      </c>
      <c r="ACF2" s="4">
        <v>7</v>
      </c>
      <c r="ACG2" s="4">
        <v>7</v>
      </c>
      <c r="ACH2" s="4">
        <v>8</v>
      </c>
      <c r="ACI2" s="4">
        <v>8</v>
      </c>
      <c r="ACJ2" s="4">
        <v>9</v>
      </c>
      <c r="ACK2" s="4">
        <v>9</v>
      </c>
      <c r="ACL2" s="4">
        <v>10</v>
      </c>
      <c r="ACM2" s="4">
        <v>10</v>
      </c>
      <c r="ACN2" s="4">
        <v>11</v>
      </c>
      <c r="ACO2" s="4">
        <v>11</v>
      </c>
      <c r="ACP2" s="4">
        <v>12</v>
      </c>
      <c r="ACQ2" s="4">
        <v>12</v>
      </c>
      <c r="ACR2" s="4">
        <v>1</v>
      </c>
      <c r="ACS2" s="4">
        <v>1</v>
      </c>
      <c r="ACT2" s="4">
        <v>2</v>
      </c>
      <c r="ACU2" s="4">
        <v>2</v>
      </c>
    </row>
    <row r="3" spans="1:775" ht="15" customHeight="1" x14ac:dyDescent="0.25">
      <c r="A3" s="131"/>
      <c r="B3" s="134"/>
      <c r="C3" s="6" t="s">
        <v>147</v>
      </c>
      <c r="D3" s="137"/>
      <c r="E3" s="6" t="s">
        <v>148</v>
      </c>
      <c r="F3" s="128"/>
      <c r="G3" s="128"/>
      <c r="H3" s="128"/>
      <c r="I3" s="128"/>
      <c r="J3" s="128"/>
      <c r="K3" s="128"/>
      <c r="L3" s="128"/>
      <c r="M3" s="128"/>
      <c r="N3" s="2"/>
      <c r="O3" s="2"/>
      <c r="P3" s="77">
        <v>2017</v>
      </c>
      <c r="Q3" s="78">
        <v>2017</v>
      </c>
      <c r="R3" s="77">
        <v>2018</v>
      </c>
      <c r="S3" s="78">
        <v>2018</v>
      </c>
      <c r="T3" s="77">
        <v>2019</v>
      </c>
      <c r="U3" s="78">
        <v>2019</v>
      </c>
      <c r="V3" s="77">
        <v>2020</v>
      </c>
      <c r="W3" s="78">
        <v>2020</v>
      </c>
      <c r="X3" s="77">
        <v>2021</v>
      </c>
      <c r="Y3" s="78">
        <v>2021</v>
      </c>
      <c r="Z3" s="77">
        <v>2022</v>
      </c>
      <c r="AA3" s="78">
        <v>2022</v>
      </c>
      <c r="AB3" s="77">
        <v>2023</v>
      </c>
      <c r="AC3" s="78">
        <v>2023</v>
      </c>
      <c r="AD3" s="77">
        <v>2024</v>
      </c>
      <c r="AE3" s="78">
        <v>2024</v>
      </c>
      <c r="AF3" s="77">
        <v>2025</v>
      </c>
      <c r="AG3" s="78">
        <v>2025</v>
      </c>
      <c r="AH3" s="77">
        <v>2026</v>
      </c>
      <c r="AI3" s="78">
        <v>2026</v>
      </c>
      <c r="AJ3" s="77">
        <v>2027</v>
      </c>
      <c r="AK3" s="78">
        <v>2027</v>
      </c>
      <c r="AL3" s="77">
        <v>2028</v>
      </c>
      <c r="AM3" s="78">
        <v>2028</v>
      </c>
      <c r="AN3" s="77">
        <v>2029</v>
      </c>
      <c r="AO3" s="78">
        <v>2029</v>
      </c>
      <c r="AP3" s="77">
        <v>2030</v>
      </c>
      <c r="AQ3" s="78">
        <v>2030</v>
      </c>
      <c r="AR3" s="77">
        <v>2031</v>
      </c>
      <c r="AS3" s="78">
        <v>2031</v>
      </c>
      <c r="AT3" s="77">
        <v>2032</v>
      </c>
      <c r="AU3" s="78">
        <v>2032</v>
      </c>
      <c r="AV3" s="77">
        <v>2033</v>
      </c>
      <c r="AW3" s="78">
        <v>2033</v>
      </c>
      <c r="AX3" s="77">
        <v>2034</v>
      </c>
      <c r="AY3" s="78">
        <v>2034</v>
      </c>
      <c r="AZ3" s="77">
        <v>2035</v>
      </c>
      <c r="BA3" s="78">
        <v>2035</v>
      </c>
      <c r="BB3" s="77">
        <v>2036</v>
      </c>
      <c r="BC3" s="78">
        <v>2036</v>
      </c>
      <c r="BD3" s="77">
        <v>2037</v>
      </c>
      <c r="BE3" s="78">
        <v>2037</v>
      </c>
      <c r="BF3" s="77">
        <v>2038</v>
      </c>
      <c r="BG3" s="78">
        <v>2038</v>
      </c>
      <c r="BH3" s="77">
        <v>2039</v>
      </c>
      <c r="BI3" s="78">
        <v>2039</v>
      </c>
      <c r="BJ3" s="77">
        <v>2040</v>
      </c>
      <c r="BK3" s="78">
        <v>2040</v>
      </c>
      <c r="BL3" s="77">
        <v>2041</v>
      </c>
      <c r="BM3" s="78">
        <v>2041</v>
      </c>
      <c r="BN3" s="77">
        <v>2042</v>
      </c>
      <c r="BO3" s="78">
        <v>2042</v>
      </c>
      <c r="BP3" s="77">
        <v>2043</v>
      </c>
      <c r="BQ3" s="78">
        <v>2043</v>
      </c>
      <c r="BR3" s="77">
        <v>2044</v>
      </c>
      <c r="BS3" s="78">
        <v>2044</v>
      </c>
      <c r="BT3" s="77">
        <v>2045</v>
      </c>
      <c r="BU3" s="78">
        <v>2045</v>
      </c>
      <c r="BV3" s="49"/>
      <c r="BW3" s="49"/>
      <c r="BX3" s="125">
        <v>42766</v>
      </c>
      <c r="BY3" s="125"/>
      <c r="BZ3" s="125">
        <v>42794</v>
      </c>
      <c r="CA3" s="125"/>
      <c r="CB3" s="125">
        <v>42825</v>
      </c>
      <c r="CC3" s="125"/>
      <c r="CD3" s="125">
        <v>42855</v>
      </c>
      <c r="CE3" s="125"/>
      <c r="CF3" s="125">
        <v>42886</v>
      </c>
      <c r="CG3" s="125"/>
      <c r="CH3" s="125">
        <v>42916</v>
      </c>
      <c r="CI3" s="125"/>
      <c r="CJ3" s="125">
        <v>42947</v>
      </c>
      <c r="CK3" s="126"/>
      <c r="CL3" s="125">
        <v>42978</v>
      </c>
      <c r="CM3" s="126"/>
      <c r="CN3" s="125">
        <v>43008</v>
      </c>
      <c r="CO3" s="126"/>
      <c r="CP3" s="125">
        <v>43039</v>
      </c>
      <c r="CQ3" s="126"/>
      <c r="CR3" s="125">
        <v>43069</v>
      </c>
      <c r="CS3" s="126"/>
      <c r="CT3" s="125">
        <v>43100</v>
      </c>
      <c r="CU3" s="126"/>
      <c r="CV3" s="125">
        <v>43131</v>
      </c>
      <c r="CW3" s="126"/>
      <c r="CX3" s="125">
        <v>43159</v>
      </c>
      <c r="CY3" s="126"/>
      <c r="CZ3" s="125">
        <v>43190</v>
      </c>
      <c r="DA3" s="126"/>
      <c r="DB3" s="125">
        <v>43220</v>
      </c>
      <c r="DC3" s="126"/>
      <c r="DD3" s="125">
        <v>43251</v>
      </c>
      <c r="DE3" s="126"/>
      <c r="DF3" s="125">
        <v>43281</v>
      </c>
      <c r="DG3" s="126"/>
      <c r="DH3" s="125">
        <v>43312</v>
      </c>
      <c r="DI3" s="126"/>
      <c r="DJ3" s="125">
        <v>43343</v>
      </c>
      <c r="DK3" s="126"/>
      <c r="DL3" s="125">
        <v>43373</v>
      </c>
      <c r="DM3" s="126"/>
      <c r="DN3" s="125">
        <v>43404</v>
      </c>
      <c r="DO3" s="126"/>
      <c r="DP3" s="125">
        <v>43434</v>
      </c>
      <c r="DQ3" s="126"/>
      <c r="DR3" s="125">
        <v>43465</v>
      </c>
      <c r="DS3" s="126"/>
      <c r="DT3" s="125">
        <v>43496</v>
      </c>
      <c r="DU3" s="126"/>
      <c r="DV3" s="125">
        <v>43524</v>
      </c>
      <c r="DW3" s="126"/>
      <c r="DX3" s="125">
        <v>43555</v>
      </c>
      <c r="DY3" s="126"/>
      <c r="DZ3" s="125">
        <v>43585</v>
      </c>
      <c r="EA3" s="126"/>
      <c r="EB3" s="125">
        <v>43616</v>
      </c>
      <c r="EC3" s="126"/>
      <c r="ED3" s="125">
        <v>43646</v>
      </c>
      <c r="EE3" s="126"/>
      <c r="EF3" s="125">
        <v>43677</v>
      </c>
      <c r="EG3" s="126"/>
      <c r="EH3" s="125">
        <v>43708</v>
      </c>
      <c r="EI3" s="126"/>
      <c r="EJ3" s="125">
        <v>43738</v>
      </c>
      <c r="EK3" s="126"/>
      <c r="EL3" s="125">
        <v>43769</v>
      </c>
      <c r="EM3" s="126"/>
      <c r="EN3" s="125">
        <v>43799</v>
      </c>
      <c r="EO3" s="126"/>
      <c r="EP3" s="125">
        <v>43830</v>
      </c>
      <c r="EQ3" s="126"/>
      <c r="ER3" s="125">
        <v>43861</v>
      </c>
      <c r="ES3" s="126"/>
      <c r="ET3" s="125">
        <v>43890</v>
      </c>
      <c r="EU3" s="126"/>
      <c r="EV3" s="125">
        <v>43921</v>
      </c>
      <c r="EW3" s="126"/>
      <c r="EX3" s="125">
        <v>43951</v>
      </c>
      <c r="EY3" s="126"/>
      <c r="EZ3" s="125">
        <v>43982</v>
      </c>
      <c r="FA3" s="126"/>
      <c r="FB3" s="125">
        <v>44012</v>
      </c>
      <c r="FC3" s="126"/>
      <c r="FD3" s="125">
        <v>44043</v>
      </c>
      <c r="FE3" s="126"/>
      <c r="FF3" s="125">
        <v>44074</v>
      </c>
      <c r="FG3" s="126"/>
      <c r="FH3" s="125">
        <v>44104</v>
      </c>
      <c r="FI3" s="126"/>
      <c r="FJ3" s="125">
        <v>44135</v>
      </c>
      <c r="FK3" s="126"/>
      <c r="FL3" s="125">
        <v>44165</v>
      </c>
      <c r="FM3" s="126"/>
      <c r="FN3" s="125">
        <v>44196</v>
      </c>
      <c r="FO3" s="126"/>
      <c r="FP3" s="125">
        <v>44227</v>
      </c>
      <c r="FQ3" s="126"/>
      <c r="FR3" s="125">
        <v>44255</v>
      </c>
      <c r="FS3" s="126"/>
      <c r="FT3" s="125">
        <v>44286</v>
      </c>
      <c r="FU3" s="126"/>
      <c r="FV3" s="125">
        <v>44316</v>
      </c>
      <c r="FW3" s="126"/>
      <c r="FX3" s="125">
        <v>44347</v>
      </c>
      <c r="FY3" s="126"/>
      <c r="FZ3" s="125">
        <v>44377</v>
      </c>
      <c r="GA3" s="126"/>
      <c r="GB3" s="125">
        <v>44408</v>
      </c>
      <c r="GC3" s="126"/>
      <c r="GD3" s="125">
        <v>44439</v>
      </c>
      <c r="GE3" s="126"/>
      <c r="GF3" s="125">
        <v>44469</v>
      </c>
      <c r="GG3" s="126"/>
      <c r="GH3" s="125">
        <v>44500</v>
      </c>
      <c r="GI3" s="126"/>
      <c r="GJ3" s="125">
        <v>44530</v>
      </c>
      <c r="GK3" s="126"/>
      <c r="GL3" s="125">
        <v>44561</v>
      </c>
      <c r="GM3" s="126"/>
      <c r="GN3" s="125">
        <v>44592</v>
      </c>
      <c r="GO3" s="126"/>
      <c r="GP3" s="125">
        <v>44620</v>
      </c>
      <c r="GQ3" s="126"/>
      <c r="GR3" s="125">
        <v>44651</v>
      </c>
      <c r="GS3" s="126"/>
      <c r="GT3" s="125">
        <v>44681</v>
      </c>
      <c r="GU3" s="126"/>
      <c r="GV3" s="125">
        <v>44712</v>
      </c>
      <c r="GW3" s="126"/>
      <c r="GX3" s="125">
        <v>44742</v>
      </c>
      <c r="GY3" s="126"/>
      <c r="GZ3" s="125">
        <v>44773</v>
      </c>
      <c r="HA3" s="126"/>
      <c r="HB3" s="125">
        <v>44804</v>
      </c>
      <c r="HC3" s="126"/>
      <c r="HD3" s="125">
        <v>44834</v>
      </c>
      <c r="HE3" s="126"/>
      <c r="HF3" s="125">
        <v>44865</v>
      </c>
      <c r="HG3" s="126"/>
      <c r="HH3" s="125">
        <v>44895</v>
      </c>
      <c r="HI3" s="126"/>
      <c r="HJ3" s="125">
        <v>44926</v>
      </c>
      <c r="HK3" s="126"/>
      <c r="HL3" s="125">
        <v>44957</v>
      </c>
      <c r="HM3" s="126"/>
      <c r="HN3" s="125">
        <v>44985</v>
      </c>
      <c r="HO3" s="126"/>
      <c r="HP3" s="125">
        <v>45016</v>
      </c>
      <c r="HQ3" s="126"/>
      <c r="HR3" s="125">
        <v>45046</v>
      </c>
      <c r="HS3" s="126"/>
      <c r="HT3" s="125">
        <v>45077</v>
      </c>
      <c r="HU3" s="126"/>
      <c r="HV3" s="125">
        <v>45107</v>
      </c>
      <c r="HW3" s="126"/>
      <c r="HX3" s="125">
        <v>45138</v>
      </c>
      <c r="HY3" s="126"/>
      <c r="HZ3" s="125">
        <v>45169</v>
      </c>
      <c r="IA3" s="126"/>
      <c r="IB3" s="125">
        <v>45199</v>
      </c>
      <c r="IC3" s="126"/>
      <c r="ID3" s="125">
        <v>45230</v>
      </c>
      <c r="IE3" s="126"/>
      <c r="IF3" s="125">
        <v>45260</v>
      </c>
      <c r="IG3" s="126"/>
      <c r="IH3" s="125">
        <v>45291</v>
      </c>
      <c r="II3" s="126"/>
      <c r="IJ3" s="125">
        <v>45322</v>
      </c>
      <c r="IK3" s="126"/>
      <c r="IL3" s="125">
        <v>45351</v>
      </c>
      <c r="IM3" s="126"/>
      <c r="IN3" s="125">
        <v>45382</v>
      </c>
      <c r="IO3" s="126"/>
      <c r="IP3" s="125">
        <v>45412</v>
      </c>
      <c r="IQ3" s="126"/>
      <c r="IR3" s="125">
        <v>45443</v>
      </c>
      <c r="IS3" s="126"/>
      <c r="IT3" s="125">
        <v>45473</v>
      </c>
      <c r="IU3" s="126"/>
      <c r="IV3" s="125">
        <v>45504</v>
      </c>
      <c r="IW3" s="126"/>
      <c r="IX3" s="125">
        <v>45535</v>
      </c>
      <c r="IY3" s="126"/>
      <c r="IZ3" s="125">
        <v>45565</v>
      </c>
      <c r="JA3" s="126"/>
      <c r="JB3" s="125">
        <v>45596</v>
      </c>
      <c r="JC3" s="126"/>
      <c r="JD3" s="125">
        <v>45626</v>
      </c>
      <c r="JE3" s="126"/>
      <c r="JF3" s="125">
        <v>45657</v>
      </c>
      <c r="JG3" s="126"/>
      <c r="JH3" s="125">
        <v>45688</v>
      </c>
      <c r="JI3" s="126"/>
      <c r="JJ3" s="125">
        <v>45716</v>
      </c>
      <c r="JK3" s="126"/>
      <c r="JL3" s="125">
        <v>45747</v>
      </c>
      <c r="JM3" s="126"/>
      <c r="JN3" s="125">
        <v>45777</v>
      </c>
      <c r="JO3" s="126"/>
      <c r="JP3" s="125">
        <v>45808</v>
      </c>
      <c r="JQ3" s="126"/>
      <c r="JR3" s="125">
        <v>45838</v>
      </c>
      <c r="JS3" s="126"/>
      <c r="JT3" s="125">
        <v>45869</v>
      </c>
      <c r="JU3" s="126"/>
      <c r="JV3" s="125">
        <v>45900</v>
      </c>
      <c r="JW3" s="126"/>
      <c r="JX3" s="125">
        <v>45930</v>
      </c>
      <c r="JY3" s="126"/>
      <c r="JZ3" s="125">
        <v>45961</v>
      </c>
      <c r="KA3" s="126"/>
      <c r="KB3" s="125">
        <v>45991</v>
      </c>
      <c r="KC3" s="126"/>
      <c r="KD3" s="125">
        <v>46022</v>
      </c>
      <c r="KE3" s="126"/>
      <c r="KF3" s="125">
        <v>46053</v>
      </c>
      <c r="KG3" s="126"/>
      <c r="KH3" s="125">
        <v>46081</v>
      </c>
      <c r="KI3" s="126"/>
      <c r="KJ3" s="125">
        <v>46112</v>
      </c>
      <c r="KK3" s="126"/>
      <c r="KL3" s="125">
        <v>46142</v>
      </c>
      <c r="KM3" s="126"/>
      <c r="KN3" s="125">
        <v>46173</v>
      </c>
      <c r="KO3" s="126"/>
      <c r="KP3" s="125">
        <v>46203</v>
      </c>
      <c r="KQ3" s="126"/>
      <c r="KR3" s="125">
        <v>46234</v>
      </c>
      <c r="KS3" s="126"/>
      <c r="KT3" s="125">
        <v>46265</v>
      </c>
      <c r="KU3" s="126"/>
      <c r="KV3" s="125">
        <v>46295</v>
      </c>
      <c r="KW3" s="126"/>
      <c r="KX3" s="125">
        <v>46326</v>
      </c>
      <c r="KY3" s="126"/>
      <c r="KZ3" s="125">
        <v>46356</v>
      </c>
      <c r="LA3" s="126"/>
      <c r="LB3" s="125">
        <v>46387</v>
      </c>
      <c r="LC3" s="126"/>
      <c r="LD3" s="125">
        <v>46418</v>
      </c>
      <c r="LE3" s="126"/>
      <c r="LF3" s="125">
        <v>46446</v>
      </c>
      <c r="LG3" s="126"/>
      <c r="LH3" s="125">
        <v>46477</v>
      </c>
      <c r="LI3" s="126"/>
      <c r="LJ3" s="125">
        <v>46507</v>
      </c>
      <c r="LK3" s="126"/>
      <c r="LL3" s="125">
        <v>46538</v>
      </c>
      <c r="LM3" s="126"/>
      <c r="LN3" s="125">
        <v>46568</v>
      </c>
      <c r="LO3" s="126"/>
      <c r="LP3" s="125">
        <v>46599</v>
      </c>
      <c r="LQ3" s="126"/>
      <c r="LR3" s="125">
        <v>46630</v>
      </c>
      <c r="LS3" s="126"/>
      <c r="LT3" s="125">
        <v>46660</v>
      </c>
      <c r="LU3" s="126"/>
      <c r="LV3" s="125">
        <v>46691</v>
      </c>
      <c r="LW3" s="126"/>
      <c r="LX3" s="125">
        <v>46721</v>
      </c>
      <c r="LY3" s="126"/>
      <c r="LZ3" s="125">
        <v>46752</v>
      </c>
      <c r="MA3" s="126"/>
      <c r="MB3" s="125">
        <v>46783</v>
      </c>
      <c r="MC3" s="126"/>
      <c r="MD3" s="125">
        <v>46812</v>
      </c>
      <c r="ME3" s="126"/>
      <c r="MF3" s="125">
        <v>46843</v>
      </c>
      <c r="MG3" s="126"/>
      <c r="MH3" s="125">
        <v>46873</v>
      </c>
      <c r="MI3" s="126"/>
      <c r="MJ3" s="125">
        <v>46904</v>
      </c>
      <c r="MK3" s="126"/>
      <c r="ML3" s="125">
        <v>46934</v>
      </c>
      <c r="MM3" s="126"/>
      <c r="MN3" s="125">
        <v>46965</v>
      </c>
      <c r="MO3" s="126"/>
      <c r="MP3" s="125">
        <v>46996</v>
      </c>
      <c r="MQ3" s="126"/>
      <c r="MR3" s="125">
        <v>47026</v>
      </c>
      <c r="MS3" s="126"/>
      <c r="MT3" s="125">
        <v>47057</v>
      </c>
      <c r="MU3" s="126"/>
      <c r="MV3" s="125">
        <v>47087</v>
      </c>
      <c r="MW3" s="126"/>
      <c r="MX3" s="125">
        <v>47118</v>
      </c>
      <c r="MY3" s="126"/>
      <c r="MZ3" s="125">
        <v>47149</v>
      </c>
      <c r="NA3" s="126"/>
      <c r="NB3" s="125">
        <v>47177</v>
      </c>
      <c r="NC3" s="126"/>
      <c r="ND3" s="125">
        <v>47208</v>
      </c>
      <c r="NE3" s="126"/>
      <c r="NF3" s="125">
        <v>47238</v>
      </c>
      <c r="NG3" s="126"/>
      <c r="NH3" s="125">
        <v>47269</v>
      </c>
      <c r="NI3" s="126"/>
      <c r="NJ3" s="125">
        <v>47299</v>
      </c>
      <c r="NK3" s="126"/>
      <c r="NL3" s="125">
        <v>47330</v>
      </c>
      <c r="NM3" s="126"/>
      <c r="NN3" s="125">
        <v>47361</v>
      </c>
      <c r="NO3" s="126"/>
      <c r="NP3" s="125">
        <v>47391</v>
      </c>
      <c r="NQ3" s="126"/>
      <c r="NR3" s="125">
        <v>47422</v>
      </c>
      <c r="NS3" s="126"/>
      <c r="NT3" s="125">
        <v>47452</v>
      </c>
      <c r="NU3" s="126"/>
      <c r="NV3" s="125">
        <v>47483</v>
      </c>
      <c r="NW3" s="126"/>
      <c r="NX3" s="125">
        <v>47514</v>
      </c>
      <c r="NY3" s="126"/>
      <c r="NZ3" s="125">
        <v>47542</v>
      </c>
      <c r="OA3" s="126"/>
      <c r="OB3" s="125">
        <v>47573</v>
      </c>
      <c r="OC3" s="126"/>
      <c r="OD3" s="125">
        <v>47603</v>
      </c>
      <c r="OE3" s="126"/>
      <c r="OF3" s="125">
        <v>47634</v>
      </c>
      <c r="OG3" s="126"/>
      <c r="OH3" s="125">
        <v>47664</v>
      </c>
      <c r="OI3" s="126"/>
      <c r="OJ3" s="125">
        <v>47695</v>
      </c>
      <c r="OK3" s="126"/>
      <c r="OL3" s="125">
        <v>47726</v>
      </c>
      <c r="OM3" s="126"/>
      <c r="ON3" s="125">
        <v>47756</v>
      </c>
      <c r="OO3" s="126"/>
      <c r="OP3" s="125">
        <v>47787</v>
      </c>
      <c r="OQ3" s="126"/>
      <c r="OR3" s="125">
        <v>47817</v>
      </c>
      <c r="OS3" s="126"/>
      <c r="OT3" s="125">
        <v>47848</v>
      </c>
      <c r="OU3" s="126"/>
      <c r="OV3" s="125">
        <v>47879</v>
      </c>
      <c r="OW3" s="126"/>
      <c r="OX3" s="125">
        <v>47907</v>
      </c>
      <c r="OY3" s="126"/>
      <c r="OZ3" s="125">
        <v>47938</v>
      </c>
      <c r="PA3" s="126"/>
      <c r="PB3" s="125">
        <v>47968</v>
      </c>
      <c r="PC3" s="126"/>
      <c r="PD3" s="125">
        <v>47999</v>
      </c>
      <c r="PE3" s="126"/>
      <c r="PF3" s="125">
        <v>48029</v>
      </c>
      <c r="PG3" s="126"/>
      <c r="PH3" s="125">
        <v>48060</v>
      </c>
      <c r="PI3" s="126"/>
      <c r="PJ3" s="125">
        <v>48091</v>
      </c>
      <c r="PK3" s="126"/>
      <c r="PL3" s="125">
        <v>48121</v>
      </c>
      <c r="PM3" s="126"/>
      <c r="PN3" s="125">
        <v>48152</v>
      </c>
      <c r="PO3" s="126"/>
      <c r="PP3" s="125">
        <v>48182</v>
      </c>
      <c r="PQ3" s="126"/>
      <c r="PR3" s="125">
        <v>48213</v>
      </c>
      <c r="PS3" s="126"/>
      <c r="PT3" s="125">
        <v>48244</v>
      </c>
      <c r="PU3" s="126"/>
      <c r="PV3" s="125">
        <v>48273</v>
      </c>
      <c r="PW3" s="126"/>
      <c r="PX3" s="125">
        <v>48304</v>
      </c>
      <c r="PY3" s="126"/>
      <c r="PZ3" s="125">
        <v>48334</v>
      </c>
      <c r="QA3" s="126"/>
      <c r="QB3" s="125">
        <v>48365</v>
      </c>
      <c r="QC3" s="126"/>
      <c r="QD3" s="125">
        <v>48395</v>
      </c>
      <c r="QE3" s="126"/>
      <c r="QF3" s="125">
        <v>48426</v>
      </c>
      <c r="QG3" s="126"/>
      <c r="QH3" s="125">
        <v>48457</v>
      </c>
      <c r="QI3" s="126"/>
      <c r="QJ3" s="125">
        <v>48487</v>
      </c>
      <c r="QK3" s="126"/>
      <c r="QL3" s="125">
        <v>48518</v>
      </c>
      <c r="QM3" s="126"/>
      <c r="QN3" s="125">
        <v>48548</v>
      </c>
      <c r="QO3" s="126"/>
      <c r="QP3" s="125">
        <v>48579</v>
      </c>
      <c r="QQ3" s="126"/>
      <c r="QR3" s="125">
        <v>48610</v>
      </c>
      <c r="QS3" s="126"/>
      <c r="QT3" s="125">
        <v>48638</v>
      </c>
      <c r="QU3" s="126"/>
      <c r="QV3" s="125">
        <v>48669</v>
      </c>
      <c r="QW3" s="126"/>
      <c r="QX3" s="125">
        <v>48699</v>
      </c>
      <c r="QY3" s="126"/>
      <c r="QZ3" s="125">
        <v>48730</v>
      </c>
      <c r="RA3" s="126"/>
      <c r="RB3" s="125">
        <v>48760</v>
      </c>
      <c r="RC3" s="126"/>
      <c r="RD3" s="125">
        <v>48791</v>
      </c>
      <c r="RE3" s="126"/>
      <c r="RF3" s="125">
        <v>48822</v>
      </c>
      <c r="RG3" s="126"/>
      <c r="RH3" s="125">
        <v>48852</v>
      </c>
      <c r="RI3" s="126"/>
      <c r="RJ3" s="125">
        <v>48883</v>
      </c>
      <c r="RK3" s="126"/>
      <c r="RL3" s="125">
        <v>48913</v>
      </c>
      <c r="RM3" s="126"/>
      <c r="RN3" s="125">
        <v>48944</v>
      </c>
      <c r="RO3" s="126"/>
      <c r="RP3" s="125">
        <v>48975</v>
      </c>
      <c r="RQ3" s="126"/>
      <c r="RR3" s="125">
        <v>49003</v>
      </c>
      <c r="RS3" s="126"/>
      <c r="RT3" s="125">
        <v>49034</v>
      </c>
      <c r="RU3" s="126"/>
      <c r="RV3" s="125">
        <v>49064</v>
      </c>
      <c r="RW3" s="126"/>
      <c r="RX3" s="125">
        <v>49095</v>
      </c>
      <c r="RY3" s="126"/>
      <c r="RZ3" s="125">
        <v>49125</v>
      </c>
      <c r="SA3" s="126"/>
      <c r="SB3" s="125">
        <v>49156</v>
      </c>
      <c r="SC3" s="126"/>
      <c r="SD3" s="125">
        <v>49187</v>
      </c>
      <c r="SE3" s="126"/>
      <c r="SF3" s="125">
        <v>49217</v>
      </c>
      <c r="SG3" s="126"/>
      <c r="SH3" s="125">
        <v>49248</v>
      </c>
      <c r="SI3" s="126"/>
      <c r="SJ3" s="125">
        <v>49278</v>
      </c>
      <c r="SK3" s="126"/>
      <c r="SL3" s="125">
        <v>49309</v>
      </c>
      <c r="SM3" s="126"/>
      <c r="SN3" s="125">
        <v>49340</v>
      </c>
      <c r="SO3" s="126"/>
      <c r="SP3" s="125">
        <v>49368</v>
      </c>
      <c r="SQ3" s="126"/>
      <c r="SR3" s="125">
        <v>49399</v>
      </c>
      <c r="SS3" s="126"/>
      <c r="ST3" s="125">
        <v>49429</v>
      </c>
      <c r="SU3" s="126"/>
      <c r="SV3" s="125">
        <v>49460</v>
      </c>
      <c r="SW3" s="126"/>
      <c r="SX3" s="125">
        <v>49490</v>
      </c>
      <c r="SY3" s="126"/>
      <c r="SZ3" s="125">
        <v>49521</v>
      </c>
      <c r="TA3" s="126"/>
      <c r="TB3" s="125">
        <v>49552</v>
      </c>
      <c r="TC3" s="126"/>
      <c r="TD3" s="125">
        <v>49582</v>
      </c>
      <c r="TE3" s="126"/>
      <c r="TF3" s="125">
        <v>49613</v>
      </c>
      <c r="TG3" s="126"/>
      <c r="TH3" s="125">
        <v>49643</v>
      </c>
      <c r="TI3" s="126"/>
      <c r="TJ3" s="125">
        <v>49674</v>
      </c>
      <c r="TK3" s="126"/>
      <c r="TL3" s="125">
        <v>49705</v>
      </c>
      <c r="TM3" s="126"/>
      <c r="TN3" s="125">
        <v>49734</v>
      </c>
      <c r="TO3" s="126"/>
      <c r="TP3" s="125">
        <v>49765</v>
      </c>
      <c r="TQ3" s="126"/>
      <c r="TR3" s="125">
        <v>49795</v>
      </c>
      <c r="TS3" s="126"/>
      <c r="TT3" s="125">
        <v>49826</v>
      </c>
      <c r="TU3" s="126"/>
      <c r="TV3" s="125">
        <v>49856</v>
      </c>
      <c r="TW3" s="126"/>
      <c r="TX3" s="125">
        <v>49887</v>
      </c>
      <c r="TY3" s="126"/>
      <c r="TZ3" s="125">
        <v>49918</v>
      </c>
      <c r="UA3" s="126"/>
      <c r="UB3" s="125">
        <v>49948</v>
      </c>
      <c r="UC3" s="126"/>
      <c r="UD3" s="125">
        <v>49979</v>
      </c>
      <c r="UE3" s="126"/>
      <c r="UF3" s="125">
        <v>50009</v>
      </c>
      <c r="UG3" s="126"/>
      <c r="UH3" s="125">
        <v>50040</v>
      </c>
      <c r="UI3" s="126"/>
      <c r="UJ3" s="125">
        <v>50071</v>
      </c>
      <c r="UK3" s="126"/>
      <c r="UL3" s="125">
        <v>50099</v>
      </c>
      <c r="UM3" s="126"/>
      <c r="UN3" s="125">
        <v>50130</v>
      </c>
      <c r="UO3" s="126"/>
      <c r="UP3" s="125">
        <v>50160</v>
      </c>
      <c r="UQ3" s="126"/>
      <c r="UR3" s="125">
        <v>50191</v>
      </c>
      <c r="US3" s="126"/>
      <c r="UT3" s="125">
        <v>50221</v>
      </c>
      <c r="UU3" s="126"/>
      <c r="UV3" s="125">
        <v>50252</v>
      </c>
      <c r="UW3" s="126"/>
      <c r="UX3" s="125">
        <v>50283</v>
      </c>
      <c r="UY3" s="126"/>
      <c r="UZ3" s="125">
        <v>50313</v>
      </c>
      <c r="VA3" s="126"/>
      <c r="VB3" s="125">
        <v>50344</v>
      </c>
      <c r="VC3" s="126"/>
      <c r="VD3" s="125">
        <v>50374</v>
      </c>
      <c r="VE3" s="126"/>
      <c r="VF3" s="125">
        <v>50405</v>
      </c>
      <c r="VG3" s="126"/>
      <c r="VH3" s="125">
        <v>50436</v>
      </c>
      <c r="VI3" s="126"/>
      <c r="VJ3" s="125">
        <v>50464</v>
      </c>
      <c r="VK3" s="126"/>
      <c r="VL3" s="125">
        <v>50495</v>
      </c>
      <c r="VM3" s="126"/>
      <c r="VN3" s="125">
        <v>50525</v>
      </c>
      <c r="VO3" s="126"/>
      <c r="VP3" s="125">
        <v>50556</v>
      </c>
      <c r="VQ3" s="126"/>
      <c r="VR3" s="125">
        <v>50586</v>
      </c>
      <c r="VS3" s="126"/>
      <c r="VT3" s="125">
        <v>50617</v>
      </c>
      <c r="VU3" s="126"/>
      <c r="VV3" s="125">
        <v>50648</v>
      </c>
      <c r="VW3" s="126"/>
      <c r="VX3" s="125">
        <v>50678</v>
      </c>
      <c r="VY3" s="126"/>
      <c r="VZ3" s="125">
        <v>50709</v>
      </c>
      <c r="WA3" s="126"/>
      <c r="WB3" s="125">
        <v>50739</v>
      </c>
      <c r="WC3" s="126"/>
      <c r="WD3" s="125">
        <v>50770</v>
      </c>
      <c r="WE3" s="126"/>
      <c r="WF3" s="125">
        <v>50801</v>
      </c>
      <c r="WG3" s="126"/>
      <c r="WH3" s="125">
        <v>50829</v>
      </c>
      <c r="WI3" s="126"/>
      <c r="WJ3" s="125">
        <v>50860</v>
      </c>
      <c r="WK3" s="126"/>
      <c r="WL3" s="125">
        <v>50890</v>
      </c>
      <c r="WM3" s="126"/>
      <c r="WN3" s="125">
        <v>50921</v>
      </c>
      <c r="WO3" s="126"/>
      <c r="WP3" s="125">
        <v>50951</v>
      </c>
      <c r="WQ3" s="126"/>
      <c r="WR3" s="125">
        <v>50982</v>
      </c>
      <c r="WS3" s="126"/>
      <c r="WT3" s="125">
        <v>51013</v>
      </c>
      <c r="WU3" s="126"/>
      <c r="WV3" s="125">
        <v>51043</v>
      </c>
      <c r="WW3" s="126"/>
      <c r="WX3" s="125">
        <v>51074</v>
      </c>
      <c r="WY3" s="126"/>
      <c r="WZ3" s="125">
        <v>51104</v>
      </c>
      <c r="XA3" s="126"/>
      <c r="XB3" s="125">
        <v>51135</v>
      </c>
      <c r="XC3" s="126"/>
      <c r="XD3" s="125">
        <v>51166</v>
      </c>
      <c r="XE3" s="126"/>
      <c r="XF3" s="125">
        <v>51195</v>
      </c>
      <c r="XG3" s="126"/>
      <c r="XH3" s="125">
        <v>51226</v>
      </c>
      <c r="XI3" s="126"/>
      <c r="XJ3" s="125">
        <v>51256</v>
      </c>
      <c r="XK3" s="126"/>
      <c r="XL3" s="125">
        <v>51287</v>
      </c>
      <c r="XM3" s="126"/>
      <c r="XN3" s="125">
        <v>51317</v>
      </c>
      <c r="XO3" s="126"/>
      <c r="XP3" s="125">
        <v>51348</v>
      </c>
      <c r="XQ3" s="126"/>
      <c r="XR3" s="125">
        <v>51379</v>
      </c>
      <c r="XS3" s="126"/>
      <c r="XT3" s="125">
        <v>51409</v>
      </c>
      <c r="XU3" s="126"/>
      <c r="XV3" s="125">
        <v>51440</v>
      </c>
      <c r="XW3" s="126"/>
      <c r="XX3" s="125">
        <v>51470</v>
      </c>
      <c r="XY3" s="126"/>
      <c r="XZ3" s="125">
        <v>51501</v>
      </c>
      <c r="YA3" s="126"/>
      <c r="YB3" s="125">
        <v>51532</v>
      </c>
      <c r="YC3" s="126"/>
      <c r="YD3" s="125">
        <v>51560</v>
      </c>
      <c r="YE3" s="126"/>
      <c r="YF3" s="125">
        <v>51591</v>
      </c>
      <c r="YG3" s="126"/>
      <c r="YH3" s="125">
        <v>51621</v>
      </c>
      <c r="YI3" s="126"/>
      <c r="YJ3" s="125">
        <v>51652</v>
      </c>
      <c r="YK3" s="126"/>
      <c r="YL3" s="125">
        <v>51682</v>
      </c>
      <c r="YM3" s="126"/>
      <c r="YN3" s="125">
        <v>51713</v>
      </c>
      <c r="YO3" s="126"/>
      <c r="YP3" s="125">
        <v>51744</v>
      </c>
      <c r="YQ3" s="126"/>
      <c r="YR3" s="125">
        <v>51774</v>
      </c>
      <c r="YS3" s="126"/>
      <c r="YT3" s="125">
        <v>51805</v>
      </c>
      <c r="YU3" s="126"/>
      <c r="YV3" s="125">
        <v>51835</v>
      </c>
      <c r="YW3" s="126"/>
      <c r="YX3" s="125">
        <v>51866</v>
      </c>
      <c r="YY3" s="126"/>
      <c r="YZ3" s="125">
        <v>51897</v>
      </c>
      <c r="ZA3" s="126"/>
      <c r="ZB3" s="125">
        <v>51925</v>
      </c>
      <c r="ZC3" s="126"/>
      <c r="ZD3" s="125">
        <v>51956</v>
      </c>
      <c r="ZE3" s="126"/>
      <c r="ZF3" s="125">
        <v>51986</v>
      </c>
      <c r="ZG3" s="126"/>
      <c r="ZH3" s="125">
        <v>52017</v>
      </c>
      <c r="ZI3" s="126"/>
      <c r="ZJ3" s="125">
        <v>52047</v>
      </c>
      <c r="ZK3" s="126"/>
      <c r="ZL3" s="125">
        <v>52078</v>
      </c>
      <c r="ZM3" s="126"/>
      <c r="ZN3" s="125">
        <v>52109</v>
      </c>
      <c r="ZO3" s="126"/>
      <c r="ZP3" s="125">
        <v>52139</v>
      </c>
      <c r="ZQ3" s="126"/>
      <c r="ZR3" s="125">
        <v>52170</v>
      </c>
      <c r="ZS3" s="126"/>
      <c r="ZT3" s="125">
        <v>52200</v>
      </c>
      <c r="ZU3" s="126"/>
      <c r="ZV3" s="125">
        <v>52231</v>
      </c>
      <c r="ZW3" s="126"/>
      <c r="ZX3" s="125">
        <v>52262</v>
      </c>
      <c r="ZY3" s="126"/>
      <c r="ZZ3" s="125">
        <v>52290</v>
      </c>
      <c r="AAA3" s="126"/>
      <c r="AAB3" s="125">
        <v>52321</v>
      </c>
      <c r="AAC3" s="126"/>
      <c r="AAD3" s="125">
        <v>52351</v>
      </c>
      <c r="AAE3" s="126"/>
      <c r="AAF3" s="125">
        <v>52382</v>
      </c>
      <c r="AAG3" s="126"/>
      <c r="AAH3" s="125">
        <v>52412</v>
      </c>
      <c r="AAI3" s="126"/>
      <c r="AAJ3" s="125">
        <v>52443</v>
      </c>
      <c r="AAK3" s="126"/>
      <c r="AAL3" s="125">
        <v>52474</v>
      </c>
      <c r="AAM3" s="126"/>
      <c r="AAN3" s="125">
        <v>52504</v>
      </c>
      <c r="AAO3" s="126"/>
      <c r="AAP3" s="125">
        <v>52535</v>
      </c>
      <c r="AAQ3" s="126"/>
      <c r="AAR3" s="125">
        <v>52565</v>
      </c>
      <c r="AAS3" s="126"/>
      <c r="AAT3" s="125">
        <v>52596</v>
      </c>
      <c r="AAU3" s="126"/>
      <c r="AAV3" s="125">
        <v>52627</v>
      </c>
      <c r="AAW3" s="126"/>
      <c r="AAX3" s="125">
        <v>52656</v>
      </c>
      <c r="AAY3" s="126"/>
      <c r="AAZ3" s="125">
        <v>52687</v>
      </c>
      <c r="ABA3" s="126"/>
      <c r="ABB3" s="125">
        <v>52717</v>
      </c>
      <c r="ABC3" s="126"/>
      <c r="ABD3" s="125">
        <v>52748</v>
      </c>
      <c r="ABE3" s="126"/>
      <c r="ABF3" s="125">
        <v>52778</v>
      </c>
      <c r="ABG3" s="126"/>
      <c r="ABH3" s="125">
        <v>52809</v>
      </c>
      <c r="ABI3" s="126"/>
      <c r="ABJ3" s="125">
        <v>52840</v>
      </c>
      <c r="ABK3" s="126"/>
      <c r="ABL3" s="125">
        <v>52870</v>
      </c>
      <c r="ABM3" s="126"/>
      <c r="ABN3" s="125">
        <v>52901</v>
      </c>
      <c r="ABO3" s="126"/>
      <c r="ABP3" s="125">
        <v>52931</v>
      </c>
      <c r="ABQ3" s="126"/>
      <c r="ABR3" s="125">
        <v>52962</v>
      </c>
      <c r="ABS3" s="126"/>
      <c r="ABT3" s="125">
        <v>52993</v>
      </c>
      <c r="ABU3" s="126"/>
      <c r="ABV3" s="125">
        <v>53021</v>
      </c>
      <c r="ABW3" s="126"/>
      <c r="ABX3" s="125">
        <v>53052</v>
      </c>
      <c r="ABY3" s="126"/>
      <c r="ABZ3" s="125">
        <v>53082</v>
      </c>
      <c r="ACA3" s="126"/>
      <c r="ACB3" s="125">
        <v>53113</v>
      </c>
      <c r="ACC3" s="126"/>
      <c r="ACD3" s="125">
        <v>53143</v>
      </c>
      <c r="ACE3" s="126"/>
      <c r="ACF3" s="125">
        <v>53174</v>
      </c>
      <c r="ACG3" s="126"/>
      <c r="ACH3" s="125">
        <v>53205</v>
      </c>
      <c r="ACI3" s="126"/>
      <c r="ACJ3" s="125">
        <v>53235</v>
      </c>
      <c r="ACK3" s="126"/>
      <c r="ACL3" s="125">
        <v>53266</v>
      </c>
      <c r="ACM3" s="126"/>
      <c r="ACN3" s="125">
        <v>53296</v>
      </c>
      <c r="ACO3" s="126"/>
      <c r="ACP3" s="125">
        <v>53327</v>
      </c>
      <c r="ACQ3" s="126"/>
      <c r="ACR3" s="125">
        <v>53358</v>
      </c>
      <c r="ACS3" s="126"/>
      <c r="ACT3" s="125">
        <v>53386</v>
      </c>
      <c r="ACU3" s="126"/>
    </row>
    <row r="4" spans="1:775" ht="15" customHeight="1" x14ac:dyDescent="0.25">
      <c r="A4" s="132"/>
      <c r="B4" s="135"/>
      <c r="C4" s="7"/>
      <c r="D4" s="138"/>
      <c r="E4" s="8"/>
      <c r="F4" s="129"/>
      <c r="G4" s="129"/>
      <c r="H4" s="129"/>
      <c r="I4" s="129"/>
      <c r="J4" s="129"/>
      <c r="K4" s="129"/>
      <c r="L4" s="129"/>
      <c r="M4" s="129"/>
      <c r="N4" s="2"/>
      <c r="O4" s="2"/>
      <c r="P4" s="9" t="s">
        <v>2</v>
      </c>
      <c r="Q4" s="9" t="str">
        <f>+CH4</f>
        <v>Interés</v>
      </c>
      <c r="R4" s="9" t="s">
        <v>2</v>
      </c>
      <c r="S4" s="9" t="str">
        <f>+CJ4</f>
        <v>Interés</v>
      </c>
      <c r="T4" s="9" t="s">
        <v>2</v>
      </c>
      <c r="U4" s="9" t="str">
        <f>+CL4</f>
        <v>Interés</v>
      </c>
      <c r="V4" s="9" t="s">
        <v>2</v>
      </c>
      <c r="W4" s="9" t="str">
        <f>+CN4</f>
        <v>Interés</v>
      </c>
      <c r="X4" s="9" t="s">
        <v>2</v>
      </c>
      <c r="Y4" s="9" t="str">
        <f>+CP4</f>
        <v>Interés</v>
      </c>
      <c r="Z4" s="9" t="s">
        <v>2</v>
      </c>
      <c r="AA4" s="9" t="str">
        <f>+CR4</f>
        <v>Interés</v>
      </c>
      <c r="AB4" s="9" t="s">
        <v>2</v>
      </c>
      <c r="AC4" s="9" t="str">
        <f>+CT4</f>
        <v>Interés</v>
      </c>
      <c r="AD4" s="9" t="s">
        <v>2</v>
      </c>
      <c r="AE4" s="9" t="str">
        <f>+CV4</f>
        <v>Interés</v>
      </c>
      <c r="AF4" s="9" t="s">
        <v>2</v>
      </c>
      <c r="AG4" s="9" t="str">
        <f>+CX4</f>
        <v>Interés</v>
      </c>
      <c r="AH4" s="9" t="s">
        <v>2</v>
      </c>
      <c r="AI4" s="9" t="str">
        <f>+CZ4</f>
        <v>Interés</v>
      </c>
      <c r="AJ4" s="9" t="s">
        <v>2</v>
      </c>
      <c r="AK4" s="9" t="str">
        <f>+DB4</f>
        <v>Interés</v>
      </c>
      <c r="AL4" s="9" t="s">
        <v>2</v>
      </c>
      <c r="AM4" s="9" t="str">
        <f t="shared" ref="AM4" si="0">+DD4</f>
        <v>Interés</v>
      </c>
      <c r="AN4" s="9" t="s">
        <v>2</v>
      </c>
      <c r="AO4" s="9" t="str">
        <f t="shared" ref="AO4" si="1">+DF4</f>
        <v>Interés</v>
      </c>
      <c r="AP4" s="9" t="s">
        <v>2</v>
      </c>
      <c r="AQ4" s="9" t="str">
        <f t="shared" ref="AQ4" si="2">+DH4</f>
        <v>Interés</v>
      </c>
      <c r="AR4" s="9" t="s">
        <v>2</v>
      </c>
      <c r="AS4" s="9" t="str">
        <f t="shared" ref="AS4" si="3">+DJ4</f>
        <v>Interés</v>
      </c>
      <c r="AT4" s="9" t="s">
        <v>2</v>
      </c>
      <c r="AU4" s="9" t="str">
        <f t="shared" ref="AU4" si="4">+DL4</f>
        <v>Interés</v>
      </c>
      <c r="AV4" s="9" t="s">
        <v>2</v>
      </c>
      <c r="AW4" s="9" t="str">
        <f t="shared" ref="AW4" si="5">+DN4</f>
        <v>Interés</v>
      </c>
      <c r="AX4" s="9" t="s">
        <v>2</v>
      </c>
      <c r="AY4" s="9" t="str">
        <f t="shared" ref="AY4" si="6">+DP4</f>
        <v>Interés</v>
      </c>
      <c r="AZ4" s="9" t="s">
        <v>2</v>
      </c>
      <c r="BA4" s="9" t="str">
        <f t="shared" ref="BA4" si="7">+DR4</f>
        <v>Interés</v>
      </c>
      <c r="BB4" s="9" t="s">
        <v>2</v>
      </c>
      <c r="BC4" s="9" t="str">
        <f t="shared" ref="BC4" si="8">+DT4</f>
        <v>Interés</v>
      </c>
      <c r="BD4" s="9" t="s">
        <v>2</v>
      </c>
      <c r="BE4" s="9" t="str">
        <f t="shared" ref="BE4" si="9">+DV4</f>
        <v>Interés</v>
      </c>
      <c r="BF4" s="9" t="s">
        <v>2</v>
      </c>
      <c r="BG4" s="9" t="str">
        <f t="shared" ref="BG4" si="10">+DX4</f>
        <v>Interés</v>
      </c>
      <c r="BH4" s="9" t="s">
        <v>2</v>
      </c>
      <c r="BI4" s="9" t="str">
        <f t="shared" ref="BI4" si="11">+DZ4</f>
        <v>Interés</v>
      </c>
      <c r="BJ4" s="9" t="s">
        <v>2</v>
      </c>
      <c r="BK4" s="9" t="str">
        <f t="shared" ref="BK4" si="12">+EB4</f>
        <v>Interés</v>
      </c>
      <c r="BL4" s="9" t="s">
        <v>2</v>
      </c>
      <c r="BM4" s="9" t="str">
        <f t="shared" ref="BM4" si="13">+ED4</f>
        <v>Interés</v>
      </c>
      <c r="BN4" s="9" t="s">
        <v>2</v>
      </c>
      <c r="BO4" s="9" t="str">
        <f t="shared" ref="BO4" si="14">+EF4</f>
        <v>Interés</v>
      </c>
      <c r="BP4" s="9" t="s">
        <v>2</v>
      </c>
      <c r="BQ4" s="9" t="str">
        <f t="shared" ref="BQ4" si="15">+EH4</f>
        <v>Interés</v>
      </c>
      <c r="BR4" s="9" t="s">
        <v>2</v>
      </c>
      <c r="BS4" s="9" t="str">
        <f t="shared" ref="BS4" si="16">+EJ4</f>
        <v>Interés</v>
      </c>
      <c r="BT4" s="9" t="s">
        <v>2</v>
      </c>
      <c r="BU4" s="9" t="str">
        <f t="shared" ref="BU4" si="17">+EL4</f>
        <v>Interés</v>
      </c>
      <c r="BX4" s="4" t="s">
        <v>3</v>
      </c>
      <c r="BY4" s="4" t="s">
        <v>2</v>
      </c>
      <c r="BZ4" s="4" t="s">
        <v>3</v>
      </c>
      <c r="CA4" s="4" t="s">
        <v>2</v>
      </c>
      <c r="CB4" s="4" t="s">
        <v>3</v>
      </c>
      <c r="CC4" s="4" t="s">
        <v>2</v>
      </c>
      <c r="CD4" s="4" t="s">
        <v>3</v>
      </c>
      <c r="CE4" s="4" t="s">
        <v>2</v>
      </c>
      <c r="CF4" s="4" t="s">
        <v>3</v>
      </c>
      <c r="CG4" s="4" t="s">
        <v>2</v>
      </c>
      <c r="CH4" s="4" t="s">
        <v>3</v>
      </c>
      <c r="CI4" s="4" t="s">
        <v>2</v>
      </c>
      <c r="CJ4" s="4" t="s">
        <v>3</v>
      </c>
      <c r="CK4" s="4" t="s">
        <v>2</v>
      </c>
      <c r="CL4" s="4" t="s">
        <v>3</v>
      </c>
      <c r="CM4" s="4" t="s">
        <v>2</v>
      </c>
      <c r="CN4" s="4" t="s">
        <v>3</v>
      </c>
      <c r="CO4" s="4" t="s">
        <v>2</v>
      </c>
      <c r="CP4" s="4" t="s">
        <v>3</v>
      </c>
      <c r="CQ4" s="4" t="s">
        <v>2</v>
      </c>
      <c r="CR4" s="4" t="s">
        <v>3</v>
      </c>
      <c r="CS4" s="4" t="s">
        <v>2</v>
      </c>
      <c r="CT4" s="4" t="s">
        <v>3</v>
      </c>
      <c r="CU4" s="4" t="s">
        <v>2</v>
      </c>
      <c r="CV4" s="4" t="s">
        <v>3</v>
      </c>
      <c r="CW4" s="4" t="s">
        <v>2</v>
      </c>
      <c r="CX4" s="4" t="s">
        <v>3</v>
      </c>
      <c r="CY4" s="4" t="s">
        <v>2</v>
      </c>
      <c r="CZ4" s="4" t="s">
        <v>3</v>
      </c>
      <c r="DA4" s="4" t="s">
        <v>2</v>
      </c>
      <c r="DB4" s="4" t="s">
        <v>3</v>
      </c>
      <c r="DC4" s="4" t="s">
        <v>2</v>
      </c>
      <c r="DD4" s="4" t="s">
        <v>3</v>
      </c>
      <c r="DE4" s="4" t="s">
        <v>2</v>
      </c>
      <c r="DF4" s="4" t="s">
        <v>3</v>
      </c>
      <c r="DG4" s="4" t="s">
        <v>2</v>
      </c>
      <c r="DH4" s="4" t="s">
        <v>3</v>
      </c>
      <c r="DI4" s="4" t="s">
        <v>2</v>
      </c>
      <c r="DJ4" s="4" t="s">
        <v>3</v>
      </c>
      <c r="DK4" s="4" t="s">
        <v>2</v>
      </c>
      <c r="DL4" s="4" t="s">
        <v>3</v>
      </c>
      <c r="DM4" s="4" t="s">
        <v>2</v>
      </c>
      <c r="DN4" s="4" t="s">
        <v>3</v>
      </c>
      <c r="DO4" s="4" t="s">
        <v>2</v>
      </c>
      <c r="DP4" s="4" t="s">
        <v>3</v>
      </c>
      <c r="DQ4" s="4" t="s">
        <v>2</v>
      </c>
      <c r="DR4" s="4" t="s">
        <v>3</v>
      </c>
      <c r="DS4" s="4" t="s">
        <v>2</v>
      </c>
      <c r="DT4" s="4" t="s">
        <v>3</v>
      </c>
      <c r="DU4" s="4" t="s">
        <v>2</v>
      </c>
      <c r="DV4" s="4" t="s">
        <v>3</v>
      </c>
      <c r="DW4" s="4" t="s">
        <v>2</v>
      </c>
      <c r="DX4" s="4" t="s">
        <v>3</v>
      </c>
      <c r="DY4" s="4" t="s">
        <v>2</v>
      </c>
      <c r="DZ4" s="4" t="s">
        <v>3</v>
      </c>
      <c r="EA4" s="4" t="s">
        <v>2</v>
      </c>
      <c r="EB4" s="4" t="s">
        <v>3</v>
      </c>
      <c r="EC4" s="4" t="s">
        <v>2</v>
      </c>
      <c r="ED4" s="4" t="s">
        <v>3</v>
      </c>
      <c r="EE4" s="4" t="s">
        <v>2</v>
      </c>
      <c r="EF4" s="4" t="s">
        <v>3</v>
      </c>
      <c r="EG4" s="4" t="s">
        <v>2</v>
      </c>
      <c r="EH4" s="4" t="s">
        <v>3</v>
      </c>
      <c r="EI4" s="4" t="s">
        <v>2</v>
      </c>
      <c r="EJ4" s="4" t="s">
        <v>3</v>
      </c>
      <c r="EK4" s="4" t="s">
        <v>2</v>
      </c>
      <c r="EL4" s="4" t="s">
        <v>3</v>
      </c>
      <c r="EM4" s="4" t="s">
        <v>2</v>
      </c>
      <c r="EN4" s="4" t="s">
        <v>3</v>
      </c>
      <c r="EO4" s="4" t="s">
        <v>2</v>
      </c>
      <c r="EP4" s="4" t="s">
        <v>3</v>
      </c>
      <c r="EQ4" s="4" t="s">
        <v>2</v>
      </c>
      <c r="ER4" s="4" t="s">
        <v>3</v>
      </c>
      <c r="ES4" s="4" t="s">
        <v>2</v>
      </c>
      <c r="ET4" s="4" t="s">
        <v>3</v>
      </c>
      <c r="EU4" s="4" t="s">
        <v>2</v>
      </c>
      <c r="EV4" s="4" t="s">
        <v>3</v>
      </c>
      <c r="EW4" s="4" t="s">
        <v>2</v>
      </c>
      <c r="EX4" s="4" t="s">
        <v>3</v>
      </c>
      <c r="EY4" s="4" t="s">
        <v>2</v>
      </c>
      <c r="EZ4" s="4" t="s">
        <v>3</v>
      </c>
      <c r="FA4" s="4" t="s">
        <v>2</v>
      </c>
      <c r="FB4" s="4" t="s">
        <v>3</v>
      </c>
      <c r="FC4" s="4" t="s">
        <v>2</v>
      </c>
      <c r="FD4" s="4" t="s">
        <v>3</v>
      </c>
      <c r="FE4" s="4" t="s">
        <v>2</v>
      </c>
      <c r="FF4" s="4" t="s">
        <v>3</v>
      </c>
      <c r="FG4" s="4" t="s">
        <v>2</v>
      </c>
      <c r="FH4" s="4" t="s">
        <v>3</v>
      </c>
      <c r="FI4" s="4" t="s">
        <v>2</v>
      </c>
      <c r="FJ4" s="4" t="s">
        <v>3</v>
      </c>
      <c r="FK4" s="4" t="s">
        <v>2</v>
      </c>
      <c r="FL4" s="4" t="s">
        <v>3</v>
      </c>
      <c r="FM4" s="4" t="s">
        <v>2</v>
      </c>
      <c r="FN4" s="4" t="s">
        <v>3</v>
      </c>
      <c r="FO4" s="4" t="s">
        <v>2</v>
      </c>
      <c r="FP4" s="4" t="s">
        <v>3</v>
      </c>
      <c r="FQ4" s="4" t="s">
        <v>2</v>
      </c>
      <c r="FR4" s="4" t="s">
        <v>3</v>
      </c>
      <c r="FS4" s="4" t="s">
        <v>2</v>
      </c>
      <c r="FT4" s="4" t="s">
        <v>3</v>
      </c>
      <c r="FU4" s="4" t="s">
        <v>2</v>
      </c>
      <c r="FV4" s="4" t="s">
        <v>3</v>
      </c>
      <c r="FW4" s="4" t="s">
        <v>2</v>
      </c>
      <c r="FX4" s="4" t="s">
        <v>3</v>
      </c>
      <c r="FY4" s="4" t="s">
        <v>2</v>
      </c>
      <c r="FZ4" s="4" t="s">
        <v>3</v>
      </c>
      <c r="GA4" s="4" t="s">
        <v>2</v>
      </c>
      <c r="GB4" s="4" t="s">
        <v>3</v>
      </c>
      <c r="GC4" s="4" t="s">
        <v>2</v>
      </c>
      <c r="GD4" s="4" t="s">
        <v>3</v>
      </c>
      <c r="GE4" s="4" t="s">
        <v>2</v>
      </c>
      <c r="GF4" s="4" t="s">
        <v>3</v>
      </c>
      <c r="GG4" s="4" t="s">
        <v>2</v>
      </c>
      <c r="GH4" s="4" t="s">
        <v>3</v>
      </c>
      <c r="GI4" s="4" t="s">
        <v>2</v>
      </c>
      <c r="GJ4" s="4" t="s">
        <v>3</v>
      </c>
      <c r="GK4" s="4" t="s">
        <v>2</v>
      </c>
      <c r="GL4" s="4" t="s">
        <v>3</v>
      </c>
      <c r="GM4" s="4" t="s">
        <v>2</v>
      </c>
      <c r="GN4" s="4" t="s">
        <v>3</v>
      </c>
      <c r="GO4" s="4" t="s">
        <v>2</v>
      </c>
      <c r="GP4" s="4" t="s">
        <v>3</v>
      </c>
      <c r="GQ4" s="4" t="s">
        <v>2</v>
      </c>
      <c r="GR4" s="4" t="s">
        <v>3</v>
      </c>
      <c r="GS4" s="4" t="s">
        <v>2</v>
      </c>
      <c r="GT4" s="4" t="s">
        <v>3</v>
      </c>
      <c r="GU4" s="4" t="s">
        <v>2</v>
      </c>
      <c r="GV4" s="4" t="s">
        <v>3</v>
      </c>
      <c r="GW4" s="4" t="s">
        <v>2</v>
      </c>
      <c r="GX4" s="4" t="s">
        <v>3</v>
      </c>
      <c r="GY4" s="4" t="s">
        <v>2</v>
      </c>
      <c r="GZ4" s="4" t="s">
        <v>3</v>
      </c>
      <c r="HA4" s="4" t="s">
        <v>2</v>
      </c>
      <c r="HB4" s="4" t="s">
        <v>3</v>
      </c>
      <c r="HC4" s="4" t="s">
        <v>2</v>
      </c>
      <c r="HD4" s="4" t="s">
        <v>3</v>
      </c>
      <c r="HE4" s="4" t="s">
        <v>2</v>
      </c>
      <c r="HF4" s="4" t="s">
        <v>3</v>
      </c>
      <c r="HG4" s="4" t="s">
        <v>2</v>
      </c>
      <c r="HH4" s="4" t="s">
        <v>3</v>
      </c>
      <c r="HI4" s="4" t="s">
        <v>2</v>
      </c>
      <c r="HJ4" s="4" t="s">
        <v>3</v>
      </c>
      <c r="HK4" s="4" t="s">
        <v>2</v>
      </c>
      <c r="HL4" s="4" t="s">
        <v>3</v>
      </c>
      <c r="HM4" s="4" t="s">
        <v>2</v>
      </c>
      <c r="HN4" s="4" t="s">
        <v>3</v>
      </c>
      <c r="HO4" s="4" t="s">
        <v>2</v>
      </c>
      <c r="HP4" s="4" t="s">
        <v>3</v>
      </c>
      <c r="HQ4" s="4" t="s">
        <v>2</v>
      </c>
      <c r="HR4" s="4" t="s">
        <v>3</v>
      </c>
      <c r="HS4" s="4" t="s">
        <v>2</v>
      </c>
      <c r="HT4" s="4" t="s">
        <v>3</v>
      </c>
      <c r="HU4" s="4" t="s">
        <v>2</v>
      </c>
      <c r="HV4" s="4" t="s">
        <v>3</v>
      </c>
      <c r="HW4" s="4" t="s">
        <v>2</v>
      </c>
      <c r="HX4" s="4" t="s">
        <v>3</v>
      </c>
      <c r="HY4" s="4" t="s">
        <v>2</v>
      </c>
      <c r="HZ4" s="4" t="s">
        <v>3</v>
      </c>
      <c r="IA4" s="4" t="s">
        <v>2</v>
      </c>
      <c r="IB4" s="4" t="s">
        <v>3</v>
      </c>
      <c r="IC4" s="4" t="s">
        <v>2</v>
      </c>
      <c r="ID4" s="4" t="s">
        <v>3</v>
      </c>
      <c r="IE4" s="4" t="s">
        <v>2</v>
      </c>
      <c r="IF4" s="4" t="s">
        <v>3</v>
      </c>
      <c r="IG4" s="4" t="s">
        <v>2</v>
      </c>
      <c r="IH4" s="4" t="s">
        <v>3</v>
      </c>
      <c r="II4" s="4" t="s">
        <v>2</v>
      </c>
      <c r="IJ4" s="4" t="s">
        <v>3</v>
      </c>
      <c r="IK4" s="4" t="s">
        <v>2</v>
      </c>
      <c r="IL4" s="4" t="s">
        <v>3</v>
      </c>
      <c r="IM4" s="4" t="s">
        <v>2</v>
      </c>
      <c r="IN4" s="4" t="s">
        <v>3</v>
      </c>
      <c r="IO4" s="4" t="s">
        <v>2</v>
      </c>
      <c r="IP4" s="4" t="s">
        <v>3</v>
      </c>
      <c r="IQ4" s="4" t="s">
        <v>2</v>
      </c>
      <c r="IR4" s="4" t="s">
        <v>3</v>
      </c>
      <c r="IS4" s="4" t="s">
        <v>2</v>
      </c>
      <c r="IT4" s="4" t="s">
        <v>3</v>
      </c>
      <c r="IU4" s="4" t="s">
        <v>2</v>
      </c>
      <c r="IV4" s="4" t="s">
        <v>3</v>
      </c>
      <c r="IW4" s="4" t="s">
        <v>2</v>
      </c>
      <c r="IX4" s="4" t="s">
        <v>3</v>
      </c>
      <c r="IY4" s="4" t="s">
        <v>2</v>
      </c>
      <c r="IZ4" s="4" t="s">
        <v>3</v>
      </c>
      <c r="JA4" s="4" t="s">
        <v>2</v>
      </c>
      <c r="JB4" s="4" t="s">
        <v>3</v>
      </c>
      <c r="JC4" s="4" t="s">
        <v>2</v>
      </c>
      <c r="JD4" s="4" t="s">
        <v>3</v>
      </c>
      <c r="JE4" s="4" t="s">
        <v>2</v>
      </c>
      <c r="JF4" s="4" t="s">
        <v>3</v>
      </c>
      <c r="JG4" s="4" t="s">
        <v>2</v>
      </c>
      <c r="JH4" s="4" t="s">
        <v>3</v>
      </c>
      <c r="JI4" s="4" t="s">
        <v>2</v>
      </c>
      <c r="JJ4" s="4" t="s">
        <v>3</v>
      </c>
      <c r="JK4" s="4" t="s">
        <v>2</v>
      </c>
      <c r="JL4" s="4" t="s">
        <v>3</v>
      </c>
      <c r="JM4" s="4" t="s">
        <v>2</v>
      </c>
      <c r="JN4" s="4" t="s">
        <v>3</v>
      </c>
      <c r="JO4" s="4" t="s">
        <v>2</v>
      </c>
      <c r="JP4" s="4" t="s">
        <v>3</v>
      </c>
      <c r="JQ4" s="4" t="s">
        <v>2</v>
      </c>
      <c r="JR4" s="4" t="s">
        <v>3</v>
      </c>
      <c r="JS4" s="4" t="s">
        <v>2</v>
      </c>
      <c r="JT4" s="4" t="s">
        <v>3</v>
      </c>
      <c r="JU4" s="4" t="s">
        <v>2</v>
      </c>
      <c r="JV4" s="4" t="s">
        <v>3</v>
      </c>
      <c r="JW4" s="4" t="s">
        <v>2</v>
      </c>
      <c r="JX4" s="4" t="s">
        <v>3</v>
      </c>
      <c r="JY4" s="4" t="s">
        <v>2</v>
      </c>
      <c r="JZ4" s="4" t="s">
        <v>3</v>
      </c>
      <c r="KA4" s="4" t="s">
        <v>2</v>
      </c>
      <c r="KB4" s="4" t="s">
        <v>3</v>
      </c>
      <c r="KC4" s="4" t="s">
        <v>2</v>
      </c>
      <c r="KD4" s="4" t="s">
        <v>3</v>
      </c>
      <c r="KE4" s="4" t="s">
        <v>2</v>
      </c>
      <c r="KF4" s="4" t="s">
        <v>3</v>
      </c>
      <c r="KG4" s="4" t="s">
        <v>2</v>
      </c>
      <c r="KH4" s="4" t="s">
        <v>3</v>
      </c>
      <c r="KI4" s="4" t="s">
        <v>2</v>
      </c>
      <c r="KJ4" s="4" t="s">
        <v>3</v>
      </c>
      <c r="KK4" s="4" t="s">
        <v>2</v>
      </c>
      <c r="KL4" s="4" t="s">
        <v>3</v>
      </c>
      <c r="KM4" s="4" t="s">
        <v>2</v>
      </c>
      <c r="KN4" s="4" t="s">
        <v>3</v>
      </c>
      <c r="KO4" s="4" t="s">
        <v>2</v>
      </c>
      <c r="KP4" s="4" t="s">
        <v>3</v>
      </c>
      <c r="KQ4" s="4" t="s">
        <v>2</v>
      </c>
      <c r="KR4" s="4" t="s">
        <v>3</v>
      </c>
      <c r="KS4" s="4" t="s">
        <v>2</v>
      </c>
      <c r="KT4" s="4" t="s">
        <v>3</v>
      </c>
      <c r="KU4" s="4" t="s">
        <v>2</v>
      </c>
      <c r="KV4" s="4" t="s">
        <v>3</v>
      </c>
      <c r="KW4" s="4" t="s">
        <v>2</v>
      </c>
      <c r="KX4" s="4" t="s">
        <v>3</v>
      </c>
      <c r="KY4" s="4" t="s">
        <v>2</v>
      </c>
      <c r="KZ4" s="4" t="s">
        <v>3</v>
      </c>
      <c r="LA4" s="4" t="s">
        <v>2</v>
      </c>
      <c r="LB4" s="4" t="s">
        <v>3</v>
      </c>
      <c r="LC4" s="4" t="s">
        <v>2</v>
      </c>
      <c r="LD4" s="4" t="s">
        <v>3</v>
      </c>
      <c r="LE4" s="4" t="s">
        <v>2</v>
      </c>
      <c r="LF4" s="4" t="s">
        <v>3</v>
      </c>
      <c r="LG4" s="4" t="s">
        <v>2</v>
      </c>
      <c r="LH4" s="4" t="s">
        <v>3</v>
      </c>
      <c r="LI4" s="4" t="s">
        <v>2</v>
      </c>
      <c r="LJ4" s="4" t="s">
        <v>3</v>
      </c>
      <c r="LK4" s="4" t="s">
        <v>2</v>
      </c>
      <c r="LL4" s="4" t="s">
        <v>3</v>
      </c>
      <c r="LM4" s="4" t="s">
        <v>2</v>
      </c>
      <c r="LN4" s="4" t="s">
        <v>3</v>
      </c>
      <c r="LO4" s="4" t="s">
        <v>2</v>
      </c>
      <c r="LP4" s="4" t="s">
        <v>3</v>
      </c>
      <c r="LQ4" s="4" t="s">
        <v>2</v>
      </c>
      <c r="LR4" s="4" t="s">
        <v>3</v>
      </c>
      <c r="LS4" s="4" t="s">
        <v>2</v>
      </c>
      <c r="LT4" s="4" t="s">
        <v>3</v>
      </c>
      <c r="LU4" s="4" t="s">
        <v>2</v>
      </c>
      <c r="LV4" s="4" t="s">
        <v>3</v>
      </c>
      <c r="LW4" s="4" t="s">
        <v>2</v>
      </c>
      <c r="LX4" s="4" t="s">
        <v>3</v>
      </c>
      <c r="LY4" s="4" t="s">
        <v>2</v>
      </c>
      <c r="LZ4" s="4" t="s">
        <v>3</v>
      </c>
      <c r="MA4" s="4" t="s">
        <v>2</v>
      </c>
      <c r="MB4" s="4" t="s">
        <v>3</v>
      </c>
      <c r="MC4" s="4" t="s">
        <v>2</v>
      </c>
      <c r="MD4" s="4" t="s">
        <v>3</v>
      </c>
      <c r="ME4" s="4" t="s">
        <v>2</v>
      </c>
      <c r="MF4" s="4" t="s">
        <v>3</v>
      </c>
      <c r="MG4" s="4" t="s">
        <v>2</v>
      </c>
      <c r="MH4" s="4" t="s">
        <v>3</v>
      </c>
      <c r="MI4" s="4" t="s">
        <v>2</v>
      </c>
      <c r="MJ4" s="4" t="s">
        <v>3</v>
      </c>
      <c r="MK4" s="4" t="s">
        <v>2</v>
      </c>
      <c r="ML4" s="4" t="s">
        <v>3</v>
      </c>
      <c r="MM4" s="4" t="s">
        <v>2</v>
      </c>
      <c r="MN4" s="4" t="s">
        <v>3</v>
      </c>
      <c r="MO4" s="4" t="s">
        <v>2</v>
      </c>
      <c r="MP4" s="4" t="s">
        <v>3</v>
      </c>
      <c r="MQ4" s="4" t="s">
        <v>2</v>
      </c>
      <c r="MR4" s="4" t="s">
        <v>3</v>
      </c>
      <c r="MS4" s="4" t="s">
        <v>2</v>
      </c>
      <c r="MT4" s="4" t="s">
        <v>3</v>
      </c>
      <c r="MU4" s="4" t="s">
        <v>2</v>
      </c>
      <c r="MV4" s="4" t="s">
        <v>3</v>
      </c>
      <c r="MW4" s="4" t="s">
        <v>2</v>
      </c>
      <c r="MX4" s="4" t="s">
        <v>3</v>
      </c>
      <c r="MY4" s="4" t="s">
        <v>2</v>
      </c>
      <c r="MZ4" s="4" t="s">
        <v>3</v>
      </c>
      <c r="NA4" s="4" t="s">
        <v>2</v>
      </c>
      <c r="NB4" s="4" t="s">
        <v>3</v>
      </c>
      <c r="NC4" s="4" t="s">
        <v>2</v>
      </c>
      <c r="ND4" s="4" t="s">
        <v>3</v>
      </c>
      <c r="NE4" s="4" t="s">
        <v>2</v>
      </c>
      <c r="NF4" s="4" t="s">
        <v>3</v>
      </c>
      <c r="NG4" s="4" t="s">
        <v>2</v>
      </c>
      <c r="NH4" s="4" t="s">
        <v>3</v>
      </c>
      <c r="NI4" s="4" t="s">
        <v>2</v>
      </c>
      <c r="NJ4" s="4" t="s">
        <v>3</v>
      </c>
      <c r="NK4" s="4" t="s">
        <v>2</v>
      </c>
      <c r="NL4" s="4" t="s">
        <v>3</v>
      </c>
      <c r="NM4" s="4" t="s">
        <v>2</v>
      </c>
      <c r="NN4" s="4" t="s">
        <v>3</v>
      </c>
      <c r="NO4" s="4" t="s">
        <v>2</v>
      </c>
      <c r="NP4" s="4" t="s">
        <v>3</v>
      </c>
      <c r="NQ4" s="4" t="s">
        <v>2</v>
      </c>
      <c r="NR4" s="4" t="s">
        <v>3</v>
      </c>
      <c r="NS4" s="4" t="s">
        <v>2</v>
      </c>
      <c r="NT4" s="4" t="s">
        <v>3</v>
      </c>
      <c r="NU4" s="4" t="s">
        <v>2</v>
      </c>
      <c r="NV4" s="4" t="s">
        <v>3</v>
      </c>
      <c r="NW4" s="4" t="s">
        <v>2</v>
      </c>
      <c r="NX4" s="4" t="s">
        <v>3</v>
      </c>
      <c r="NY4" s="4" t="s">
        <v>2</v>
      </c>
      <c r="NZ4" s="4" t="s">
        <v>3</v>
      </c>
      <c r="OA4" s="4" t="s">
        <v>2</v>
      </c>
      <c r="OB4" s="4" t="s">
        <v>3</v>
      </c>
      <c r="OC4" s="4" t="s">
        <v>2</v>
      </c>
      <c r="OD4" s="4" t="s">
        <v>3</v>
      </c>
      <c r="OE4" s="4" t="s">
        <v>2</v>
      </c>
      <c r="OF4" s="4" t="s">
        <v>3</v>
      </c>
      <c r="OG4" s="4" t="s">
        <v>2</v>
      </c>
      <c r="OH4" s="4" t="s">
        <v>3</v>
      </c>
      <c r="OI4" s="4" t="s">
        <v>2</v>
      </c>
      <c r="OJ4" s="4" t="s">
        <v>3</v>
      </c>
      <c r="OK4" s="4" t="s">
        <v>2</v>
      </c>
      <c r="OL4" s="4" t="s">
        <v>3</v>
      </c>
      <c r="OM4" s="4" t="s">
        <v>2</v>
      </c>
      <c r="ON4" s="4" t="s">
        <v>3</v>
      </c>
      <c r="OO4" s="4" t="s">
        <v>2</v>
      </c>
      <c r="OP4" s="4" t="s">
        <v>3</v>
      </c>
      <c r="OQ4" s="4" t="s">
        <v>2</v>
      </c>
      <c r="OR4" s="4" t="s">
        <v>3</v>
      </c>
      <c r="OS4" s="4" t="s">
        <v>2</v>
      </c>
      <c r="OT4" s="4" t="s">
        <v>3</v>
      </c>
      <c r="OU4" s="4" t="s">
        <v>2</v>
      </c>
      <c r="OV4" s="4" t="s">
        <v>3</v>
      </c>
      <c r="OW4" s="4" t="s">
        <v>2</v>
      </c>
      <c r="OX4" s="4" t="s">
        <v>3</v>
      </c>
      <c r="OY4" s="4" t="s">
        <v>2</v>
      </c>
      <c r="OZ4" s="4" t="s">
        <v>3</v>
      </c>
      <c r="PA4" s="4" t="s">
        <v>2</v>
      </c>
      <c r="PB4" s="4" t="s">
        <v>3</v>
      </c>
      <c r="PC4" s="4" t="s">
        <v>2</v>
      </c>
      <c r="PD4" s="4" t="s">
        <v>3</v>
      </c>
      <c r="PE4" s="4" t="s">
        <v>2</v>
      </c>
      <c r="PF4" s="4" t="s">
        <v>3</v>
      </c>
      <c r="PG4" s="4" t="s">
        <v>2</v>
      </c>
      <c r="PH4" s="4" t="s">
        <v>3</v>
      </c>
      <c r="PI4" s="4" t="s">
        <v>2</v>
      </c>
      <c r="PJ4" s="4" t="s">
        <v>3</v>
      </c>
      <c r="PK4" s="4" t="s">
        <v>2</v>
      </c>
      <c r="PL4" s="4" t="s">
        <v>3</v>
      </c>
      <c r="PM4" s="4" t="s">
        <v>2</v>
      </c>
      <c r="PN4" s="4" t="s">
        <v>3</v>
      </c>
      <c r="PO4" s="4" t="s">
        <v>2</v>
      </c>
      <c r="PP4" s="4" t="s">
        <v>3</v>
      </c>
      <c r="PQ4" s="4" t="s">
        <v>2</v>
      </c>
      <c r="PR4" s="4" t="s">
        <v>3</v>
      </c>
      <c r="PS4" s="4" t="s">
        <v>2</v>
      </c>
      <c r="PT4" s="4" t="s">
        <v>3</v>
      </c>
      <c r="PU4" s="4" t="s">
        <v>2</v>
      </c>
      <c r="PV4" s="4" t="s">
        <v>3</v>
      </c>
      <c r="PW4" s="4" t="s">
        <v>2</v>
      </c>
      <c r="PX4" s="4" t="s">
        <v>3</v>
      </c>
      <c r="PY4" s="4" t="s">
        <v>2</v>
      </c>
      <c r="PZ4" s="4" t="s">
        <v>3</v>
      </c>
      <c r="QA4" s="4" t="s">
        <v>2</v>
      </c>
      <c r="QB4" s="4" t="s">
        <v>3</v>
      </c>
      <c r="QC4" s="4" t="s">
        <v>2</v>
      </c>
      <c r="QD4" s="4" t="s">
        <v>3</v>
      </c>
      <c r="QE4" s="4" t="s">
        <v>2</v>
      </c>
      <c r="QF4" s="4" t="s">
        <v>3</v>
      </c>
      <c r="QG4" s="4" t="s">
        <v>2</v>
      </c>
      <c r="QH4" s="4" t="s">
        <v>3</v>
      </c>
      <c r="QI4" s="4" t="s">
        <v>2</v>
      </c>
      <c r="QJ4" s="4" t="s">
        <v>3</v>
      </c>
      <c r="QK4" s="4" t="s">
        <v>2</v>
      </c>
      <c r="QL4" s="4" t="s">
        <v>3</v>
      </c>
      <c r="QM4" s="4" t="s">
        <v>2</v>
      </c>
      <c r="QN4" s="4" t="s">
        <v>3</v>
      </c>
      <c r="QO4" s="4" t="s">
        <v>2</v>
      </c>
      <c r="QP4" s="4" t="s">
        <v>3</v>
      </c>
      <c r="QQ4" s="4" t="s">
        <v>2</v>
      </c>
      <c r="QR4" s="4" t="s">
        <v>3</v>
      </c>
      <c r="QS4" s="4" t="s">
        <v>2</v>
      </c>
      <c r="QT4" s="4" t="s">
        <v>3</v>
      </c>
      <c r="QU4" s="4" t="s">
        <v>2</v>
      </c>
      <c r="QV4" s="4" t="s">
        <v>3</v>
      </c>
      <c r="QW4" s="4" t="s">
        <v>2</v>
      </c>
      <c r="QX4" s="4" t="s">
        <v>3</v>
      </c>
      <c r="QY4" s="4" t="s">
        <v>2</v>
      </c>
      <c r="QZ4" s="4" t="s">
        <v>3</v>
      </c>
      <c r="RA4" s="4" t="s">
        <v>2</v>
      </c>
      <c r="RB4" s="4" t="s">
        <v>3</v>
      </c>
      <c r="RC4" s="4" t="s">
        <v>2</v>
      </c>
      <c r="RD4" s="4" t="s">
        <v>3</v>
      </c>
      <c r="RE4" s="4" t="s">
        <v>2</v>
      </c>
      <c r="RF4" s="4" t="s">
        <v>3</v>
      </c>
      <c r="RG4" s="4" t="s">
        <v>2</v>
      </c>
      <c r="RH4" s="4" t="s">
        <v>3</v>
      </c>
      <c r="RI4" s="4" t="s">
        <v>2</v>
      </c>
      <c r="RJ4" s="4" t="s">
        <v>3</v>
      </c>
      <c r="RK4" s="4" t="s">
        <v>2</v>
      </c>
      <c r="RL4" s="4" t="s">
        <v>3</v>
      </c>
      <c r="RM4" s="4" t="s">
        <v>2</v>
      </c>
      <c r="RN4" s="4" t="s">
        <v>3</v>
      </c>
      <c r="RO4" s="4" t="s">
        <v>2</v>
      </c>
      <c r="RP4" s="4" t="s">
        <v>3</v>
      </c>
      <c r="RQ4" s="4" t="s">
        <v>2</v>
      </c>
      <c r="RR4" s="4" t="s">
        <v>3</v>
      </c>
      <c r="RS4" s="4" t="s">
        <v>2</v>
      </c>
      <c r="RT4" s="4" t="s">
        <v>3</v>
      </c>
      <c r="RU4" s="4" t="s">
        <v>2</v>
      </c>
      <c r="RV4" s="4" t="s">
        <v>3</v>
      </c>
      <c r="RW4" s="4" t="s">
        <v>2</v>
      </c>
      <c r="RX4" s="4" t="s">
        <v>3</v>
      </c>
      <c r="RY4" s="4" t="s">
        <v>2</v>
      </c>
      <c r="RZ4" s="4" t="s">
        <v>3</v>
      </c>
      <c r="SA4" s="4" t="s">
        <v>2</v>
      </c>
      <c r="SB4" s="4" t="s">
        <v>3</v>
      </c>
      <c r="SC4" s="4" t="s">
        <v>2</v>
      </c>
      <c r="SD4" s="4" t="s">
        <v>3</v>
      </c>
      <c r="SE4" s="4" t="s">
        <v>2</v>
      </c>
      <c r="SF4" s="4" t="s">
        <v>3</v>
      </c>
      <c r="SG4" s="4" t="s">
        <v>2</v>
      </c>
      <c r="SH4" s="4" t="s">
        <v>3</v>
      </c>
      <c r="SI4" s="4" t="s">
        <v>2</v>
      </c>
      <c r="SJ4" s="4" t="s">
        <v>3</v>
      </c>
      <c r="SK4" s="4" t="s">
        <v>2</v>
      </c>
      <c r="SL4" s="4" t="s">
        <v>3</v>
      </c>
      <c r="SM4" s="4" t="s">
        <v>2</v>
      </c>
      <c r="SN4" s="4" t="s">
        <v>3</v>
      </c>
      <c r="SO4" s="4" t="s">
        <v>2</v>
      </c>
      <c r="SP4" s="4" t="s">
        <v>3</v>
      </c>
      <c r="SQ4" s="4" t="s">
        <v>2</v>
      </c>
      <c r="SR4" s="4" t="s">
        <v>3</v>
      </c>
      <c r="SS4" s="4" t="s">
        <v>2</v>
      </c>
      <c r="ST4" s="4" t="s">
        <v>3</v>
      </c>
      <c r="SU4" s="4" t="s">
        <v>2</v>
      </c>
      <c r="SV4" s="4" t="s">
        <v>3</v>
      </c>
      <c r="SW4" s="4" t="s">
        <v>2</v>
      </c>
      <c r="SX4" s="4" t="s">
        <v>3</v>
      </c>
      <c r="SY4" s="4" t="s">
        <v>2</v>
      </c>
      <c r="SZ4" s="4" t="s">
        <v>3</v>
      </c>
      <c r="TA4" s="4" t="s">
        <v>2</v>
      </c>
      <c r="TB4" s="4" t="s">
        <v>3</v>
      </c>
      <c r="TC4" s="4" t="s">
        <v>2</v>
      </c>
      <c r="TD4" s="4" t="s">
        <v>3</v>
      </c>
      <c r="TE4" s="4" t="s">
        <v>2</v>
      </c>
      <c r="TF4" s="4" t="s">
        <v>3</v>
      </c>
      <c r="TG4" s="4" t="s">
        <v>2</v>
      </c>
      <c r="TH4" s="4" t="s">
        <v>3</v>
      </c>
      <c r="TI4" s="4" t="s">
        <v>2</v>
      </c>
      <c r="TJ4" s="4" t="s">
        <v>3</v>
      </c>
      <c r="TK4" s="4" t="s">
        <v>2</v>
      </c>
      <c r="TL4" s="4" t="s">
        <v>3</v>
      </c>
      <c r="TM4" s="4" t="s">
        <v>2</v>
      </c>
      <c r="TN4" s="4" t="s">
        <v>3</v>
      </c>
      <c r="TO4" s="4" t="s">
        <v>2</v>
      </c>
      <c r="TP4" s="4" t="s">
        <v>3</v>
      </c>
      <c r="TQ4" s="4" t="s">
        <v>2</v>
      </c>
      <c r="TR4" s="4" t="s">
        <v>3</v>
      </c>
      <c r="TS4" s="4" t="s">
        <v>2</v>
      </c>
      <c r="TT4" s="4" t="s">
        <v>3</v>
      </c>
      <c r="TU4" s="4" t="s">
        <v>2</v>
      </c>
      <c r="TV4" s="4" t="s">
        <v>3</v>
      </c>
      <c r="TW4" s="4" t="s">
        <v>2</v>
      </c>
      <c r="TX4" s="4" t="s">
        <v>3</v>
      </c>
      <c r="TY4" s="4" t="s">
        <v>2</v>
      </c>
      <c r="TZ4" s="4" t="s">
        <v>3</v>
      </c>
      <c r="UA4" s="4" t="s">
        <v>2</v>
      </c>
      <c r="UB4" s="4" t="s">
        <v>3</v>
      </c>
      <c r="UC4" s="4" t="s">
        <v>2</v>
      </c>
      <c r="UD4" s="4" t="s">
        <v>3</v>
      </c>
      <c r="UE4" s="4" t="s">
        <v>2</v>
      </c>
      <c r="UF4" s="4" t="s">
        <v>3</v>
      </c>
      <c r="UG4" s="4" t="s">
        <v>2</v>
      </c>
      <c r="UH4" s="4" t="s">
        <v>3</v>
      </c>
      <c r="UI4" s="4" t="s">
        <v>2</v>
      </c>
      <c r="UJ4" s="4" t="s">
        <v>3</v>
      </c>
      <c r="UK4" s="4" t="s">
        <v>2</v>
      </c>
      <c r="UL4" s="4" t="s">
        <v>3</v>
      </c>
      <c r="UM4" s="4" t="s">
        <v>2</v>
      </c>
      <c r="UN4" s="4" t="s">
        <v>3</v>
      </c>
      <c r="UO4" s="4" t="s">
        <v>2</v>
      </c>
      <c r="UP4" s="4" t="s">
        <v>3</v>
      </c>
      <c r="UQ4" s="4" t="s">
        <v>2</v>
      </c>
      <c r="UR4" s="4" t="s">
        <v>3</v>
      </c>
      <c r="US4" s="4" t="s">
        <v>2</v>
      </c>
      <c r="UT4" s="4" t="s">
        <v>3</v>
      </c>
      <c r="UU4" s="4" t="s">
        <v>2</v>
      </c>
      <c r="UV4" s="4" t="s">
        <v>3</v>
      </c>
      <c r="UW4" s="4" t="s">
        <v>2</v>
      </c>
      <c r="UX4" s="4" t="s">
        <v>3</v>
      </c>
      <c r="UY4" s="4" t="s">
        <v>2</v>
      </c>
      <c r="UZ4" s="4" t="s">
        <v>3</v>
      </c>
      <c r="VA4" s="4" t="s">
        <v>2</v>
      </c>
      <c r="VB4" s="4" t="s">
        <v>3</v>
      </c>
      <c r="VC4" s="4" t="s">
        <v>2</v>
      </c>
      <c r="VD4" s="4" t="s">
        <v>3</v>
      </c>
      <c r="VE4" s="4" t="s">
        <v>2</v>
      </c>
      <c r="VF4" s="4" t="s">
        <v>3</v>
      </c>
      <c r="VG4" s="4" t="s">
        <v>2</v>
      </c>
      <c r="VH4" s="4" t="s">
        <v>3</v>
      </c>
      <c r="VI4" s="4" t="s">
        <v>2</v>
      </c>
      <c r="VJ4" s="4" t="s">
        <v>3</v>
      </c>
      <c r="VK4" s="4" t="s">
        <v>2</v>
      </c>
      <c r="VL4" s="4" t="s">
        <v>3</v>
      </c>
      <c r="VM4" s="4" t="s">
        <v>2</v>
      </c>
      <c r="VN4" s="4" t="s">
        <v>3</v>
      </c>
      <c r="VO4" s="4" t="s">
        <v>2</v>
      </c>
      <c r="VP4" s="4" t="s">
        <v>3</v>
      </c>
      <c r="VQ4" s="4" t="s">
        <v>2</v>
      </c>
      <c r="VR4" s="4" t="s">
        <v>3</v>
      </c>
      <c r="VS4" s="4" t="s">
        <v>2</v>
      </c>
      <c r="VT4" s="4" t="s">
        <v>3</v>
      </c>
      <c r="VU4" s="4" t="s">
        <v>2</v>
      </c>
      <c r="VV4" s="4" t="s">
        <v>3</v>
      </c>
      <c r="VW4" s="4" t="s">
        <v>2</v>
      </c>
      <c r="VX4" s="4" t="s">
        <v>3</v>
      </c>
      <c r="VY4" s="4" t="s">
        <v>2</v>
      </c>
      <c r="VZ4" s="4" t="s">
        <v>3</v>
      </c>
      <c r="WA4" s="4" t="s">
        <v>2</v>
      </c>
      <c r="WB4" s="4" t="s">
        <v>3</v>
      </c>
      <c r="WC4" s="4" t="s">
        <v>2</v>
      </c>
      <c r="WD4" s="4" t="s">
        <v>3</v>
      </c>
      <c r="WE4" s="4" t="s">
        <v>2</v>
      </c>
      <c r="WF4" s="4" t="s">
        <v>3</v>
      </c>
      <c r="WG4" s="4" t="s">
        <v>2</v>
      </c>
      <c r="WH4" s="4" t="s">
        <v>3</v>
      </c>
      <c r="WI4" s="4" t="s">
        <v>2</v>
      </c>
      <c r="WJ4" s="4" t="s">
        <v>3</v>
      </c>
      <c r="WK4" s="4" t="s">
        <v>2</v>
      </c>
      <c r="WL4" s="4" t="s">
        <v>3</v>
      </c>
      <c r="WM4" s="4" t="s">
        <v>2</v>
      </c>
      <c r="WN4" s="4" t="s">
        <v>3</v>
      </c>
      <c r="WO4" s="4" t="s">
        <v>2</v>
      </c>
      <c r="WP4" s="4" t="s">
        <v>3</v>
      </c>
      <c r="WQ4" s="4" t="s">
        <v>2</v>
      </c>
      <c r="WR4" s="4" t="s">
        <v>3</v>
      </c>
      <c r="WS4" s="4" t="s">
        <v>2</v>
      </c>
      <c r="WT4" s="4" t="s">
        <v>3</v>
      </c>
      <c r="WU4" s="4" t="s">
        <v>2</v>
      </c>
      <c r="WV4" s="4" t="s">
        <v>3</v>
      </c>
      <c r="WW4" s="4" t="s">
        <v>2</v>
      </c>
      <c r="WX4" s="4" t="s">
        <v>3</v>
      </c>
      <c r="WY4" s="4" t="s">
        <v>2</v>
      </c>
      <c r="WZ4" s="4" t="s">
        <v>3</v>
      </c>
      <c r="XA4" s="4" t="s">
        <v>2</v>
      </c>
      <c r="XB4" s="4" t="s">
        <v>3</v>
      </c>
      <c r="XC4" s="4" t="s">
        <v>2</v>
      </c>
      <c r="XD4" s="4" t="s">
        <v>3</v>
      </c>
      <c r="XE4" s="4" t="s">
        <v>2</v>
      </c>
      <c r="XF4" s="4" t="s">
        <v>3</v>
      </c>
      <c r="XG4" s="4" t="s">
        <v>2</v>
      </c>
      <c r="XH4" s="4" t="s">
        <v>3</v>
      </c>
      <c r="XI4" s="4" t="s">
        <v>2</v>
      </c>
      <c r="XJ4" s="4" t="s">
        <v>3</v>
      </c>
      <c r="XK4" s="4" t="s">
        <v>2</v>
      </c>
      <c r="XL4" s="4" t="s">
        <v>3</v>
      </c>
      <c r="XM4" s="4" t="s">
        <v>2</v>
      </c>
      <c r="XN4" s="4" t="s">
        <v>3</v>
      </c>
      <c r="XO4" s="4" t="s">
        <v>2</v>
      </c>
      <c r="XP4" s="4" t="s">
        <v>3</v>
      </c>
      <c r="XQ4" s="4" t="s">
        <v>2</v>
      </c>
      <c r="XR4" s="4" t="s">
        <v>3</v>
      </c>
      <c r="XS4" s="4" t="s">
        <v>2</v>
      </c>
      <c r="XT4" s="4" t="s">
        <v>3</v>
      </c>
      <c r="XU4" s="4" t="s">
        <v>2</v>
      </c>
      <c r="XV4" s="4" t="s">
        <v>3</v>
      </c>
      <c r="XW4" s="4" t="s">
        <v>2</v>
      </c>
      <c r="XX4" s="4" t="s">
        <v>3</v>
      </c>
      <c r="XY4" s="4" t="s">
        <v>2</v>
      </c>
      <c r="XZ4" s="4" t="s">
        <v>3</v>
      </c>
      <c r="YA4" s="4" t="s">
        <v>2</v>
      </c>
      <c r="YB4" s="4" t="s">
        <v>3</v>
      </c>
      <c r="YC4" s="4" t="s">
        <v>2</v>
      </c>
      <c r="YD4" s="4" t="s">
        <v>3</v>
      </c>
      <c r="YE4" s="4" t="s">
        <v>2</v>
      </c>
      <c r="YF4" s="4" t="s">
        <v>3</v>
      </c>
      <c r="YG4" s="4" t="s">
        <v>2</v>
      </c>
      <c r="YH4" s="4" t="s">
        <v>3</v>
      </c>
      <c r="YI4" s="4" t="s">
        <v>2</v>
      </c>
      <c r="YJ4" s="4" t="s">
        <v>3</v>
      </c>
      <c r="YK4" s="4" t="s">
        <v>2</v>
      </c>
      <c r="YL4" s="4" t="s">
        <v>3</v>
      </c>
      <c r="YM4" s="4" t="s">
        <v>2</v>
      </c>
      <c r="YN4" s="4" t="s">
        <v>3</v>
      </c>
      <c r="YO4" s="4" t="s">
        <v>2</v>
      </c>
      <c r="YP4" s="4" t="s">
        <v>3</v>
      </c>
      <c r="YQ4" s="4" t="s">
        <v>2</v>
      </c>
      <c r="YR4" s="4" t="s">
        <v>3</v>
      </c>
      <c r="YS4" s="4" t="s">
        <v>2</v>
      </c>
      <c r="YT4" s="4" t="s">
        <v>3</v>
      </c>
      <c r="YU4" s="4" t="s">
        <v>2</v>
      </c>
      <c r="YV4" s="4" t="s">
        <v>3</v>
      </c>
      <c r="YW4" s="4" t="s">
        <v>2</v>
      </c>
      <c r="YX4" s="4" t="s">
        <v>3</v>
      </c>
      <c r="YY4" s="4" t="s">
        <v>2</v>
      </c>
      <c r="YZ4" s="4" t="s">
        <v>3</v>
      </c>
      <c r="ZA4" s="4" t="s">
        <v>2</v>
      </c>
      <c r="ZB4" s="4" t="s">
        <v>3</v>
      </c>
      <c r="ZC4" s="4" t="s">
        <v>2</v>
      </c>
      <c r="ZD4" s="4" t="s">
        <v>3</v>
      </c>
      <c r="ZE4" s="4" t="s">
        <v>2</v>
      </c>
      <c r="ZF4" s="4" t="s">
        <v>3</v>
      </c>
      <c r="ZG4" s="4" t="s">
        <v>2</v>
      </c>
      <c r="ZH4" s="4" t="s">
        <v>3</v>
      </c>
      <c r="ZI4" s="4" t="s">
        <v>2</v>
      </c>
      <c r="ZJ4" s="4" t="s">
        <v>3</v>
      </c>
      <c r="ZK4" s="4" t="s">
        <v>2</v>
      </c>
      <c r="ZL4" s="4" t="s">
        <v>3</v>
      </c>
      <c r="ZM4" s="4" t="s">
        <v>2</v>
      </c>
      <c r="ZN4" s="4" t="s">
        <v>3</v>
      </c>
      <c r="ZO4" s="4" t="s">
        <v>2</v>
      </c>
      <c r="ZP4" s="4" t="s">
        <v>3</v>
      </c>
      <c r="ZQ4" s="4" t="s">
        <v>2</v>
      </c>
      <c r="ZR4" s="4" t="s">
        <v>3</v>
      </c>
      <c r="ZS4" s="4" t="s">
        <v>2</v>
      </c>
      <c r="ZT4" s="4" t="s">
        <v>3</v>
      </c>
      <c r="ZU4" s="4" t="s">
        <v>2</v>
      </c>
      <c r="ZV4" s="4" t="s">
        <v>3</v>
      </c>
      <c r="ZW4" s="4" t="s">
        <v>2</v>
      </c>
      <c r="ZX4" s="4" t="s">
        <v>3</v>
      </c>
      <c r="ZY4" s="4" t="s">
        <v>2</v>
      </c>
      <c r="ZZ4" s="4" t="s">
        <v>3</v>
      </c>
      <c r="AAA4" s="4" t="s">
        <v>2</v>
      </c>
      <c r="AAB4" s="4" t="s">
        <v>3</v>
      </c>
      <c r="AAC4" s="4" t="s">
        <v>2</v>
      </c>
      <c r="AAD4" s="4" t="s">
        <v>3</v>
      </c>
      <c r="AAE4" s="4" t="s">
        <v>2</v>
      </c>
      <c r="AAF4" s="4" t="s">
        <v>3</v>
      </c>
      <c r="AAG4" s="4" t="s">
        <v>2</v>
      </c>
      <c r="AAH4" s="4" t="s">
        <v>3</v>
      </c>
      <c r="AAI4" s="4" t="s">
        <v>2</v>
      </c>
      <c r="AAJ4" s="4" t="s">
        <v>3</v>
      </c>
      <c r="AAK4" s="4" t="s">
        <v>2</v>
      </c>
      <c r="AAL4" s="4" t="s">
        <v>3</v>
      </c>
      <c r="AAM4" s="4" t="s">
        <v>2</v>
      </c>
      <c r="AAN4" s="4" t="s">
        <v>3</v>
      </c>
      <c r="AAO4" s="4" t="s">
        <v>2</v>
      </c>
      <c r="AAP4" s="4" t="s">
        <v>3</v>
      </c>
      <c r="AAQ4" s="4" t="s">
        <v>2</v>
      </c>
      <c r="AAR4" s="4" t="s">
        <v>3</v>
      </c>
      <c r="AAS4" s="4" t="s">
        <v>2</v>
      </c>
      <c r="AAT4" s="4" t="s">
        <v>3</v>
      </c>
      <c r="AAU4" s="4" t="s">
        <v>2</v>
      </c>
      <c r="AAV4" s="4" t="s">
        <v>3</v>
      </c>
      <c r="AAW4" s="4" t="s">
        <v>2</v>
      </c>
      <c r="AAX4" s="4" t="s">
        <v>3</v>
      </c>
      <c r="AAY4" s="4" t="s">
        <v>2</v>
      </c>
      <c r="AAZ4" s="4" t="s">
        <v>3</v>
      </c>
      <c r="ABA4" s="4" t="s">
        <v>2</v>
      </c>
      <c r="ABB4" s="4" t="s">
        <v>3</v>
      </c>
      <c r="ABC4" s="4" t="s">
        <v>2</v>
      </c>
      <c r="ABD4" s="4" t="s">
        <v>3</v>
      </c>
      <c r="ABE4" s="4" t="s">
        <v>2</v>
      </c>
      <c r="ABF4" s="4" t="s">
        <v>3</v>
      </c>
      <c r="ABG4" s="4" t="s">
        <v>2</v>
      </c>
      <c r="ABH4" s="4" t="s">
        <v>3</v>
      </c>
      <c r="ABI4" s="4" t="s">
        <v>2</v>
      </c>
      <c r="ABJ4" s="4" t="s">
        <v>3</v>
      </c>
      <c r="ABK4" s="4" t="s">
        <v>2</v>
      </c>
      <c r="ABL4" s="4" t="s">
        <v>3</v>
      </c>
      <c r="ABM4" s="4" t="s">
        <v>2</v>
      </c>
      <c r="ABN4" s="4" t="s">
        <v>3</v>
      </c>
      <c r="ABO4" s="4" t="s">
        <v>2</v>
      </c>
      <c r="ABP4" s="4" t="s">
        <v>3</v>
      </c>
      <c r="ABQ4" s="4" t="s">
        <v>2</v>
      </c>
      <c r="ABR4" s="4" t="s">
        <v>3</v>
      </c>
      <c r="ABS4" s="4" t="s">
        <v>2</v>
      </c>
      <c r="ABT4" s="4" t="s">
        <v>3</v>
      </c>
      <c r="ABU4" s="4" t="s">
        <v>2</v>
      </c>
      <c r="ABV4" s="4" t="s">
        <v>3</v>
      </c>
      <c r="ABW4" s="4" t="s">
        <v>2</v>
      </c>
      <c r="ABX4" s="4" t="s">
        <v>3</v>
      </c>
      <c r="ABY4" s="4" t="s">
        <v>2</v>
      </c>
      <c r="ABZ4" s="4" t="s">
        <v>3</v>
      </c>
      <c r="ACA4" s="4" t="s">
        <v>2</v>
      </c>
      <c r="ACB4" s="4" t="s">
        <v>3</v>
      </c>
      <c r="ACC4" s="4" t="s">
        <v>2</v>
      </c>
      <c r="ACD4" s="4" t="s">
        <v>3</v>
      </c>
      <c r="ACE4" s="4" t="s">
        <v>2</v>
      </c>
      <c r="ACF4" s="4" t="s">
        <v>3</v>
      </c>
      <c r="ACG4" s="4" t="s">
        <v>2</v>
      </c>
      <c r="ACH4" s="4" t="s">
        <v>3</v>
      </c>
      <c r="ACI4" s="4" t="s">
        <v>2</v>
      </c>
      <c r="ACJ4" s="4" t="s">
        <v>3</v>
      </c>
      <c r="ACK4" s="4" t="s">
        <v>2</v>
      </c>
      <c r="ACL4" s="4" t="s">
        <v>3</v>
      </c>
      <c r="ACM4" s="4" t="s">
        <v>2</v>
      </c>
      <c r="ACN4" s="4" t="s">
        <v>3</v>
      </c>
      <c r="ACO4" s="4" t="s">
        <v>2</v>
      </c>
      <c r="ACP4" s="4" t="s">
        <v>3</v>
      </c>
      <c r="ACQ4" s="4" t="s">
        <v>2</v>
      </c>
      <c r="ACR4" s="4" t="s">
        <v>3</v>
      </c>
      <c r="ACS4" s="4" t="s">
        <v>2</v>
      </c>
      <c r="ACT4" s="4" t="s">
        <v>3</v>
      </c>
      <c r="ACU4" s="4" t="s">
        <v>2</v>
      </c>
    </row>
    <row r="5" spans="1:775" ht="15" customHeight="1" x14ac:dyDescent="0.25">
      <c r="A5" s="10" t="s">
        <v>4</v>
      </c>
      <c r="B5" s="10"/>
      <c r="C5" s="10">
        <f>+SUM(C6:C18)</f>
        <v>6610.4456742648372</v>
      </c>
      <c r="D5" s="11">
        <f>+C5/$C$55</f>
        <v>0.20425498121471469</v>
      </c>
      <c r="E5" s="12">
        <f>+SUM(E6:E18)</f>
        <v>398.2556058839557</v>
      </c>
      <c r="F5" s="13"/>
      <c r="G5" s="112" t="s">
        <v>8</v>
      </c>
      <c r="H5" s="14"/>
      <c r="I5" s="15"/>
      <c r="J5" s="13"/>
      <c r="K5" s="13"/>
      <c r="L5" s="14"/>
      <c r="M5" s="14"/>
      <c r="N5" s="2"/>
      <c r="O5" s="2"/>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c r="YR5" s="17"/>
      <c r="YS5" s="17"/>
      <c r="YT5" s="17"/>
      <c r="YU5" s="17"/>
      <c r="YV5" s="17"/>
      <c r="YW5" s="17"/>
      <c r="YX5" s="17"/>
      <c r="YY5" s="17"/>
      <c r="YZ5" s="17"/>
      <c r="ZA5" s="17"/>
      <c r="ZB5" s="17"/>
      <c r="ZC5" s="17"/>
      <c r="ZD5" s="17"/>
      <c r="ZE5" s="17"/>
      <c r="ZF5" s="17"/>
      <c r="ZG5" s="17"/>
      <c r="ZH5" s="17"/>
      <c r="ZI5" s="17"/>
      <c r="ZJ5" s="17"/>
      <c r="ZK5" s="17"/>
      <c r="ZL5" s="17"/>
      <c r="ZM5" s="17"/>
      <c r="ZN5" s="17"/>
      <c r="ZO5" s="17"/>
      <c r="ZP5" s="17"/>
      <c r="ZQ5" s="17"/>
      <c r="ZR5" s="17"/>
      <c r="ZS5" s="17"/>
      <c r="ZT5" s="17"/>
      <c r="ZU5" s="17"/>
      <c r="ZV5" s="17"/>
      <c r="ZW5" s="17"/>
      <c r="ZX5" s="17"/>
      <c r="ZY5" s="17"/>
      <c r="ZZ5" s="17"/>
      <c r="AAA5" s="17"/>
      <c r="AAB5" s="17"/>
      <c r="AAC5" s="17"/>
      <c r="AAD5" s="17"/>
      <c r="AAE5" s="17"/>
      <c r="AAF5" s="17"/>
      <c r="AAG5" s="17"/>
      <c r="AAH5" s="17"/>
      <c r="AAI5" s="17"/>
      <c r="AAJ5" s="17"/>
      <c r="AAK5" s="17"/>
      <c r="AAL5" s="17"/>
      <c r="AAM5" s="17"/>
      <c r="AAN5" s="17"/>
      <c r="AAO5" s="17"/>
      <c r="AAP5" s="17"/>
      <c r="AAQ5" s="17"/>
      <c r="AAR5" s="17"/>
      <c r="AAS5" s="17"/>
      <c r="AAT5" s="17"/>
      <c r="AAU5" s="17"/>
      <c r="AAV5" s="17"/>
      <c r="AAW5" s="17"/>
      <c r="AAX5" s="17"/>
      <c r="AAY5" s="17"/>
      <c r="AAZ5" s="17"/>
      <c r="ABA5" s="17"/>
      <c r="ABB5" s="17"/>
      <c r="ABC5" s="17"/>
      <c r="ABD5" s="17"/>
      <c r="ABE5" s="17"/>
      <c r="ABF5" s="17"/>
      <c r="ABG5" s="17"/>
      <c r="ABH5" s="17"/>
      <c r="ABI5" s="17"/>
      <c r="ABJ5" s="17"/>
      <c r="ABK5" s="17"/>
      <c r="ABL5" s="17"/>
      <c r="ABM5" s="17"/>
      <c r="ABN5" s="17"/>
      <c r="ABO5" s="17"/>
      <c r="ABP5" s="17"/>
      <c r="ABQ5" s="17"/>
      <c r="ABR5" s="17"/>
      <c r="ABS5" s="17"/>
      <c r="ABT5" s="17"/>
      <c r="ABU5" s="17"/>
      <c r="ABV5" s="17"/>
      <c r="ABW5" s="17"/>
      <c r="ABX5" s="17"/>
      <c r="ABY5" s="17"/>
      <c r="ABZ5" s="17"/>
      <c r="ACA5" s="17"/>
      <c r="ACB5" s="17"/>
      <c r="ACC5" s="17"/>
      <c r="ACD5" s="17"/>
      <c r="ACE5" s="17"/>
      <c r="ACF5" s="17"/>
      <c r="ACG5" s="17"/>
      <c r="ACH5" s="17"/>
      <c r="ACI5" s="17"/>
      <c r="ACJ5" s="17"/>
      <c r="ACK5" s="17"/>
      <c r="ACL5" s="17"/>
      <c r="ACM5" s="17"/>
      <c r="ACN5" s="17"/>
      <c r="ACO5" s="17"/>
      <c r="ACP5" s="17"/>
      <c r="ACQ5" s="17"/>
      <c r="ACR5" s="17"/>
      <c r="ACS5" s="17"/>
      <c r="ACT5" s="17"/>
      <c r="ACU5" s="17"/>
    </row>
    <row r="6" spans="1:775" ht="15" customHeight="1" x14ac:dyDescent="0.2">
      <c r="A6" s="18" t="s">
        <v>5</v>
      </c>
      <c r="B6" s="97" t="s">
        <v>6</v>
      </c>
      <c r="C6" s="18">
        <f>2345.4703050914+14.89267628*(6)</f>
        <v>2434.8263627714</v>
      </c>
      <c r="D6" s="20"/>
      <c r="E6" s="21">
        <f t="shared" ref="E6:E18" si="18">+C6/$C$57</f>
        <v>146.6895419930355</v>
      </c>
      <c r="F6" s="22" t="s">
        <v>7</v>
      </c>
      <c r="G6" s="22" t="s">
        <v>8</v>
      </c>
      <c r="H6" s="23">
        <v>40299</v>
      </c>
      <c r="I6" s="24">
        <v>0.06</v>
      </c>
      <c r="J6" s="22">
        <v>247</v>
      </c>
      <c r="K6" s="22" t="s">
        <v>9</v>
      </c>
      <c r="L6" s="23">
        <v>47818</v>
      </c>
      <c r="M6" s="18" t="s">
        <v>118</v>
      </c>
      <c r="N6" s="2"/>
      <c r="O6" s="2"/>
      <c r="P6" s="25">
        <f t="shared" ref="P6:P13" si="19">+SUMPRODUCT(1*($BX$4:$ACU$4=$P$4)*($BX$1:$ACU$1=P$3)*($BX6:$ACU6))</f>
        <v>0</v>
      </c>
      <c r="Q6" s="25">
        <f t="shared" ref="Q6:Q18" si="20">+SUMPRODUCT(1*($BX$4:$ACU$4=$Q$4)*($BX$1:$ACU$1=P$3)*($BX6:$ACU6))</f>
        <v>0</v>
      </c>
      <c r="R6" s="25">
        <f t="shared" ref="R6:R18" si="21">+SUMPRODUCT(1*($BX$4:$ACU$4=$P$4)*($BX$1:$ACU$1=R$3)*($BX6:$ACU6))</f>
        <v>178712115.3679589</v>
      </c>
      <c r="S6" s="25">
        <f t="shared" ref="S6:S18" si="22">+SUMPRODUCT(1*($BX$4:$ACU$4=$Q$4)*($BX$1:$ACU$1=R$3)*($BX6:$ACU6))</f>
        <v>128208701.73630966</v>
      </c>
      <c r="T6" s="25">
        <f t="shared" ref="T6:T18" si="23">+SUMPRODUCT(1*($BX$4:$ACU$4=$P$4)*($BX$1:$ACU$1=T$3)*($BX6:$ACU6))</f>
        <v>178712115.3679589</v>
      </c>
      <c r="U6" s="25">
        <f t="shared" ref="U6:U18" si="24">+SUMPRODUCT(1*($BX$4:$ACU$4=$Q$4)*($BX$1:$ACU$1=T$3)*($BX6:$ACU6))</f>
        <v>118154563.32127708</v>
      </c>
      <c r="V6" s="25">
        <f t="shared" ref="V6:V18" si="25">+SUMPRODUCT(1*($BX$4:$ACU$4=$P$4)*($BX$1:$ACU$1=V$3)*($BX6:$ACU6))</f>
        <v>178712115.3679589</v>
      </c>
      <c r="W6" s="25">
        <f t="shared" ref="W6:W18" si="26">+SUMPRODUCT(1*($BX$4:$ACU$4=$Q$4)*($BX$1:$ACU$1=V$3)*($BX6:$ACU6))</f>
        <v>109132893.49471474</v>
      </c>
      <c r="X6" s="25">
        <f t="shared" ref="X6:X18" si="27">+SUMPRODUCT(1*($BX$4:$ACU$4=$P$4)*($BX$1:$ACU$1=X$3)*($BX6:$ACU6))</f>
        <v>178712115.3679589</v>
      </c>
      <c r="Y6" s="25">
        <f t="shared" ref="Y6:Y18" si="28">+SUMPRODUCT(1*($BX$4:$ACU$4=$Q$4)*($BX$1:$ACU$1=X$3)*($BX6:$ACU6))</f>
        <v>99494336.942626894</v>
      </c>
      <c r="Z6" s="25">
        <f t="shared" ref="Z6:Z18" si="29">+SUMPRODUCT(1*($BX$4:$ACU$4=$P$4)*($BX$1:$ACU$1=Z$3)*($BX6:$ACU6))</f>
        <v>178712115.3679589</v>
      </c>
      <c r="AA6" s="25">
        <f t="shared" ref="AA6:AA18" si="30">+SUMPRODUCT(1*($BX$4:$ACU$4=$Q$4)*($BX$1:$ACU$1=Z$3)*($BX6:$ACU6))</f>
        <v>90164223.753301799</v>
      </c>
      <c r="AB6" s="25">
        <f t="shared" ref="AB6:AB18" si="31">+SUMPRODUCT(1*($BX$4:$ACU$4=$P$4)*($BX$1:$ACU$1=AB$3)*($BX6:$ACU6))</f>
        <v>178712115.3679589</v>
      </c>
      <c r="AC6" s="25">
        <f t="shared" ref="AC6:AC18" si="32">+SUMPRODUCT(1*($BX$4:$ACU$4=$Q$4)*($BX$1:$ACU$1=AB$3)*($BX6:$ACU6))</f>
        <v>80834110.563976735</v>
      </c>
      <c r="AD6" s="25">
        <f t="shared" ref="AD6:AD18" si="33">+SUMPRODUCT(1*($BX$4:$ACU$4=$P$4)*($BX$1:$ACU$1=AD$3)*($BX6:$ACU6))</f>
        <v>178712115.3679589</v>
      </c>
      <c r="AE6" s="25">
        <f t="shared" ref="AE6:AE18" si="34">+SUMPRODUCT(1*($BX$4:$ACU$4=$Q$4)*($BX$1:$ACU$1=AD$3)*($BX6:$ACU6))</f>
        <v>71709976.033209831</v>
      </c>
      <c r="AF6" s="25">
        <f t="shared" ref="AF6:AF18" si="35">+SUMPRODUCT(1*($BX$4:$ACU$4=$P$4)*($BX$1:$ACU$1=AF$3)*($BX6:$ACU6))</f>
        <v>178712115.3679589</v>
      </c>
      <c r="AG6" s="25">
        <f t="shared" ref="AG6:AG18" si="36">+SUMPRODUCT(1*($BX$4:$ACU$4=$Q$4)*($BX$1:$ACU$1=AF$3)*($BX6:$ACU6))</f>
        <v>62173884.185326569</v>
      </c>
      <c r="AH6" s="25">
        <f t="shared" ref="AH6:AH18" si="37">+SUMPRODUCT(1*($BX$4:$ACU$4=$P$4)*($BX$1:$ACU$1=AH$3)*($BX6:$ACU6))</f>
        <v>178712115.3679589</v>
      </c>
      <c r="AI6" s="25">
        <f t="shared" ref="AI6:AI18" si="38">+SUMPRODUCT(1*($BX$4:$ACU$4=$Q$4)*($BX$1:$ACU$1=AH$3)*($BX6:$ACU6))</f>
        <v>52843770.996001482</v>
      </c>
      <c r="AJ6" s="25">
        <f t="shared" ref="AJ6:AJ18" si="39">+SUMPRODUCT(1*($BX$4:$ACU$4=$P$4)*($BX$1:$ACU$1=AJ$3)*($BX6:$ACU6))</f>
        <v>178712115.3679589</v>
      </c>
      <c r="AK6" s="25">
        <f t="shared" ref="AK6:AK18" si="40">+SUMPRODUCT(1*($BX$4:$ACU$4=$Q$4)*($BX$1:$ACU$1=AJ$3)*($BX6:$ACU6))</f>
        <v>43513657.806676395</v>
      </c>
      <c r="AL6" s="25">
        <f t="shared" ref="AL6:AL18" si="41">+SUMPRODUCT(1*($BX$4:$ACU$4=$P$4)*($BX$1:$ACU$1=AL$3)*($BX6:$ACU6))</f>
        <v>178712115.3679589</v>
      </c>
      <c r="AM6" s="25">
        <f t="shared" ref="AM6:AM18" si="42">+SUMPRODUCT(1*($BX$4:$ACU$4=$Q$4)*($BX$1:$ACU$1=AL$3)*($BX6:$ACU6))</f>
        <v>34287058.571704902</v>
      </c>
      <c r="AN6" s="25">
        <f t="shared" ref="AN6:AN18" si="43">+SUMPRODUCT(1*($BX$4:$ACU$4=$P$4)*($BX$1:$ACU$1=AN$3)*($BX6:$ACU6))</f>
        <v>178712115.3679589</v>
      </c>
      <c r="AO6" s="25">
        <f t="shared" ref="AO6:AO18" si="44">+SUMPRODUCT(1*($BX$4:$ACU$4=$Q$4)*($BX$1:$ACU$1=AN$3)*($BX6:$ACU6))</f>
        <v>24853431.428026274</v>
      </c>
      <c r="AP6" s="25">
        <f t="shared" ref="AP6:AP18" si="45">+SUMPRODUCT(1*($BX$4:$ACU$4=$P$4)*($BX$1:$ACU$1=AP$3)*($BX6:$ACU6))</f>
        <v>200924920.66793117</v>
      </c>
      <c r="AQ6" s="25">
        <f t="shared" ref="AQ6:AQ18" si="46">+SUMPRODUCT(1*($BX$4:$ACU$4=$Q$4)*($BX$1:$ACU$1=AP$3)*($BX6:$ACU6))</f>
        <v>15523318.238701234</v>
      </c>
      <c r="AR6" s="25">
        <f t="shared" ref="AR6:AR18" si="47">+SUMPRODUCT(1*($BX$4:$ACU$4=$P$4)*($BX$1:$ACU$1=AR$3)*($BX6:$ACU6))</f>
        <v>0</v>
      </c>
      <c r="AS6" s="25">
        <f t="shared" ref="AS6:AS18" si="48">+SUMPRODUCT(1*($BX$4:$ACU$4=$Q$4)*($BX$1:$ACU$1=AR$3)*($BX6:$ACU6))</f>
        <v>0</v>
      </c>
      <c r="AT6" s="25">
        <f t="shared" ref="AT6:AT18" si="49">+SUMPRODUCT(1*($BX$4:$ACU$4=$P$4)*($BX$1:$ACU$1=AT$3)*($BX6:$ACU6))</f>
        <v>0</v>
      </c>
      <c r="AU6" s="25">
        <f t="shared" ref="AU6:AU18" si="50">+SUMPRODUCT(1*($BX$4:$ACU$4=$Q$4)*($BX$1:$ACU$1=AT$3)*($BX6:$ACU6))</f>
        <v>0</v>
      </c>
      <c r="AV6" s="25">
        <f t="shared" ref="AV6:AV18" si="51">+SUMPRODUCT(1*($BX$4:$ACU$4=$P$4)*($BX$1:$ACU$1=AV$3)*($BX6:$ACU6))</f>
        <v>0</v>
      </c>
      <c r="AW6" s="25">
        <f t="shared" ref="AW6:AW18" si="52">+SUMPRODUCT(1*($BX$4:$ACU$4=$Q$4)*($BX$1:$ACU$1=AV$3)*($BX6:$ACU6))</f>
        <v>0</v>
      </c>
      <c r="AX6" s="25">
        <f t="shared" ref="AX6:AX18" si="53">+SUMPRODUCT(1*($BX$4:$ACU$4=$P$4)*($BX$1:$ACU$1=AX$3)*($BX6:$ACU6))</f>
        <v>0</v>
      </c>
      <c r="AY6" s="25">
        <f t="shared" ref="AY6:AY18" si="54">+SUMPRODUCT(1*($BX$4:$ACU$4=$Q$4)*($BX$1:$ACU$1=AX$3)*($BX6:$ACU6))</f>
        <v>0</v>
      </c>
      <c r="AZ6" s="25">
        <f t="shared" ref="AZ6:AZ18" si="55">+SUMPRODUCT(1*($BX$4:$ACU$4=$P$4)*($BX$1:$ACU$1=AZ$3)*($BX6:$ACU6))</f>
        <v>0</v>
      </c>
      <c r="BA6" s="25">
        <f t="shared" ref="BA6:BA18" si="56">+SUMPRODUCT(1*($BX$4:$ACU$4=$Q$4)*($BX$1:$ACU$1=AZ$3)*($BX6:$ACU6))</f>
        <v>0</v>
      </c>
      <c r="BB6" s="25">
        <f t="shared" ref="BB6:BB18" si="57">+SUMPRODUCT(1*($BX$4:$ACU$4=$P$4)*($BX$1:$ACU$1=BB$3)*($BX6:$ACU6))</f>
        <v>0</v>
      </c>
      <c r="BC6" s="25">
        <f t="shared" ref="BC6:BC18" si="58">+SUMPRODUCT(1*($BX$4:$ACU$4=$Q$4)*($BX$1:$ACU$1=BB$3)*($BX6:$ACU6))</f>
        <v>0</v>
      </c>
      <c r="BD6" s="25">
        <f t="shared" ref="BD6:BD18" si="59">+SUMPRODUCT(1*($BX$4:$ACU$4=$P$4)*($BX$1:$ACU$1=BD$3)*($BX6:$ACU6))</f>
        <v>0</v>
      </c>
      <c r="BE6" s="25">
        <f t="shared" ref="BE6:BE18" si="60">+SUMPRODUCT(1*($BX$4:$ACU$4=$Q$4)*($BX$1:$ACU$1=BD$3)*($BX6:$ACU6))</f>
        <v>0</v>
      </c>
      <c r="BF6" s="25">
        <f t="shared" ref="BF6:BF18" si="61">+SUMPRODUCT(1*($BX$4:$ACU$4=$P$4)*($BX$1:$ACU$1=BF$3)*($BX6:$ACU6))</f>
        <v>0</v>
      </c>
      <c r="BG6" s="25">
        <f t="shared" ref="BG6:BG18" si="62">+SUMPRODUCT(1*($BX$4:$ACU$4=$Q$4)*($BX$1:$ACU$1=BF$3)*($BX6:$ACU6))</f>
        <v>0</v>
      </c>
      <c r="BH6" s="25">
        <f t="shared" ref="BH6:BH18" si="63">+SUMPRODUCT(1*($BX$4:$ACU$4=$P$4)*($BX$1:$ACU$1=BH$3)*($BX6:$ACU6))</f>
        <v>0</v>
      </c>
      <c r="BI6" s="25">
        <f t="shared" ref="BI6:BI18" si="64">+SUMPRODUCT(1*($BX$4:$ACU$4=$Q$4)*($BX$1:$ACU$1=BH$3)*($BX6:$ACU6))</f>
        <v>0</v>
      </c>
      <c r="BJ6" s="25">
        <f t="shared" ref="BJ6:BJ18" si="65">+SUMPRODUCT(1*($BX$4:$ACU$4=$P$4)*($BX$1:$ACU$1=BJ$3)*($BX6:$ACU6))</f>
        <v>0</v>
      </c>
      <c r="BK6" s="25">
        <f t="shared" ref="BK6:BK18" si="66">+SUMPRODUCT(1*($BX$4:$ACU$4=$Q$4)*($BX$1:$ACU$1=BJ$3)*($BX6:$ACU6))</f>
        <v>0</v>
      </c>
      <c r="BL6" s="25">
        <f t="shared" ref="BL6:BL18" si="67">+SUMPRODUCT(1*($BX$4:$ACU$4=$P$4)*($BX$1:$ACU$1=BL$3)*($BX6:$ACU6))</f>
        <v>0</v>
      </c>
      <c r="BM6" s="25">
        <f t="shared" ref="BM6:BM18" si="68">+SUMPRODUCT(1*($BX$4:$ACU$4=$Q$4)*($BX$1:$ACU$1=BL$3)*($BX6:$ACU6))</f>
        <v>0</v>
      </c>
      <c r="BN6" s="25">
        <f t="shared" ref="BN6:BN18" si="69">+SUMPRODUCT(1*($BX$4:$ACU$4=$P$4)*($BX$1:$ACU$1=BN$3)*($BX6:$ACU6))</f>
        <v>0</v>
      </c>
      <c r="BO6" s="25">
        <f t="shared" ref="BO6:BO18" si="70">+SUMPRODUCT(1*($BX$4:$ACU$4=$Q$4)*($BX$1:$ACU$1=BN$3)*($BX6:$ACU6))</f>
        <v>0</v>
      </c>
      <c r="BP6" s="25">
        <f t="shared" ref="BP6:BP18" si="71">+SUMPRODUCT(1*($BX$4:$ACU$4=$P$4)*($BX$1:$ACU$1=BP$3)*($BX6:$ACU6))</f>
        <v>0</v>
      </c>
      <c r="BQ6" s="25">
        <f t="shared" ref="BQ6:BQ18" si="72">+SUMPRODUCT(1*($BX$4:$ACU$4=$Q$4)*($BX$1:$ACU$1=BP$3)*($BX6:$ACU6))</f>
        <v>0</v>
      </c>
      <c r="BR6" s="25">
        <f t="shared" ref="BR6:BR18" si="73">+SUMPRODUCT(1*($BX$4:$ACU$4=$P$4)*($BX$1:$ACU$1=BR$3)*($BX6:$ACU6))</f>
        <v>0</v>
      </c>
      <c r="BS6" s="25">
        <f t="shared" ref="BS6:BS18" si="74">+SUMPRODUCT(1*($BX$4:$ACU$4=$Q$4)*($BX$1:$ACU$1=BR$3)*($BX6:$ACU6))</f>
        <v>0</v>
      </c>
      <c r="BT6" s="25">
        <f t="shared" ref="BT6:BT18" si="75">+SUMPRODUCT(1*($BX$4:$ACU$4=$P$4)*($BX$1:$ACU$1=BT$3)*($BX6:$ACU6))</f>
        <v>0</v>
      </c>
      <c r="BU6" s="25">
        <f t="shared" ref="BU6:BU18" si="76">+SUMPRODUCT(1*($BX$4:$ACU$4=$Q$4)*($BX$1:$ACU$1=BT$3)*($BX6:$ACU6))</f>
        <v>0</v>
      </c>
      <c r="BX6" s="26">
        <v>0</v>
      </c>
      <c r="BY6" s="26">
        <v>0</v>
      </c>
      <c r="BZ6" s="26">
        <v>0</v>
      </c>
      <c r="CA6" s="26">
        <v>0</v>
      </c>
      <c r="CB6" s="26">
        <v>0</v>
      </c>
      <c r="CC6" s="26">
        <v>0</v>
      </c>
      <c r="CD6" s="26">
        <v>0</v>
      </c>
      <c r="CE6" s="26">
        <v>0</v>
      </c>
      <c r="CF6" s="26">
        <v>0</v>
      </c>
      <c r="CG6" s="26">
        <v>0</v>
      </c>
      <c r="CH6" s="26">
        <v>0</v>
      </c>
      <c r="CI6" s="26">
        <v>0</v>
      </c>
      <c r="CJ6" s="26">
        <v>0</v>
      </c>
      <c r="CK6" s="26">
        <v>0</v>
      </c>
      <c r="CL6" s="26">
        <v>0</v>
      </c>
      <c r="CM6" s="26">
        <v>0</v>
      </c>
      <c r="CN6" s="26">
        <v>0</v>
      </c>
      <c r="CO6" s="26">
        <v>0</v>
      </c>
      <c r="CP6" s="26">
        <v>0</v>
      </c>
      <c r="CQ6" s="26">
        <v>0</v>
      </c>
      <c r="CR6" s="26">
        <v>0</v>
      </c>
      <c r="CS6" s="26">
        <v>0</v>
      </c>
      <c r="CT6" s="26">
        <v>0</v>
      </c>
      <c r="CU6" s="26">
        <v>0</v>
      </c>
      <c r="CV6" s="26">
        <v>11916905.889321171</v>
      </c>
      <c r="CW6" s="26">
        <v>14892676.280663239</v>
      </c>
      <c r="CX6" s="26">
        <v>10047643.243380712</v>
      </c>
      <c r="CY6" s="26">
        <v>14892676.280663239</v>
      </c>
      <c r="CZ6" s="26">
        <v>11060804.671782991</v>
      </c>
      <c r="DA6" s="26">
        <v>14892676.280663239</v>
      </c>
      <c r="DB6" s="26">
        <v>10639246.830820741</v>
      </c>
      <c r="DC6" s="26">
        <v>14892676.280663239</v>
      </c>
      <c r="DD6" s="26">
        <v>10928728.67995235</v>
      </c>
      <c r="DE6" s="26">
        <v>14892676.280663239</v>
      </c>
      <c r="DF6" s="26">
        <v>10511441.565012245</v>
      </c>
      <c r="DG6" s="26">
        <v>14892676.280663239</v>
      </c>
      <c r="DH6" s="26">
        <v>10796652.688121708</v>
      </c>
      <c r="DI6" s="26">
        <v>14892676.280663239</v>
      </c>
      <c r="DJ6" s="26">
        <v>10730614.692206386</v>
      </c>
      <c r="DK6" s="26">
        <v>14892676.280663239</v>
      </c>
      <c r="DL6" s="26">
        <v>10319733.666299503</v>
      </c>
      <c r="DM6" s="26">
        <v>14892676.280663239</v>
      </c>
      <c r="DN6" s="26">
        <v>10598538.700375747</v>
      </c>
      <c r="DO6" s="26">
        <v>14892676.280663239</v>
      </c>
      <c r="DP6" s="26">
        <v>10191928.400491007</v>
      </c>
      <c r="DQ6" s="26">
        <v>14892676.280663239</v>
      </c>
      <c r="DR6" s="26">
        <v>10466462.708545106</v>
      </c>
      <c r="DS6" s="26">
        <v>14892676.280663239</v>
      </c>
      <c r="DT6" s="26">
        <v>10400424.712629786</v>
      </c>
      <c r="DU6" s="26">
        <v>14892676.280663239</v>
      </c>
      <c r="DV6" s="26">
        <v>9332048.0903464556</v>
      </c>
      <c r="DW6" s="26">
        <v>14892676.280663239</v>
      </c>
      <c r="DX6" s="26">
        <v>10268348.720799144</v>
      </c>
      <c r="DY6" s="26">
        <v>14892676.280663239</v>
      </c>
      <c r="DZ6" s="26">
        <v>9872415.2359697688</v>
      </c>
      <c r="EA6" s="26">
        <v>14892676.280663239</v>
      </c>
      <c r="EB6" s="26">
        <v>10136272.728968503</v>
      </c>
      <c r="EC6" s="26">
        <v>14892676.280663239</v>
      </c>
      <c r="ED6" s="26">
        <v>9744609.9701612722</v>
      </c>
      <c r="EE6" s="26">
        <v>14892676.280663239</v>
      </c>
      <c r="EF6" s="26">
        <v>10004196.737137862</v>
      </c>
      <c r="EG6" s="26">
        <v>14892676.280663239</v>
      </c>
      <c r="EH6" s="26">
        <v>9938158.7412225399</v>
      </c>
      <c r="EI6" s="26">
        <v>14892676.280663239</v>
      </c>
      <c r="EJ6" s="26">
        <v>9552902.071448531</v>
      </c>
      <c r="EK6" s="26">
        <v>14892676.280663239</v>
      </c>
      <c r="EL6" s="26">
        <v>9806082.7493919004</v>
      </c>
      <c r="EM6" s="26">
        <v>14892676.280663239</v>
      </c>
      <c r="EN6" s="26">
        <v>9425096.8056400344</v>
      </c>
      <c r="EO6" s="26">
        <v>14892676.280663239</v>
      </c>
      <c r="EP6" s="26">
        <v>9674006.757561259</v>
      </c>
      <c r="EQ6" s="26">
        <v>14892676.280663239</v>
      </c>
      <c r="ER6" s="26">
        <v>9607968.7616459373</v>
      </c>
      <c r="ES6" s="26">
        <v>14892676.280663239</v>
      </c>
      <c r="ET6" s="26">
        <v>8924896.3000749648</v>
      </c>
      <c r="EU6" s="26">
        <v>14892676.280663239</v>
      </c>
      <c r="EV6" s="26">
        <v>9475892.7698152959</v>
      </c>
      <c r="EW6" s="26">
        <v>14892676.280663239</v>
      </c>
      <c r="EX6" s="26">
        <v>9105583.6411187947</v>
      </c>
      <c r="EY6" s="26">
        <v>14892676.280663239</v>
      </c>
      <c r="EZ6" s="26">
        <v>9343816.7779846564</v>
      </c>
      <c r="FA6" s="26">
        <v>14892676.280663239</v>
      </c>
      <c r="FB6" s="26">
        <v>8977778.3753102999</v>
      </c>
      <c r="FC6" s="26">
        <v>14892676.280663239</v>
      </c>
      <c r="FD6" s="26">
        <v>9211740.786154015</v>
      </c>
      <c r="FE6" s="26">
        <v>14892676.280663239</v>
      </c>
      <c r="FF6" s="26">
        <v>9145702.7902386934</v>
      </c>
      <c r="FG6" s="26">
        <v>14892676.280663239</v>
      </c>
      <c r="FH6" s="26">
        <v>8786070.4765975568</v>
      </c>
      <c r="FI6" s="26">
        <v>14892676.280663239</v>
      </c>
      <c r="FJ6" s="26">
        <v>9013626.798408052</v>
      </c>
      <c r="FK6" s="26">
        <v>14892676.280663239</v>
      </c>
      <c r="FL6" s="26">
        <v>8658265.2107890602</v>
      </c>
      <c r="FM6" s="26">
        <v>14892676.280663239</v>
      </c>
      <c r="FN6" s="26">
        <v>8881550.8065774124</v>
      </c>
      <c r="FO6" s="26">
        <v>14892676.280663239</v>
      </c>
      <c r="FP6" s="26">
        <v>8815512.8106620908</v>
      </c>
      <c r="FQ6" s="26">
        <v>14892676.280663239</v>
      </c>
      <c r="FR6" s="26">
        <v>7900857.7842779374</v>
      </c>
      <c r="FS6" s="26">
        <v>14892676.280663239</v>
      </c>
      <c r="FT6" s="26">
        <v>8683436.8188314494</v>
      </c>
      <c r="FU6" s="26">
        <v>14892676.280663239</v>
      </c>
      <c r="FV6" s="26">
        <v>8338752.0462678224</v>
      </c>
      <c r="FW6" s="26">
        <v>14892676.280663239</v>
      </c>
      <c r="FX6" s="26">
        <v>8551360.827000808</v>
      </c>
      <c r="FY6" s="26">
        <v>14892676.280663239</v>
      </c>
      <c r="FZ6" s="26">
        <v>8210946.7804593267</v>
      </c>
      <c r="GA6" s="26">
        <v>14892676.280663239</v>
      </c>
      <c r="GB6" s="26">
        <v>8419284.8351701666</v>
      </c>
      <c r="GC6" s="26">
        <v>14892676.280663239</v>
      </c>
      <c r="GD6" s="26">
        <v>8353246.8392548468</v>
      </c>
      <c r="GE6" s="26">
        <v>14892676.280663239</v>
      </c>
      <c r="GF6" s="26">
        <v>8019238.8817465845</v>
      </c>
      <c r="GG6" s="26">
        <v>14892676.280663239</v>
      </c>
      <c r="GH6" s="26">
        <v>8221170.8474242054</v>
      </c>
      <c r="GI6" s="26">
        <v>14892676.280663239</v>
      </c>
      <c r="GJ6" s="26">
        <v>7891433.6159380889</v>
      </c>
      <c r="GK6" s="26">
        <v>14892676.280663239</v>
      </c>
      <c r="GL6" s="26">
        <v>8089094.8555935631</v>
      </c>
      <c r="GM6" s="26">
        <v>14892676.280663239</v>
      </c>
      <c r="GN6" s="26">
        <v>8023056.8596782424</v>
      </c>
      <c r="GO6" s="26">
        <v>14892676.280663239</v>
      </c>
      <c r="GP6" s="26">
        <v>7185262.6312436787</v>
      </c>
      <c r="GQ6" s="26">
        <v>14892676.280663239</v>
      </c>
      <c r="GR6" s="26">
        <v>7890980.867847601</v>
      </c>
      <c r="GS6" s="26">
        <v>14892676.280663239</v>
      </c>
      <c r="GT6" s="26">
        <v>7571920.4514168501</v>
      </c>
      <c r="GU6" s="26">
        <v>14892676.280663239</v>
      </c>
      <c r="GV6" s="26">
        <v>7758904.8760169605</v>
      </c>
      <c r="GW6" s="26">
        <v>14892676.280663239</v>
      </c>
      <c r="GX6" s="26">
        <v>7444115.1856083544</v>
      </c>
      <c r="GY6" s="26">
        <v>14892676.280663239</v>
      </c>
      <c r="GZ6" s="26">
        <v>7626828.8841863191</v>
      </c>
      <c r="HA6" s="26">
        <v>14892676.280663239</v>
      </c>
      <c r="HB6" s="26">
        <v>7560790.8882709984</v>
      </c>
      <c r="HC6" s="26">
        <v>14892676.280663239</v>
      </c>
      <c r="HD6" s="26">
        <v>7252407.2868956113</v>
      </c>
      <c r="HE6" s="26">
        <v>14892676.280663239</v>
      </c>
      <c r="HF6" s="26">
        <v>7428714.896440357</v>
      </c>
      <c r="HG6" s="26">
        <v>14892676.280663239</v>
      </c>
      <c r="HH6" s="26">
        <v>7124602.0210871156</v>
      </c>
      <c r="HI6" s="26">
        <v>14892676.280663239</v>
      </c>
      <c r="HJ6" s="26">
        <v>7296638.9046097165</v>
      </c>
      <c r="HK6" s="26">
        <v>14892676.280663239</v>
      </c>
      <c r="HL6" s="26">
        <v>7230600.9086943958</v>
      </c>
      <c r="HM6" s="26">
        <v>14892676.280663239</v>
      </c>
      <c r="HN6" s="26">
        <v>6469667.4782094201</v>
      </c>
      <c r="HO6" s="26">
        <v>14892676.280663239</v>
      </c>
      <c r="HP6" s="26">
        <v>7098524.9168637544</v>
      </c>
      <c r="HQ6" s="26">
        <v>14892676.280663239</v>
      </c>
      <c r="HR6" s="26">
        <v>6805088.8565658769</v>
      </c>
      <c r="HS6" s="26">
        <v>14892676.280663239</v>
      </c>
      <c r="HT6" s="26">
        <v>6966448.925033113</v>
      </c>
      <c r="HU6" s="26">
        <v>14892676.280663239</v>
      </c>
      <c r="HV6" s="26">
        <v>6677283.5907573812</v>
      </c>
      <c r="HW6" s="26">
        <v>14892676.280663239</v>
      </c>
      <c r="HX6" s="26">
        <v>6834372.9332024725</v>
      </c>
      <c r="HY6" s="26">
        <v>14892676.280663239</v>
      </c>
      <c r="HZ6" s="26">
        <v>6768334.9372871518</v>
      </c>
      <c r="IA6" s="26">
        <v>14892676.280663239</v>
      </c>
      <c r="IB6" s="26">
        <v>6485575.692044639</v>
      </c>
      <c r="IC6" s="26">
        <v>14892676.280663239</v>
      </c>
      <c r="ID6" s="26">
        <v>6636258.9454565104</v>
      </c>
      <c r="IE6" s="26">
        <v>14892676.280663239</v>
      </c>
      <c r="IF6" s="26">
        <v>6357770.4262361433</v>
      </c>
      <c r="IG6" s="26">
        <v>14892676.280663239</v>
      </c>
      <c r="IH6" s="26">
        <v>6504182.953625869</v>
      </c>
      <c r="II6" s="26">
        <v>14892676.280663239</v>
      </c>
      <c r="IJ6" s="26">
        <v>6438144.9577105483</v>
      </c>
      <c r="IK6" s="26">
        <v>14892676.280663239</v>
      </c>
      <c r="IL6" s="26">
        <v>5960050.9837333364</v>
      </c>
      <c r="IM6" s="26">
        <v>14892676.280663239</v>
      </c>
      <c r="IN6" s="26">
        <v>6306068.9658799078</v>
      </c>
      <c r="IO6" s="26">
        <v>14892676.280663239</v>
      </c>
      <c r="IP6" s="26">
        <v>6038257.2617149046</v>
      </c>
      <c r="IQ6" s="26">
        <v>14892676.280663239</v>
      </c>
      <c r="IR6" s="26">
        <v>6173992.9740492655</v>
      </c>
      <c r="IS6" s="26">
        <v>14892676.280663239</v>
      </c>
      <c r="IT6" s="26">
        <v>5910451.9959064089</v>
      </c>
      <c r="IU6" s="26">
        <v>14892676.280663239</v>
      </c>
      <c r="IV6" s="26">
        <v>6041916.9822186241</v>
      </c>
      <c r="IW6" s="26">
        <v>14892676.280663239</v>
      </c>
      <c r="IX6" s="26">
        <v>5975878.9863033034</v>
      </c>
      <c r="IY6" s="26">
        <v>14892676.280663239</v>
      </c>
      <c r="IZ6" s="26">
        <v>5718744.0971936649</v>
      </c>
      <c r="JA6" s="26">
        <v>14892676.280663239</v>
      </c>
      <c r="JB6" s="26">
        <v>5843802.994472662</v>
      </c>
      <c r="JC6" s="26">
        <v>14892676.280663239</v>
      </c>
      <c r="JD6" s="26">
        <v>5590938.831385171</v>
      </c>
      <c r="JE6" s="26">
        <v>14892676.280663239</v>
      </c>
      <c r="JF6" s="26">
        <v>5711727.0026420215</v>
      </c>
      <c r="JG6" s="26">
        <v>14892676.280663239</v>
      </c>
      <c r="JH6" s="26">
        <v>5645689.0067267008</v>
      </c>
      <c r="JI6" s="26">
        <v>14892676.280663239</v>
      </c>
      <c r="JJ6" s="26">
        <v>5038477.1721409028</v>
      </c>
      <c r="JK6" s="26">
        <v>14892676.280663239</v>
      </c>
      <c r="JL6" s="26">
        <v>5513613.0148960594</v>
      </c>
      <c r="JM6" s="26">
        <v>14892676.280663239</v>
      </c>
      <c r="JN6" s="26">
        <v>5271425.6668639313</v>
      </c>
      <c r="JO6" s="26">
        <v>14892676.280663239</v>
      </c>
      <c r="JP6" s="26">
        <v>5381537.023065418</v>
      </c>
      <c r="JQ6" s="26">
        <v>14892676.280663239</v>
      </c>
      <c r="JR6" s="26">
        <v>5143620.4010554357</v>
      </c>
      <c r="JS6" s="26">
        <v>14892676.280663239</v>
      </c>
      <c r="JT6" s="26">
        <v>5249461.0312347766</v>
      </c>
      <c r="JU6" s="26">
        <v>14892676.280663239</v>
      </c>
      <c r="JV6" s="26">
        <v>5183423.0353194568</v>
      </c>
      <c r="JW6" s="26">
        <v>14892676.280663239</v>
      </c>
      <c r="JX6" s="26">
        <v>4951912.5023426926</v>
      </c>
      <c r="JY6" s="26">
        <v>14892676.280663239</v>
      </c>
      <c r="JZ6" s="26">
        <v>5051347.0434888154</v>
      </c>
      <c r="KA6" s="26">
        <v>14892676.280663239</v>
      </c>
      <c r="KB6" s="26">
        <v>4824107.2365341969</v>
      </c>
      <c r="KC6" s="26">
        <v>14892676.280663239</v>
      </c>
      <c r="KD6" s="26">
        <v>4919271.051658174</v>
      </c>
      <c r="KE6" s="26">
        <v>14892676.280663239</v>
      </c>
      <c r="KF6" s="26">
        <v>4853233.0557428533</v>
      </c>
      <c r="KG6" s="26">
        <v>14892676.280663239</v>
      </c>
      <c r="KH6" s="26">
        <v>4322882.0191066442</v>
      </c>
      <c r="KI6" s="26">
        <v>14892676.280663239</v>
      </c>
      <c r="KJ6" s="26">
        <v>4721157.0639122119</v>
      </c>
      <c r="KK6" s="26">
        <v>14892676.280663239</v>
      </c>
      <c r="KL6" s="26">
        <v>4504594.072012959</v>
      </c>
      <c r="KM6" s="26">
        <v>14892676.280663239</v>
      </c>
      <c r="KN6" s="26">
        <v>4589081.0720815714</v>
      </c>
      <c r="KO6" s="26">
        <v>14892676.280663239</v>
      </c>
      <c r="KP6" s="26">
        <v>4376788.8062044634</v>
      </c>
      <c r="KQ6" s="26">
        <v>14892676.280663239</v>
      </c>
      <c r="KR6" s="26">
        <v>4457005.0802509291</v>
      </c>
      <c r="KS6" s="26">
        <v>14892676.280663239</v>
      </c>
      <c r="KT6" s="26">
        <v>4390967.0843356093</v>
      </c>
      <c r="KU6" s="26">
        <v>14892676.280663239</v>
      </c>
      <c r="KV6" s="26">
        <v>4185080.9074917203</v>
      </c>
      <c r="KW6" s="26">
        <v>14892676.280663239</v>
      </c>
      <c r="KX6" s="26">
        <v>4258891.0925049679</v>
      </c>
      <c r="KY6" s="26">
        <v>14892676.280663239</v>
      </c>
      <c r="KZ6" s="26">
        <v>4057275.6416832241</v>
      </c>
      <c r="LA6" s="26">
        <v>14892676.280663239</v>
      </c>
      <c r="LB6" s="26">
        <v>4126815.100674327</v>
      </c>
      <c r="LC6" s="26">
        <v>14892676.280663239</v>
      </c>
      <c r="LD6" s="26">
        <v>4060777.1047590063</v>
      </c>
      <c r="LE6" s="26">
        <v>14892676.280663239</v>
      </c>
      <c r="LF6" s="26">
        <v>3607286.8660723856</v>
      </c>
      <c r="LG6" s="26">
        <v>14892676.280663239</v>
      </c>
      <c r="LH6" s="26">
        <v>3928701.1129283644</v>
      </c>
      <c r="LI6" s="26">
        <v>14892676.280663239</v>
      </c>
      <c r="LJ6" s="26">
        <v>3737762.4771619858</v>
      </c>
      <c r="LK6" s="26">
        <v>14892676.280663239</v>
      </c>
      <c r="LL6" s="26">
        <v>3796625.1210977235</v>
      </c>
      <c r="LM6" s="26">
        <v>14892676.280663239</v>
      </c>
      <c r="LN6" s="26">
        <v>3609957.2113534901</v>
      </c>
      <c r="LO6" s="26">
        <v>14892676.280663239</v>
      </c>
      <c r="LP6" s="26">
        <v>3664549.1292670821</v>
      </c>
      <c r="LQ6" s="26">
        <v>14892676.280663239</v>
      </c>
      <c r="LR6" s="26">
        <v>3598511.1333517618</v>
      </c>
      <c r="LS6" s="26">
        <v>14892676.280663239</v>
      </c>
      <c r="LT6" s="26">
        <v>3418249.3126407471</v>
      </c>
      <c r="LU6" s="26">
        <v>14892676.280663239</v>
      </c>
      <c r="LV6" s="26">
        <v>3466435.1415211204</v>
      </c>
      <c r="LW6" s="26">
        <v>14892676.280663239</v>
      </c>
      <c r="LX6" s="26">
        <v>3290444.0468322514</v>
      </c>
      <c r="LY6" s="26">
        <v>14892676.280663239</v>
      </c>
      <c r="LZ6" s="26">
        <v>3334359.1496904795</v>
      </c>
      <c r="MA6" s="26">
        <v>14892676.280663239</v>
      </c>
      <c r="MB6" s="26">
        <v>3268321.1537751588</v>
      </c>
      <c r="MC6" s="26">
        <v>14892676.280663239</v>
      </c>
      <c r="MD6" s="26">
        <v>2995205.6673917081</v>
      </c>
      <c r="ME6" s="26">
        <v>14892676.280663239</v>
      </c>
      <c r="MF6" s="26">
        <v>3136245.1619445179</v>
      </c>
      <c r="MG6" s="26">
        <v>14892676.280663239</v>
      </c>
      <c r="MH6" s="26">
        <v>2970930.8823110131</v>
      </c>
      <c r="MI6" s="26">
        <v>14892676.280663239</v>
      </c>
      <c r="MJ6" s="26">
        <v>3004169.1701138765</v>
      </c>
      <c r="MK6" s="26">
        <v>14892676.280663239</v>
      </c>
      <c r="ML6" s="26">
        <v>2843125.6165025174</v>
      </c>
      <c r="MM6" s="26">
        <v>14892676.280663239</v>
      </c>
      <c r="MN6" s="26">
        <v>2872093.1782832355</v>
      </c>
      <c r="MO6" s="26">
        <v>14892676.280663239</v>
      </c>
      <c r="MP6" s="26">
        <v>2806055.1823679144</v>
      </c>
      <c r="MQ6" s="26">
        <v>14892676.280663239</v>
      </c>
      <c r="MR6" s="26">
        <v>2651417.7177897748</v>
      </c>
      <c r="MS6" s="26">
        <v>14892676.280663239</v>
      </c>
      <c r="MT6" s="26">
        <v>2673979.1905372734</v>
      </c>
      <c r="MU6" s="26">
        <v>14892676.280663239</v>
      </c>
      <c r="MV6" s="26">
        <v>2523612.4519812795</v>
      </c>
      <c r="MW6" s="26">
        <v>14892676.280663239</v>
      </c>
      <c r="MX6" s="26">
        <v>2541903.1987066334</v>
      </c>
      <c r="MY6" s="26">
        <v>14892676.280663239</v>
      </c>
      <c r="MZ6" s="26">
        <v>2475865.2027913127</v>
      </c>
      <c r="NA6" s="26">
        <v>14892676.280663239</v>
      </c>
      <c r="NB6" s="26">
        <v>2176096.5600038702</v>
      </c>
      <c r="NC6" s="26">
        <v>14892676.280663239</v>
      </c>
      <c r="ND6" s="26">
        <v>2343789.2109606722</v>
      </c>
      <c r="NE6" s="26">
        <v>14892676.280663239</v>
      </c>
      <c r="NF6" s="26">
        <v>2204099.2874600426</v>
      </c>
      <c r="NG6" s="26">
        <v>14892676.280663239</v>
      </c>
      <c r="NH6" s="26">
        <v>2211713.2191300318</v>
      </c>
      <c r="NI6" s="26">
        <v>14892676.280663239</v>
      </c>
      <c r="NJ6" s="26">
        <v>2076294.0216515476</v>
      </c>
      <c r="NK6" s="26">
        <v>14892676.280663239</v>
      </c>
      <c r="NL6" s="26">
        <v>2079637.2272993911</v>
      </c>
      <c r="NM6" s="26">
        <v>14892676.280663239</v>
      </c>
      <c r="NN6" s="26">
        <v>2013599.2313840706</v>
      </c>
      <c r="NO6" s="26">
        <v>14892676.280663239</v>
      </c>
      <c r="NP6" s="26">
        <v>1884586.1229388055</v>
      </c>
      <c r="NQ6" s="26">
        <v>14892676.280663239</v>
      </c>
      <c r="NR6" s="26">
        <v>1881523.2395534304</v>
      </c>
      <c r="NS6" s="26">
        <v>14892676.280663239</v>
      </c>
      <c r="NT6" s="26">
        <v>1756780.8571303105</v>
      </c>
      <c r="NU6" s="26">
        <v>14892676.280663239</v>
      </c>
      <c r="NV6" s="26">
        <v>1749447.2477227896</v>
      </c>
      <c r="NW6" s="26">
        <v>14892676.280663239</v>
      </c>
      <c r="NX6" s="26">
        <v>1683409.2518074692</v>
      </c>
      <c r="NY6" s="26">
        <v>14892676.280663239</v>
      </c>
      <c r="NZ6" s="26">
        <v>1460501.406969615</v>
      </c>
      <c r="OA6" s="26">
        <v>14892676.280663239</v>
      </c>
      <c r="OB6" s="26">
        <v>1551333.2599768285</v>
      </c>
      <c r="OC6" s="26">
        <v>14892676.280663239</v>
      </c>
      <c r="OD6" s="26">
        <v>1437267.6926090734</v>
      </c>
      <c r="OE6" s="26">
        <v>14892676.280663239</v>
      </c>
      <c r="OF6" s="26">
        <v>1419257.2681461882</v>
      </c>
      <c r="OG6" s="26">
        <v>14892676.280663239</v>
      </c>
      <c r="OH6" s="26">
        <v>1309462.4268005786</v>
      </c>
      <c r="OI6" s="26">
        <v>14892676.280663239</v>
      </c>
      <c r="OJ6" s="26">
        <v>1287181.2763155471</v>
      </c>
      <c r="OK6" s="26">
        <v>14892676.280663239</v>
      </c>
      <c r="OL6" s="26">
        <v>1221143.2804002266</v>
      </c>
      <c r="OM6" s="26">
        <v>14892676.280663239</v>
      </c>
      <c r="ON6" s="26">
        <v>1117754.5280878355</v>
      </c>
      <c r="OO6" s="26">
        <v>14892676.280663239</v>
      </c>
      <c r="OP6" s="26">
        <v>1089067.2885695857</v>
      </c>
      <c r="OQ6" s="26">
        <v>14892676.280663239</v>
      </c>
      <c r="OR6" s="26">
        <v>989949.26227934053</v>
      </c>
      <c r="OS6" s="26">
        <v>14892676.280663239</v>
      </c>
      <c r="OT6" s="26">
        <v>956991.29673894483</v>
      </c>
      <c r="OU6" s="26">
        <v>37105481.580635525</v>
      </c>
      <c r="OV6" s="26">
        <v>0</v>
      </c>
      <c r="OW6" s="26">
        <v>0</v>
      </c>
      <c r="OX6" s="26">
        <v>0</v>
      </c>
      <c r="OY6" s="26">
        <v>0</v>
      </c>
      <c r="OZ6" s="26">
        <v>0</v>
      </c>
      <c r="PA6" s="26">
        <v>0</v>
      </c>
      <c r="PB6" s="26">
        <v>0</v>
      </c>
      <c r="PC6" s="26">
        <v>0</v>
      </c>
      <c r="PD6" s="26">
        <v>0</v>
      </c>
      <c r="PE6" s="26">
        <v>0</v>
      </c>
      <c r="PF6" s="26">
        <v>0</v>
      </c>
      <c r="PG6" s="26">
        <v>0</v>
      </c>
      <c r="PH6" s="26">
        <v>0</v>
      </c>
      <c r="PI6" s="26">
        <v>0</v>
      </c>
      <c r="PJ6" s="26">
        <v>0</v>
      </c>
      <c r="PK6" s="26">
        <v>0</v>
      </c>
      <c r="PL6" s="26">
        <v>0</v>
      </c>
      <c r="PM6" s="26">
        <v>0</v>
      </c>
      <c r="PN6" s="26">
        <v>0</v>
      </c>
      <c r="PO6" s="26">
        <v>0</v>
      </c>
      <c r="PP6" s="26">
        <v>0</v>
      </c>
      <c r="PQ6" s="26">
        <v>0</v>
      </c>
      <c r="PR6" s="26">
        <v>0</v>
      </c>
      <c r="PS6" s="26">
        <v>0</v>
      </c>
      <c r="PT6" s="26">
        <v>0</v>
      </c>
      <c r="PU6" s="26">
        <v>0</v>
      </c>
      <c r="PV6" s="26">
        <v>0</v>
      </c>
      <c r="PW6" s="26">
        <v>0</v>
      </c>
      <c r="PX6" s="26">
        <v>0</v>
      </c>
      <c r="PY6" s="26">
        <v>0</v>
      </c>
      <c r="PZ6" s="26">
        <v>0</v>
      </c>
      <c r="QA6" s="26">
        <v>0</v>
      </c>
      <c r="QB6" s="26">
        <v>0</v>
      </c>
      <c r="QC6" s="26">
        <v>0</v>
      </c>
      <c r="QD6" s="26">
        <v>0</v>
      </c>
      <c r="QE6" s="26">
        <v>0</v>
      </c>
      <c r="QF6" s="26">
        <v>0</v>
      </c>
      <c r="QG6" s="26">
        <v>0</v>
      </c>
      <c r="QH6" s="26">
        <v>0</v>
      </c>
      <c r="QI6" s="26">
        <v>0</v>
      </c>
      <c r="QJ6" s="26">
        <v>0</v>
      </c>
      <c r="QK6" s="26">
        <v>0</v>
      </c>
      <c r="QL6" s="26">
        <v>0</v>
      </c>
      <c r="QM6" s="26">
        <v>0</v>
      </c>
      <c r="QN6" s="26">
        <v>0</v>
      </c>
      <c r="QO6" s="26">
        <v>0</v>
      </c>
      <c r="QP6" s="26">
        <v>0</v>
      </c>
      <c r="QQ6" s="26">
        <v>0</v>
      </c>
      <c r="QR6" s="26">
        <v>0</v>
      </c>
      <c r="QS6" s="26">
        <v>0</v>
      </c>
      <c r="QT6" s="26">
        <v>0</v>
      </c>
      <c r="QU6" s="26">
        <v>0</v>
      </c>
      <c r="QV6" s="26">
        <v>0</v>
      </c>
      <c r="QW6" s="26">
        <v>0</v>
      </c>
      <c r="QX6" s="26">
        <v>0</v>
      </c>
      <c r="QY6" s="26">
        <v>0</v>
      </c>
      <c r="QZ6" s="26">
        <v>0</v>
      </c>
      <c r="RA6" s="26">
        <v>0</v>
      </c>
      <c r="RB6" s="26">
        <v>0</v>
      </c>
      <c r="RC6" s="26">
        <v>0</v>
      </c>
      <c r="RD6" s="26">
        <v>0</v>
      </c>
      <c r="RE6" s="26">
        <v>0</v>
      </c>
      <c r="RF6" s="26">
        <v>0</v>
      </c>
      <c r="RG6" s="26">
        <v>0</v>
      </c>
      <c r="RH6" s="26">
        <v>0</v>
      </c>
      <c r="RI6" s="26">
        <v>0</v>
      </c>
      <c r="RJ6" s="26">
        <v>0</v>
      </c>
      <c r="RK6" s="26">
        <v>0</v>
      </c>
      <c r="RL6" s="26">
        <v>0</v>
      </c>
      <c r="RM6" s="26">
        <v>0</v>
      </c>
      <c r="RN6" s="26">
        <v>0</v>
      </c>
      <c r="RO6" s="26">
        <v>0</v>
      </c>
      <c r="RP6" s="26">
        <v>0</v>
      </c>
      <c r="RQ6" s="26">
        <v>0</v>
      </c>
      <c r="RR6" s="26">
        <v>0</v>
      </c>
      <c r="RS6" s="26">
        <v>0</v>
      </c>
      <c r="RT6" s="26">
        <v>0</v>
      </c>
      <c r="RU6" s="26">
        <v>0</v>
      </c>
      <c r="RV6" s="26">
        <v>0</v>
      </c>
      <c r="RW6" s="26">
        <v>0</v>
      </c>
      <c r="RX6" s="26">
        <v>0</v>
      </c>
      <c r="RY6" s="26">
        <v>0</v>
      </c>
      <c r="RZ6" s="26">
        <v>0</v>
      </c>
      <c r="SA6" s="26">
        <v>0</v>
      </c>
      <c r="SB6" s="26">
        <v>0</v>
      </c>
      <c r="SC6" s="26">
        <v>0</v>
      </c>
      <c r="SD6" s="26">
        <v>0</v>
      </c>
      <c r="SE6" s="26">
        <v>0</v>
      </c>
      <c r="SF6" s="26">
        <v>0</v>
      </c>
      <c r="SG6" s="26">
        <v>0</v>
      </c>
      <c r="SH6" s="26">
        <v>0</v>
      </c>
      <c r="SI6" s="26">
        <v>0</v>
      </c>
      <c r="SJ6" s="26">
        <v>0</v>
      </c>
      <c r="SK6" s="26">
        <v>0</v>
      </c>
      <c r="SL6" s="26">
        <v>0</v>
      </c>
      <c r="SM6" s="26">
        <v>0</v>
      </c>
      <c r="SN6" s="26">
        <v>0</v>
      </c>
      <c r="SO6" s="26">
        <v>0</v>
      </c>
      <c r="SP6" s="26">
        <v>0</v>
      </c>
      <c r="SQ6" s="26">
        <v>0</v>
      </c>
      <c r="SR6" s="26">
        <v>0</v>
      </c>
      <c r="SS6" s="26">
        <v>0</v>
      </c>
      <c r="ST6" s="26">
        <v>0</v>
      </c>
      <c r="SU6" s="26">
        <v>0</v>
      </c>
      <c r="SV6" s="26">
        <v>0</v>
      </c>
      <c r="SW6" s="26">
        <v>0</v>
      </c>
      <c r="SX6" s="26">
        <v>0</v>
      </c>
      <c r="SY6" s="26">
        <v>0</v>
      </c>
      <c r="SZ6" s="26">
        <v>0</v>
      </c>
      <c r="TA6" s="26">
        <v>0</v>
      </c>
      <c r="TB6" s="26">
        <v>0</v>
      </c>
      <c r="TC6" s="26">
        <v>0</v>
      </c>
      <c r="TD6" s="26">
        <v>0</v>
      </c>
      <c r="TE6" s="26">
        <v>0</v>
      </c>
      <c r="TF6" s="26">
        <v>0</v>
      </c>
      <c r="TG6" s="26">
        <v>0</v>
      </c>
      <c r="TH6" s="26">
        <v>0</v>
      </c>
      <c r="TI6" s="26">
        <v>0</v>
      </c>
      <c r="TJ6" s="26">
        <v>0</v>
      </c>
      <c r="TK6" s="26">
        <v>0</v>
      </c>
      <c r="TL6" s="26">
        <v>0</v>
      </c>
      <c r="TM6" s="26">
        <v>0</v>
      </c>
      <c r="TN6" s="26">
        <v>0</v>
      </c>
      <c r="TO6" s="26">
        <v>0</v>
      </c>
      <c r="TP6" s="26">
        <v>0</v>
      </c>
      <c r="TQ6" s="26">
        <v>0</v>
      </c>
      <c r="TR6" s="26">
        <v>0</v>
      </c>
      <c r="TS6" s="26">
        <v>0</v>
      </c>
      <c r="TT6" s="26">
        <v>0</v>
      </c>
      <c r="TU6" s="26">
        <v>0</v>
      </c>
      <c r="TV6" s="26">
        <v>0</v>
      </c>
      <c r="TW6" s="26">
        <v>0</v>
      </c>
      <c r="TX6" s="26">
        <v>0</v>
      </c>
      <c r="TY6" s="26">
        <v>0</v>
      </c>
      <c r="TZ6" s="26">
        <v>0</v>
      </c>
      <c r="UA6" s="26">
        <v>0</v>
      </c>
      <c r="UB6" s="26">
        <v>0</v>
      </c>
      <c r="UC6" s="26">
        <v>0</v>
      </c>
      <c r="UD6" s="26">
        <v>0</v>
      </c>
      <c r="UE6" s="26">
        <v>0</v>
      </c>
      <c r="UF6" s="26">
        <v>0</v>
      </c>
      <c r="UG6" s="26">
        <v>0</v>
      </c>
      <c r="UH6" s="26">
        <v>0</v>
      </c>
      <c r="UI6" s="26">
        <v>0</v>
      </c>
      <c r="UJ6" s="26">
        <v>0</v>
      </c>
      <c r="UK6" s="26">
        <v>0</v>
      </c>
      <c r="UL6" s="26">
        <v>0</v>
      </c>
      <c r="UM6" s="26">
        <v>0</v>
      </c>
      <c r="UN6" s="26">
        <v>0</v>
      </c>
      <c r="UO6" s="26">
        <v>0</v>
      </c>
      <c r="UP6" s="26">
        <v>0</v>
      </c>
      <c r="UQ6" s="26">
        <v>0</v>
      </c>
      <c r="UR6" s="26">
        <v>0</v>
      </c>
      <c r="US6" s="26">
        <v>0</v>
      </c>
      <c r="UT6" s="26">
        <v>0</v>
      </c>
      <c r="UU6" s="26">
        <v>0</v>
      </c>
      <c r="UV6" s="26">
        <v>0</v>
      </c>
      <c r="UW6" s="26">
        <v>0</v>
      </c>
      <c r="UX6" s="26">
        <v>0</v>
      </c>
      <c r="UY6" s="26">
        <v>0</v>
      </c>
      <c r="UZ6" s="26">
        <v>0</v>
      </c>
      <c r="VA6" s="26">
        <v>0</v>
      </c>
      <c r="VB6" s="26">
        <v>0</v>
      </c>
      <c r="VC6" s="26">
        <v>0</v>
      </c>
      <c r="VD6" s="26">
        <v>0</v>
      </c>
      <c r="VE6" s="26">
        <v>0</v>
      </c>
      <c r="VF6" s="26">
        <v>0</v>
      </c>
      <c r="VG6" s="26">
        <v>0</v>
      </c>
      <c r="VH6" s="26">
        <v>0</v>
      </c>
      <c r="VI6" s="26">
        <v>0</v>
      </c>
      <c r="VJ6" s="26">
        <v>0</v>
      </c>
      <c r="VK6" s="26">
        <v>0</v>
      </c>
      <c r="VL6" s="26">
        <v>0</v>
      </c>
      <c r="VM6" s="26">
        <v>0</v>
      </c>
      <c r="VN6" s="26">
        <v>0</v>
      </c>
      <c r="VO6" s="26">
        <v>0</v>
      </c>
      <c r="VP6" s="26">
        <v>0</v>
      </c>
      <c r="VQ6" s="26">
        <v>0</v>
      </c>
      <c r="VR6" s="26">
        <v>0</v>
      </c>
      <c r="VS6" s="26">
        <v>0</v>
      </c>
      <c r="VT6" s="26">
        <v>0</v>
      </c>
      <c r="VU6" s="26">
        <v>0</v>
      </c>
      <c r="VV6" s="26">
        <v>0</v>
      </c>
      <c r="VW6" s="26">
        <v>0</v>
      </c>
      <c r="VX6" s="26">
        <v>0</v>
      </c>
      <c r="VY6" s="26">
        <v>0</v>
      </c>
      <c r="VZ6" s="26">
        <v>0</v>
      </c>
      <c r="WA6" s="26">
        <v>0</v>
      </c>
      <c r="WB6" s="26">
        <v>0</v>
      </c>
      <c r="WC6" s="26">
        <v>0</v>
      </c>
      <c r="WD6" s="26">
        <v>0</v>
      </c>
      <c r="WE6" s="26">
        <v>0</v>
      </c>
      <c r="WF6" s="26">
        <v>0</v>
      </c>
      <c r="WG6" s="26">
        <v>0</v>
      </c>
      <c r="WH6" s="26">
        <v>0</v>
      </c>
      <c r="WI6" s="26">
        <v>0</v>
      </c>
      <c r="WJ6" s="26">
        <v>0</v>
      </c>
      <c r="WK6" s="26">
        <v>0</v>
      </c>
      <c r="WL6" s="26">
        <v>0</v>
      </c>
      <c r="WM6" s="26">
        <v>0</v>
      </c>
      <c r="WN6" s="26">
        <v>0</v>
      </c>
      <c r="WO6" s="26">
        <v>0</v>
      </c>
      <c r="WP6" s="26">
        <v>0</v>
      </c>
      <c r="WQ6" s="26">
        <v>0</v>
      </c>
      <c r="WR6" s="26">
        <v>0</v>
      </c>
      <c r="WS6" s="26">
        <v>0</v>
      </c>
      <c r="WT6" s="26">
        <v>0</v>
      </c>
      <c r="WU6" s="26">
        <v>0</v>
      </c>
      <c r="WV6" s="26">
        <v>0</v>
      </c>
      <c r="WW6" s="26">
        <v>0</v>
      </c>
      <c r="WX6" s="26">
        <v>0</v>
      </c>
      <c r="WY6" s="26">
        <v>0</v>
      </c>
      <c r="WZ6" s="26">
        <v>0</v>
      </c>
      <c r="XA6" s="26">
        <v>0</v>
      </c>
      <c r="XB6" s="26">
        <v>0</v>
      </c>
      <c r="XC6" s="26">
        <v>0</v>
      </c>
      <c r="XD6" s="26">
        <v>0</v>
      </c>
      <c r="XE6" s="26">
        <v>0</v>
      </c>
      <c r="XF6" s="26">
        <v>0</v>
      </c>
      <c r="XG6" s="26">
        <v>0</v>
      </c>
      <c r="XH6" s="26">
        <v>0</v>
      </c>
      <c r="XI6" s="26">
        <v>0</v>
      </c>
      <c r="XJ6" s="26">
        <v>0</v>
      </c>
      <c r="XK6" s="26">
        <v>0</v>
      </c>
      <c r="XL6" s="26">
        <v>0</v>
      </c>
      <c r="XM6" s="26">
        <v>0</v>
      </c>
      <c r="XN6" s="26">
        <v>0</v>
      </c>
      <c r="XO6" s="26">
        <v>0</v>
      </c>
      <c r="XP6" s="26">
        <v>0</v>
      </c>
      <c r="XQ6" s="26">
        <v>0</v>
      </c>
      <c r="XR6" s="26">
        <v>0</v>
      </c>
      <c r="XS6" s="26">
        <v>0</v>
      </c>
      <c r="XT6" s="26">
        <v>0</v>
      </c>
      <c r="XU6" s="26">
        <v>0</v>
      </c>
      <c r="XV6" s="26">
        <v>0</v>
      </c>
      <c r="XW6" s="26">
        <v>0</v>
      </c>
      <c r="XX6" s="26">
        <v>0</v>
      </c>
      <c r="XY6" s="26">
        <v>0</v>
      </c>
      <c r="XZ6" s="26">
        <v>0</v>
      </c>
      <c r="YA6" s="26">
        <v>0</v>
      </c>
      <c r="YB6" s="26">
        <v>0</v>
      </c>
      <c r="YC6" s="26">
        <v>0</v>
      </c>
      <c r="YD6" s="26">
        <v>0</v>
      </c>
      <c r="YE6" s="26">
        <v>0</v>
      </c>
      <c r="YF6" s="26">
        <v>0</v>
      </c>
      <c r="YG6" s="26">
        <v>0</v>
      </c>
      <c r="YH6" s="26">
        <v>0</v>
      </c>
      <c r="YI6" s="26">
        <v>0</v>
      </c>
      <c r="YJ6" s="26">
        <v>0</v>
      </c>
      <c r="YK6" s="26">
        <v>0</v>
      </c>
      <c r="YL6" s="26">
        <v>0</v>
      </c>
      <c r="YM6" s="26">
        <v>0</v>
      </c>
      <c r="YN6" s="26">
        <v>0</v>
      </c>
      <c r="YO6" s="26">
        <v>0</v>
      </c>
      <c r="YP6" s="26">
        <v>0</v>
      </c>
      <c r="YQ6" s="26">
        <v>0</v>
      </c>
      <c r="YR6" s="26">
        <v>0</v>
      </c>
      <c r="YS6" s="26">
        <v>0</v>
      </c>
      <c r="YT6" s="26">
        <v>0</v>
      </c>
      <c r="YU6" s="26">
        <v>0</v>
      </c>
      <c r="YV6" s="26">
        <v>0</v>
      </c>
      <c r="YW6" s="26">
        <v>0</v>
      </c>
      <c r="YX6" s="26">
        <v>0</v>
      </c>
      <c r="YY6" s="26">
        <v>0</v>
      </c>
      <c r="YZ6" s="26">
        <v>0</v>
      </c>
      <c r="ZA6" s="26">
        <v>0</v>
      </c>
      <c r="ZB6" s="26">
        <v>0</v>
      </c>
      <c r="ZC6" s="26">
        <v>0</v>
      </c>
      <c r="ZD6" s="26">
        <v>0</v>
      </c>
      <c r="ZE6" s="26">
        <v>0</v>
      </c>
      <c r="ZF6" s="26">
        <v>0</v>
      </c>
      <c r="ZG6" s="26">
        <v>0</v>
      </c>
      <c r="ZH6" s="26">
        <v>0</v>
      </c>
      <c r="ZI6" s="26">
        <v>0</v>
      </c>
      <c r="ZJ6" s="26">
        <v>0</v>
      </c>
      <c r="ZK6" s="26">
        <v>0</v>
      </c>
      <c r="ZL6" s="26">
        <v>0</v>
      </c>
      <c r="ZM6" s="26">
        <v>0</v>
      </c>
      <c r="ZN6" s="26">
        <v>0</v>
      </c>
      <c r="ZO6" s="26">
        <v>0</v>
      </c>
      <c r="ZP6" s="26">
        <v>0</v>
      </c>
      <c r="ZQ6" s="26">
        <v>0</v>
      </c>
      <c r="ZR6" s="26">
        <v>0</v>
      </c>
      <c r="ZS6" s="26">
        <v>0</v>
      </c>
      <c r="ZT6" s="26">
        <v>0</v>
      </c>
      <c r="ZU6" s="26">
        <v>0</v>
      </c>
      <c r="ZV6" s="26">
        <v>0</v>
      </c>
      <c r="ZW6" s="26">
        <v>0</v>
      </c>
      <c r="ZX6" s="26">
        <v>0</v>
      </c>
      <c r="ZY6" s="26">
        <v>0</v>
      </c>
      <c r="ZZ6" s="26">
        <v>0</v>
      </c>
      <c r="AAA6" s="26">
        <v>0</v>
      </c>
      <c r="AAB6" s="26">
        <v>0</v>
      </c>
      <c r="AAC6" s="26">
        <v>0</v>
      </c>
      <c r="AAD6" s="26">
        <v>0</v>
      </c>
      <c r="AAE6" s="26">
        <v>0</v>
      </c>
      <c r="AAF6" s="26">
        <v>0</v>
      </c>
      <c r="AAG6" s="26">
        <v>0</v>
      </c>
      <c r="AAH6" s="26">
        <v>0</v>
      </c>
      <c r="AAI6" s="26">
        <v>0</v>
      </c>
      <c r="AAJ6" s="26">
        <v>0</v>
      </c>
      <c r="AAK6" s="26">
        <v>0</v>
      </c>
      <c r="AAL6" s="26">
        <v>0</v>
      </c>
      <c r="AAM6" s="26">
        <v>0</v>
      </c>
      <c r="AAN6" s="26">
        <v>0</v>
      </c>
      <c r="AAO6" s="26">
        <v>0</v>
      </c>
      <c r="AAP6" s="26">
        <v>0</v>
      </c>
      <c r="AAQ6" s="26">
        <v>0</v>
      </c>
      <c r="AAR6" s="26">
        <v>0</v>
      </c>
      <c r="AAS6" s="26">
        <v>0</v>
      </c>
      <c r="AAT6" s="26">
        <v>0</v>
      </c>
      <c r="AAU6" s="26">
        <v>0</v>
      </c>
      <c r="AAV6" s="26">
        <v>0</v>
      </c>
      <c r="AAW6" s="26">
        <v>0</v>
      </c>
      <c r="AAX6" s="26">
        <v>0</v>
      </c>
      <c r="AAY6" s="26">
        <v>0</v>
      </c>
      <c r="AAZ6" s="26">
        <v>0</v>
      </c>
      <c r="ABA6" s="26">
        <v>0</v>
      </c>
      <c r="ABB6" s="26">
        <v>0</v>
      </c>
      <c r="ABC6" s="26">
        <v>0</v>
      </c>
      <c r="ABD6" s="26">
        <v>0</v>
      </c>
      <c r="ABE6" s="26">
        <v>0</v>
      </c>
      <c r="ABF6" s="26">
        <v>0</v>
      </c>
      <c r="ABG6" s="26">
        <v>0</v>
      </c>
      <c r="ABH6" s="26">
        <v>0</v>
      </c>
      <c r="ABI6" s="26">
        <v>0</v>
      </c>
      <c r="ABJ6" s="26">
        <v>0</v>
      </c>
      <c r="ABK6" s="26">
        <v>0</v>
      </c>
      <c r="ABL6" s="26">
        <v>0</v>
      </c>
      <c r="ABM6" s="26">
        <v>0</v>
      </c>
      <c r="ABN6" s="26">
        <v>0</v>
      </c>
      <c r="ABO6" s="26">
        <v>0</v>
      </c>
      <c r="ABP6" s="26">
        <v>0</v>
      </c>
      <c r="ABQ6" s="26">
        <v>0</v>
      </c>
      <c r="ABR6" s="26">
        <v>0</v>
      </c>
      <c r="ABS6" s="26">
        <v>0</v>
      </c>
      <c r="ABT6" s="26">
        <v>0</v>
      </c>
      <c r="ABU6" s="26">
        <v>0</v>
      </c>
      <c r="ABV6" s="26">
        <v>0</v>
      </c>
      <c r="ABW6" s="26">
        <v>0</v>
      </c>
      <c r="ABX6" s="26">
        <v>0</v>
      </c>
      <c r="ABY6" s="26">
        <v>0</v>
      </c>
      <c r="ABZ6" s="26">
        <v>0</v>
      </c>
      <c r="ACA6" s="26">
        <v>0</v>
      </c>
      <c r="ACB6" s="26">
        <v>0</v>
      </c>
      <c r="ACC6" s="26">
        <v>0</v>
      </c>
      <c r="ACD6" s="26">
        <v>0</v>
      </c>
      <c r="ACE6" s="26">
        <v>0</v>
      </c>
      <c r="ACF6" s="26">
        <v>0</v>
      </c>
      <c r="ACG6" s="26">
        <v>0</v>
      </c>
      <c r="ACH6" s="26">
        <v>0</v>
      </c>
      <c r="ACI6" s="26">
        <v>0</v>
      </c>
      <c r="ACJ6" s="26">
        <v>0</v>
      </c>
      <c r="ACK6" s="26">
        <v>0</v>
      </c>
      <c r="ACL6" s="26">
        <v>0</v>
      </c>
      <c r="ACM6" s="26">
        <v>0</v>
      </c>
      <c r="ACN6" s="26">
        <v>0</v>
      </c>
      <c r="ACO6" s="26">
        <v>0</v>
      </c>
      <c r="ACP6" s="26">
        <v>0</v>
      </c>
      <c r="ACQ6" s="26">
        <v>0</v>
      </c>
      <c r="ACR6" s="26">
        <v>0</v>
      </c>
      <c r="ACS6" s="26">
        <v>0</v>
      </c>
      <c r="ACT6" s="26">
        <v>0</v>
      </c>
      <c r="ACU6" s="26">
        <v>0</v>
      </c>
    </row>
    <row r="7" spans="1:775" ht="15" customHeight="1" x14ac:dyDescent="0.2">
      <c r="A7" s="18" t="s">
        <v>27</v>
      </c>
      <c r="B7" s="97" t="s">
        <v>28</v>
      </c>
      <c r="C7" s="18">
        <v>1179</v>
      </c>
      <c r="D7" s="28"/>
      <c r="E7" s="21">
        <f t="shared" si="18"/>
        <v>71.030514805554716</v>
      </c>
      <c r="F7" s="22" t="s">
        <v>7</v>
      </c>
      <c r="G7" s="22" t="s">
        <v>8</v>
      </c>
      <c r="H7" s="30">
        <v>42606</v>
      </c>
      <c r="I7" s="31">
        <v>0.15</v>
      </c>
      <c r="J7" s="29">
        <v>48</v>
      </c>
      <c r="K7" s="29" t="s">
        <v>29</v>
      </c>
      <c r="L7" s="23">
        <v>44067</v>
      </c>
      <c r="M7" s="18" t="s">
        <v>118</v>
      </c>
      <c r="N7" s="2"/>
      <c r="O7" s="2"/>
      <c r="P7" s="25">
        <f t="shared" si="19"/>
        <v>0</v>
      </c>
      <c r="Q7" s="25">
        <f t="shared" si="20"/>
        <v>176850000</v>
      </c>
      <c r="R7" s="25">
        <f t="shared" si="21"/>
        <v>0</v>
      </c>
      <c r="S7" s="25">
        <f t="shared" si="22"/>
        <v>159310356</v>
      </c>
      <c r="T7" s="25">
        <f t="shared" si="23"/>
        <v>0</v>
      </c>
      <c r="U7" s="25">
        <f t="shared" si="24"/>
        <v>141480000</v>
      </c>
      <c r="V7" s="25">
        <f t="shared" si="25"/>
        <v>1179000000</v>
      </c>
      <c r="W7" s="25">
        <f t="shared" si="26"/>
        <v>141867617</v>
      </c>
      <c r="X7" s="25">
        <f t="shared" si="27"/>
        <v>0</v>
      </c>
      <c r="Y7" s="25">
        <f t="shared" si="28"/>
        <v>0</v>
      </c>
      <c r="Z7" s="25">
        <f t="shared" si="29"/>
        <v>0</v>
      </c>
      <c r="AA7" s="25">
        <f t="shared" si="30"/>
        <v>0</v>
      </c>
      <c r="AB7" s="25">
        <f t="shared" si="31"/>
        <v>0</v>
      </c>
      <c r="AC7" s="25">
        <f t="shared" si="32"/>
        <v>0</v>
      </c>
      <c r="AD7" s="25">
        <f t="shared" si="33"/>
        <v>0</v>
      </c>
      <c r="AE7" s="25">
        <f t="shared" si="34"/>
        <v>0</v>
      </c>
      <c r="AF7" s="25">
        <f t="shared" si="35"/>
        <v>0</v>
      </c>
      <c r="AG7" s="25">
        <f t="shared" si="36"/>
        <v>0</v>
      </c>
      <c r="AH7" s="25">
        <f t="shared" si="37"/>
        <v>0</v>
      </c>
      <c r="AI7" s="25">
        <f t="shared" si="38"/>
        <v>0</v>
      </c>
      <c r="AJ7" s="25">
        <f t="shared" si="39"/>
        <v>0</v>
      </c>
      <c r="AK7" s="25">
        <f t="shared" si="40"/>
        <v>0</v>
      </c>
      <c r="AL7" s="25">
        <f t="shared" si="41"/>
        <v>0</v>
      </c>
      <c r="AM7" s="25">
        <f t="shared" si="42"/>
        <v>0</v>
      </c>
      <c r="AN7" s="25">
        <f t="shared" si="43"/>
        <v>0</v>
      </c>
      <c r="AO7" s="25">
        <f t="shared" si="44"/>
        <v>0</v>
      </c>
      <c r="AP7" s="25">
        <f t="shared" si="45"/>
        <v>0</v>
      </c>
      <c r="AQ7" s="25">
        <f t="shared" si="46"/>
        <v>0</v>
      </c>
      <c r="AR7" s="25">
        <f t="shared" si="47"/>
        <v>0</v>
      </c>
      <c r="AS7" s="25">
        <f t="shared" si="48"/>
        <v>0</v>
      </c>
      <c r="AT7" s="25">
        <f t="shared" si="49"/>
        <v>0</v>
      </c>
      <c r="AU7" s="25">
        <f t="shared" si="50"/>
        <v>0</v>
      </c>
      <c r="AV7" s="25">
        <f t="shared" si="51"/>
        <v>0</v>
      </c>
      <c r="AW7" s="25">
        <f t="shared" si="52"/>
        <v>0</v>
      </c>
      <c r="AX7" s="25">
        <f t="shared" si="53"/>
        <v>0</v>
      </c>
      <c r="AY7" s="25">
        <f t="shared" si="54"/>
        <v>0</v>
      </c>
      <c r="AZ7" s="25">
        <f t="shared" si="55"/>
        <v>0</v>
      </c>
      <c r="BA7" s="25">
        <f t="shared" si="56"/>
        <v>0</v>
      </c>
      <c r="BB7" s="25">
        <f t="shared" si="57"/>
        <v>0</v>
      </c>
      <c r="BC7" s="25">
        <f t="shared" si="58"/>
        <v>0</v>
      </c>
      <c r="BD7" s="25">
        <f t="shared" si="59"/>
        <v>0</v>
      </c>
      <c r="BE7" s="25">
        <f t="shared" si="60"/>
        <v>0</v>
      </c>
      <c r="BF7" s="25">
        <f t="shared" si="61"/>
        <v>0</v>
      </c>
      <c r="BG7" s="25">
        <f t="shared" si="62"/>
        <v>0</v>
      </c>
      <c r="BH7" s="25">
        <f t="shared" si="63"/>
        <v>0</v>
      </c>
      <c r="BI7" s="25">
        <f t="shared" si="64"/>
        <v>0</v>
      </c>
      <c r="BJ7" s="25">
        <f t="shared" si="65"/>
        <v>0</v>
      </c>
      <c r="BK7" s="25">
        <f t="shared" si="66"/>
        <v>0</v>
      </c>
      <c r="BL7" s="25">
        <f t="shared" si="67"/>
        <v>0</v>
      </c>
      <c r="BM7" s="25">
        <f t="shared" si="68"/>
        <v>0</v>
      </c>
      <c r="BN7" s="25">
        <f t="shared" si="69"/>
        <v>0</v>
      </c>
      <c r="BO7" s="25">
        <f t="shared" si="70"/>
        <v>0</v>
      </c>
      <c r="BP7" s="25">
        <f t="shared" si="71"/>
        <v>0</v>
      </c>
      <c r="BQ7" s="25">
        <f t="shared" si="72"/>
        <v>0</v>
      </c>
      <c r="BR7" s="25">
        <f t="shared" si="73"/>
        <v>0</v>
      </c>
      <c r="BS7" s="25">
        <f t="shared" si="74"/>
        <v>0</v>
      </c>
      <c r="BT7" s="25">
        <f t="shared" si="75"/>
        <v>0</v>
      </c>
      <c r="BU7" s="25">
        <f t="shared" si="76"/>
        <v>0</v>
      </c>
      <c r="BX7" s="26">
        <v>0</v>
      </c>
      <c r="BY7" s="26">
        <v>0</v>
      </c>
      <c r="BZ7" s="26">
        <v>89151781</v>
      </c>
      <c r="CA7" s="26">
        <v>0</v>
      </c>
      <c r="CB7" s="26">
        <v>0</v>
      </c>
      <c r="CC7" s="26">
        <v>0</v>
      </c>
      <c r="CD7" s="26">
        <v>0</v>
      </c>
      <c r="CE7" s="26">
        <v>0</v>
      </c>
      <c r="CF7" s="26">
        <v>0</v>
      </c>
      <c r="CG7" s="26">
        <v>0</v>
      </c>
      <c r="CH7" s="26">
        <v>0</v>
      </c>
      <c r="CI7" s="26">
        <v>0</v>
      </c>
      <c r="CJ7" s="26">
        <v>0</v>
      </c>
      <c r="CK7" s="26">
        <v>0</v>
      </c>
      <c r="CL7" s="26">
        <v>87698219</v>
      </c>
      <c r="CM7" s="26">
        <v>0</v>
      </c>
      <c r="CN7" s="26">
        <v>0</v>
      </c>
      <c r="CO7" s="26">
        <v>0</v>
      </c>
      <c r="CP7" s="26">
        <v>0</v>
      </c>
      <c r="CQ7" s="26">
        <v>0</v>
      </c>
      <c r="CR7" s="26">
        <v>0</v>
      </c>
      <c r="CS7" s="26">
        <v>0</v>
      </c>
      <c r="CT7" s="26">
        <v>0</v>
      </c>
      <c r="CU7" s="26">
        <v>0</v>
      </c>
      <c r="CV7" s="26">
        <v>0</v>
      </c>
      <c r="CW7" s="26">
        <v>0</v>
      </c>
      <c r="CX7" s="26">
        <v>89151781</v>
      </c>
      <c r="CY7" s="26">
        <v>0</v>
      </c>
      <c r="CZ7" s="26">
        <v>0</v>
      </c>
      <c r="DA7" s="26">
        <v>0</v>
      </c>
      <c r="DB7" s="26">
        <v>0</v>
      </c>
      <c r="DC7" s="26">
        <v>0</v>
      </c>
      <c r="DD7" s="26">
        <v>0</v>
      </c>
      <c r="DE7" s="26">
        <v>0</v>
      </c>
      <c r="DF7" s="26">
        <v>0</v>
      </c>
      <c r="DG7" s="26">
        <v>0</v>
      </c>
      <c r="DH7" s="26">
        <v>0</v>
      </c>
      <c r="DI7" s="26">
        <v>0</v>
      </c>
      <c r="DJ7" s="26">
        <v>70158575</v>
      </c>
      <c r="DK7" s="26">
        <v>0</v>
      </c>
      <c r="DL7" s="26">
        <v>0</v>
      </c>
      <c r="DM7" s="26">
        <v>0</v>
      </c>
      <c r="DN7" s="26">
        <v>0</v>
      </c>
      <c r="DO7" s="26">
        <v>0</v>
      </c>
      <c r="DP7" s="26">
        <v>0</v>
      </c>
      <c r="DQ7" s="26">
        <v>0</v>
      </c>
      <c r="DR7" s="26">
        <v>0</v>
      </c>
      <c r="DS7" s="26">
        <v>0</v>
      </c>
      <c r="DT7" s="26">
        <v>0</v>
      </c>
      <c r="DU7" s="26">
        <v>0</v>
      </c>
      <c r="DV7" s="26">
        <v>71321425</v>
      </c>
      <c r="DW7" s="26">
        <v>0</v>
      </c>
      <c r="DX7" s="26">
        <v>0</v>
      </c>
      <c r="DY7" s="26">
        <v>0</v>
      </c>
      <c r="DZ7" s="26">
        <v>0</v>
      </c>
      <c r="EA7" s="26">
        <v>0</v>
      </c>
      <c r="EB7" s="26">
        <v>0</v>
      </c>
      <c r="EC7" s="26">
        <v>0</v>
      </c>
      <c r="ED7" s="26">
        <v>0</v>
      </c>
      <c r="EE7" s="26">
        <v>0</v>
      </c>
      <c r="EF7" s="26">
        <v>0</v>
      </c>
      <c r="EG7" s="26">
        <v>0</v>
      </c>
      <c r="EH7" s="26">
        <v>70158575</v>
      </c>
      <c r="EI7" s="26">
        <v>0</v>
      </c>
      <c r="EJ7" s="26">
        <v>0</v>
      </c>
      <c r="EK7" s="26">
        <v>0</v>
      </c>
      <c r="EL7" s="26">
        <v>0</v>
      </c>
      <c r="EM7" s="26">
        <v>0</v>
      </c>
      <c r="EN7" s="26">
        <v>0</v>
      </c>
      <c r="EO7" s="26">
        <v>0</v>
      </c>
      <c r="EP7" s="26">
        <v>0</v>
      </c>
      <c r="EQ7" s="26">
        <v>0</v>
      </c>
      <c r="ER7" s="26">
        <v>0</v>
      </c>
      <c r="ES7" s="26">
        <v>0</v>
      </c>
      <c r="ET7" s="26">
        <v>71321425</v>
      </c>
      <c r="EU7" s="26">
        <v>0</v>
      </c>
      <c r="EV7" s="26">
        <v>0</v>
      </c>
      <c r="EW7" s="26">
        <v>0</v>
      </c>
      <c r="EX7" s="26">
        <v>0</v>
      </c>
      <c r="EY7" s="26">
        <v>0</v>
      </c>
      <c r="EZ7" s="26">
        <v>0</v>
      </c>
      <c r="FA7" s="26">
        <v>0</v>
      </c>
      <c r="FB7" s="26">
        <v>0</v>
      </c>
      <c r="FC7" s="26">
        <v>0</v>
      </c>
      <c r="FD7" s="26">
        <v>0</v>
      </c>
      <c r="FE7" s="26">
        <v>0</v>
      </c>
      <c r="FF7" s="26">
        <v>70546192</v>
      </c>
      <c r="FG7" s="26">
        <v>1179000000</v>
      </c>
      <c r="FH7" s="26">
        <v>0</v>
      </c>
      <c r="FI7" s="26">
        <v>0</v>
      </c>
      <c r="FJ7" s="26">
        <v>0</v>
      </c>
      <c r="FK7" s="26">
        <v>0</v>
      </c>
      <c r="FL7" s="26">
        <v>0</v>
      </c>
      <c r="FM7" s="26">
        <v>0</v>
      </c>
      <c r="FN7" s="26">
        <v>0</v>
      </c>
      <c r="FO7" s="26">
        <v>0</v>
      </c>
      <c r="FP7" s="26">
        <v>0</v>
      </c>
      <c r="FQ7" s="26">
        <v>0</v>
      </c>
      <c r="FR7" s="26">
        <v>0</v>
      </c>
      <c r="FS7" s="26">
        <v>0</v>
      </c>
      <c r="FT7" s="26">
        <v>0</v>
      </c>
      <c r="FU7" s="26">
        <v>0</v>
      </c>
      <c r="FV7" s="26">
        <v>0</v>
      </c>
      <c r="FW7" s="26">
        <v>0</v>
      </c>
      <c r="FX7" s="26">
        <v>0</v>
      </c>
      <c r="FY7" s="26">
        <v>0</v>
      </c>
      <c r="FZ7" s="26">
        <v>0</v>
      </c>
      <c r="GA7" s="26">
        <v>0</v>
      </c>
      <c r="GB7" s="26">
        <v>0</v>
      </c>
      <c r="GC7" s="26">
        <v>0</v>
      </c>
      <c r="GD7" s="26">
        <v>0</v>
      </c>
      <c r="GE7" s="26">
        <v>0</v>
      </c>
      <c r="GF7" s="26">
        <v>0</v>
      </c>
      <c r="GG7" s="26">
        <v>0</v>
      </c>
      <c r="GH7" s="26">
        <v>0</v>
      </c>
      <c r="GI7" s="26">
        <v>0</v>
      </c>
      <c r="GJ7" s="26">
        <v>0</v>
      </c>
      <c r="GK7" s="26">
        <v>0</v>
      </c>
      <c r="GL7" s="26">
        <v>0</v>
      </c>
      <c r="GM7" s="26">
        <v>0</v>
      </c>
      <c r="GN7" s="26">
        <v>0</v>
      </c>
      <c r="GO7" s="26">
        <v>0</v>
      </c>
      <c r="GP7" s="26">
        <v>0</v>
      </c>
      <c r="GQ7" s="26">
        <v>0</v>
      </c>
      <c r="GR7" s="26">
        <v>0</v>
      </c>
      <c r="GS7" s="26">
        <v>0</v>
      </c>
      <c r="GT7" s="26">
        <v>0</v>
      </c>
      <c r="GU7" s="26">
        <v>0</v>
      </c>
      <c r="GV7" s="26">
        <v>0</v>
      </c>
      <c r="GW7" s="26">
        <v>0</v>
      </c>
      <c r="GX7" s="26">
        <v>0</v>
      </c>
      <c r="GY7" s="26">
        <v>0</v>
      </c>
      <c r="GZ7" s="26">
        <v>0</v>
      </c>
      <c r="HA7" s="26">
        <v>0</v>
      </c>
      <c r="HB7" s="26">
        <v>0</v>
      </c>
      <c r="HC7" s="26">
        <v>0</v>
      </c>
      <c r="HD7" s="26">
        <v>0</v>
      </c>
      <c r="HE7" s="26">
        <v>0</v>
      </c>
      <c r="HF7" s="26">
        <v>0</v>
      </c>
      <c r="HG7" s="26">
        <v>0</v>
      </c>
      <c r="HH7" s="26">
        <v>0</v>
      </c>
      <c r="HI7" s="26">
        <v>0</v>
      </c>
      <c r="HJ7" s="26">
        <v>0</v>
      </c>
      <c r="HK7" s="26">
        <v>0</v>
      </c>
      <c r="HL7" s="26">
        <v>0</v>
      </c>
      <c r="HM7" s="26">
        <v>0</v>
      </c>
      <c r="HN7" s="26">
        <v>0</v>
      </c>
      <c r="HO7" s="26">
        <v>0</v>
      </c>
      <c r="HP7" s="26">
        <v>0</v>
      </c>
      <c r="HQ7" s="26">
        <v>0</v>
      </c>
      <c r="HR7" s="26">
        <v>0</v>
      </c>
      <c r="HS7" s="26">
        <v>0</v>
      </c>
      <c r="HT7" s="26">
        <v>0</v>
      </c>
      <c r="HU7" s="26">
        <v>0</v>
      </c>
      <c r="HV7" s="26">
        <v>0</v>
      </c>
      <c r="HW7" s="26">
        <v>0</v>
      </c>
      <c r="HX7" s="26">
        <v>0</v>
      </c>
      <c r="HY7" s="26">
        <v>0</v>
      </c>
      <c r="HZ7" s="26">
        <v>0</v>
      </c>
      <c r="IA7" s="26">
        <v>0</v>
      </c>
      <c r="IB7" s="26">
        <v>0</v>
      </c>
      <c r="IC7" s="26">
        <v>0</v>
      </c>
      <c r="ID7" s="26">
        <v>0</v>
      </c>
      <c r="IE7" s="26">
        <v>0</v>
      </c>
      <c r="IF7" s="26">
        <v>0</v>
      </c>
      <c r="IG7" s="26">
        <v>0</v>
      </c>
      <c r="IH7" s="26">
        <v>0</v>
      </c>
      <c r="II7" s="26">
        <v>0</v>
      </c>
      <c r="IJ7" s="26">
        <v>0</v>
      </c>
      <c r="IK7" s="26">
        <v>0</v>
      </c>
      <c r="IL7" s="26">
        <v>0</v>
      </c>
      <c r="IM7" s="26">
        <v>0</v>
      </c>
      <c r="IN7" s="26">
        <v>0</v>
      </c>
      <c r="IO7" s="26">
        <v>0</v>
      </c>
      <c r="IP7" s="26">
        <v>0</v>
      </c>
      <c r="IQ7" s="26">
        <v>0</v>
      </c>
      <c r="IR7" s="26">
        <v>0</v>
      </c>
      <c r="IS7" s="26">
        <v>0</v>
      </c>
      <c r="IT7" s="26">
        <v>0</v>
      </c>
      <c r="IU7" s="26">
        <v>0</v>
      </c>
      <c r="IV7" s="26">
        <v>0</v>
      </c>
      <c r="IW7" s="26">
        <v>0</v>
      </c>
      <c r="IX7" s="26">
        <v>0</v>
      </c>
      <c r="IY7" s="26">
        <v>0</v>
      </c>
      <c r="IZ7" s="26">
        <v>0</v>
      </c>
      <c r="JA7" s="26">
        <v>0</v>
      </c>
      <c r="JB7" s="26">
        <v>0</v>
      </c>
      <c r="JC7" s="26">
        <v>0</v>
      </c>
      <c r="JD7" s="26">
        <v>0</v>
      </c>
      <c r="JE7" s="26">
        <v>0</v>
      </c>
      <c r="JF7" s="26">
        <v>0</v>
      </c>
      <c r="JG7" s="26">
        <v>0</v>
      </c>
      <c r="JH7" s="26">
        <v>0</v>
      </c>
      <c r="JI7" s="26">
        <v>0</v>
      </c>
      <c r="JJ7" s="26">
        <v>0</v>
      </c>
      <c r="JK7" s="26">
        <v>0</v>
      </c>
      <c r="JL7" s="26">
        <v>0</v>
      </c>
      <c r="JM7" s="26">
        <v>0</v>
      </c>
      <c r="JN7" s="26">
        <v>0</v>
      </c>
      <c r="JO7" s="26">
        <v>0</v>
      </c>
      <c r="JP7" s="26">
        <v>0</v>
      </c>
      <c r="JQ7" s="26">
        <v>0</v>
      </c>
      <c r="JR7" s="26">
        <v>0</v>
      </c>
      <c r="JS7" s="26">
        <v>0</v>
      </c>
      <c r="JT7" s="26">
        <v>0</v>
      </c>
      <c r="JU7" s="26">
        <v>0</v>
      </c>
      <c r="JV7" s="26">
        <v>0</v>
      </c>
      <c r="JW7" s="26">
        <v>0</v>
      </c>
      <c r="JX7" s="26">
        <v>0</v>
      </c>
      <c r="JY7" s="26">
        <v>0</v>
      </c>
      <c r="JZ7" s="26">
        <v>0</v>
      </c>
      <c r="KA7" s="26">
        <v>0</v>
      </c>
      <c r="KB7" s="26">
        <v>0</v>
      </c>
      <c r="KC7" s="26">
        <v>0</v>
      </c>
      <c r="KD7" s="26">
        <v>0</v>
      </c>
      <c r="KE7" s="26">
        <v>0</v>
      </c>
      <c r="KF7" s="26">
        <v>0</v>
      </c>
      <c r="KG7" s="26">
        <v>0</v>
      </c>
      <c r="KH7" s="26">
        <v>0</v>
      </c>
      <c r="KI7" s="26">
        <v>0</v>
      </c>
      <c r="KJ7" s="26">
        <v>0</v>
      </c>
      <c r="KK7" s="26">
        <v>0</v>
      </c>
      <c r="KL7" s="26">
        <v>0</v>
      </c>
      <c r="KM7" s="26">
        <v>0</v>
      </c>
      <c r="KN7" s="26">
        <v>0</v>
      </c>
      <c r="KO7" s="26">
        <v>0</v>
      </c>
      <c r="KP7" s="26">
        <v>0</v>
      </c>
      <c r="KQ7" s="26">
        <v>0</v>
      </c>
      <c r="KR7" s="26">
        <v>0</v>
      </c>
      <c r="KS7" s="26">
        <v>0</v>
      </c>
      <c r="KT7" s="26">
        <v>0</v>
      </c>
      <c r="KU7" s="26">
        <v>0</v>
      </c>
      <c r="KV7" s="26">
        <v>0</v>
      </c>
      <c r="KW7" s="26">
        <v>0</v>
      </c>
      <c r="KX7" s="26">
        <v>0</v>
      </c>
      <c r="KY7" s="26">
        <v>0</v>
      </c>
      <c r="KZ7" s="26">
        <v>0</v>
      </c>
      <c r="LA7" s="26">
        <v>0</v>
      </c>
      <c r="LB7" s="26">
        <v>0</v>
      </c>
      <c r="LC7" s="26">
        <v>0</v>
      </c>
      <c r="LD7" s="26">
        <v>0</v>
      </c>
      <c r="LE7" s="26">
        <v>0</v>
      </c>
      <c r="LF7" s="26">
        <v>0</v>
      </c>
      <c r="LG7" s="26">
        <v>0</v>
      </c>
      <c r="LH7" s="26">
        <v>0</v>
      </c>
      <c r="LI7" s="26">
        <v>0</v>
      </c>
      <c r="LJ7" s="26">
        <v>0</v>
      </c>
      <c r="LK7" s="26">
        <v>0</v>
      </c>
      <c r="LL7" s="26">
        <v>0</v>
      </c>
      <c r="LM7" s="26">
        <v>0</v>
      </c>
      <c r="LN7" s="26">
        <v>0</v>
      </c>
      <c r="LO7" s="26">
        <v>0</v>
      </c>
      <c r="LP7" s="26">
        <v>0</v>
      </c>
      <c r="LQ7" s="26">
        <v>0</v>
      </c>
      <c r="LR7" s="26">
        <v>0</v>
      </c>
      <c r="LS7" s="26">
        <v>0</v>
      </c>
      <c r="LT7" s="26">
        <v>0</v>
      </c>
      <c r="LU7" s="26">
        <v>0</v>
      </c>
      <c r="LV7" s="26">
        <v>0</v>
      </c>
      <c r="LW7" s="26">
        <v>0</v>
      </c>
      <c r="LX7" s="26">
        <v>0</v>
      </c>
      <c r="LY7" s="26">
        <v>0</v>
      </c>
      <c r="LZ7" s="26">
        <v>0</v>
      </c>
      <c r="MA7" s="26">
        <v>0</v>
      </c>
      <c r="MB7" s="26">
        <v>0</v>
      </c>
      <c r="MC7" s="26">
        <v>0</v>
      </c>
      <c r="MD7" s="26">
        <v>0</v>
      </c>
      <c r="ME7" s="26">
        <v>0</v>
      </c>
      <c r="MF7" s="26">
        <v>0</v>
      </c>
      <c r="MG7" s="26">
        <v>0</v>
      </c>
      <c r="MH7" s="26">
        <v>0</v>
      </c>
      <c r="MI7" s="26">
        <v>0</v>
      </c>
      <c r="MJ7" s="26">
        <v>0</v>
      </c>
      <c r="MK7" s="26">
        <v>0</v>
      </c>
      <c r="ML7" s="26">
        <v>0</v>
      </c>
      <c r="MM7" s="26">
        <v>0</v>
      </c>
      <c r="MN7" s="26">
        <v>0</v>
      </c>
      <c r="MO7" s="26">
        <v>0</v>
      </c>
      <c r="MP7" s="26">
        <v>0</v>
      </c>
      <c r="MQ7" s="26">
        <v>0</v>
      </c>
      <c r="MR7" s="26">
        <v>0</v>
      </c>
      <c r="MS7" s="26">
        <v>0</v>
      </c>
      <c r="MT7" s="26">
        <v>0</v>
      </c>
      <c r="MU7" s="26">
        <v>0</v>
      </c>
      <c r="MV7" s="26">
        <v>0</v>
      </c>
      <c r="MW7" s="26">
        <v>0</v>
      </c>
      <c r="MX7" s="26">
        <v>0</v>
      </c>
      <c r="MY7" s="26">
        <v>0</v>
      </c>
      <c r="MZ7" s="26">
        <v>0</v>
      </c>
      <c r="NA7" s="26">
        <v>0</v>
      </c>
      <c r="NB7" s="26">
        <v>0</v>
      </c>
      <c r="NC7" s="26">
        <v>0</v>
      </c>
      <c r="ND7" s="26">
        <v>0</v>
      </c>
      <c r="NE7" s="26">
        <v>0</v>
      </c>
      <c r="NF7" s="26">
        <v>0</v>
      </c>
      <c r="NG7" s="26">
        <v>0</v>
      </c>
      <c r="NH7" s="26">
        <v>0</v>
      </c>
      <c r="NI7" s="26">
        <v>0</v>
      </c>
      <c r="NJ7" s="26">
        <v>0</v>
      </c>
      <c r="NK7" s="26">
        <v>0</v>
      </c>
      <c r="NL7" s="26">
        <v>0</v>
      </c>
      <c r="NM7" s="26">
        <v>0</v>
      </c>
      <c r="NN7" s="26">
        <v>0</v>
      </c>
      <c r="NO7" s="26">
        <v>0</v>
      </c>
      <c r="NP7" s="26">
        <v>0</v>
      </c>
      <c r="NQ7" s="26">
        <v>0</v>
      </c>
      <c r="NR7" s="26">
        <v>0</v>
      </c>
      <c r="NS7" s="26">
        <v>0</v>
      </c>
      <c r="NT7" s="26">
        <v>0</v>
      </c>
      <c r="NU7" s="26">
        <v>0</v>
      </c>
      <c r="NV7" s="26">
        <v>0</v>
      </c>
      <c r="NW7" s="26">
        <v>0</v>
      </c>
      <c r="NX7" s="26">
        <v>0</v>
      </c>
      <c r="NY7" s="26">
        <v>0</v>
      </c>
      <c r="NZ7" s="26">
        <v>0</v>
      </c>
      <c r="OA7" s="26">
        <v>0</v>
      </c>
      <c r="OB7" s="26">
        <v>0</v>
      </c>
      <c r="OC7" s="26">
        <v>0</v>
      </c>
      <c r="OD7" s="26">
        <v>0</v>
      </c>
      <c r="OE7" s="26">
        <v>0</v>
      </c>
      <c r="OF7" s="26">
        <v>0</v>
      </c>
      <c r="OG7" s="26">
        <v>0</v>
      </c>
      <c r="OH7" s="26">
        <v>0</v>
      </c>
      <c r="OI7" s="26">
        <v>0</v>
      </c>
      <c r="OJ7" s="26">
        <v>0</v>
      </c>
      <c r="OK7" s="26">
        <v>0</v>
      </c>
      <c r="OL7" s="26">
        <v>0</v>
      </c>
      <c r="OM7" s="26">
        <v>0</v>
      </c>
      <c r="ON7" s="26">
        <v>0</v>
      </c>
      <c r="OO7" s="26">
        <v>0</v>
      </c>
      <c r="OP7" s="26">
        <v>0</v>
      </c>
      <c r="OQ7" s="26">
        <v>0</v>
      </c>
      <c r="OR7" s="26">
        <v>0</v>
      </c>
      <c r="OS7" s="26">
        <v>0</v>
      </c>
      <c r="OT7" s="26">
        <v>0</v>
      </c>
      <c r="OU7" s="26">
        <v>0</v>
      </c>
      <c r="OV7" s="26">
        <v>0</v>
      </c>
      <c r="OW7" s="26">
        <v>0</v>
      </c>
      <c r="OX7" s="26">
        <v>0</v>
      </c>
      <c r="OY7" s="26">
        <v>0</v>
      </c>
      <c r="OZ7" s="26">
        <v>0</v>
      </c>
      <c r="PA7" s="26">
        <v>0</v>
      </c>
      <c r="PB7" s="26">
        <v>0</v>
      </c>
      <c r="PC7" s="26">
        <v>0</v>
      </c>
      <c r="PD7" s="26">
        <v>0</v>
      </c>
      <c r="PE7" s="26">
        <v>0</v>
      </c>
      <c r="PF7" s="26">
        <v>0</v>
      </c>
      <c r="PG7" s="26">
        <v>0</v>
      </c>
      <c r="PH7" s="26">
        <v>0</v>
      </c>
      <c r="PI7" s="26">
        <v>0</v>
      </c>
      <c r="PJ7" s="26">
        <v>0</v>
      </c>
      <c r="PK7" s="26">
        <v>0</v>
      </c>
      <c r="PL7" s="26">
        <v>0</v>
      </c>
      <c r="PM7" s="26">
        <v>0</v>
      </c>
      <c r="PN7" s="26">
        <v>0</v>
      </c>
      <c r="PO7" s="26">
        <v>0</v>
      </c>
      <c r="PP7" s="26">
        <v>0</v>
      </c>
      <c r="PQ7" s="26">
        <v>0</v>
      </c>
      <c r="PR7" s="26">
        <v>0</v>
      </c>
      <c r="PS7" s="26">
        <v>0</v>
      </c>
      <c r="PT7" s="26">
        <v>0</v>
      </c>
      <c r="PU7" s="26">
        <v>0</v>
      </c>
      <c r="PV7" s="26">
        <v>0</v>
      </c>
      <c r="PW7" s="26">
        <v>0</v>
      </c>
      <c r="PX7" s="26">
        <v>0</v>
      </c>
      <c r="PY7" s="26">
        <v>0</v>
      </c>
      <c r="PZ7" s="26">
        <v>0</v>
      </c>
      <c r="QA7" s="26">
        <v>0</v>
      </c>
      <c r="QB7" s="26">
        <v>0</v>
      </c>
      <c r="QC7" s="26">
        <v>0</v>
      </c>
      <c r="QD7" s="26">
        <v>0</v>
      </c>
      <c r="QE7" s="26">
        <v>0</v>
      </c>
      <c r="QF7" s="26">
        <v>0</v>
      </c>
      <c r="QG7" s="26">
        <v>0</v>
      </c>
      <c r="QH7" s="26">
        <v>0</v>
      </c>
      <c r="QI7" s="26">
        <v>0</v>
      </c>
      <c r="QJ7" s="26">
        <v>0</v>
      </c>
      <c r="QK7" s="26">
        <v>0</v>
      </c>
      <c r="QL7" s="26">
        <v>0</v>
      </c>
      <c r="QM7" s="26">
        <v>0</v>
      </c>
      <c r="QN7" s="26">
        <v>0</v>
      </c>
      <c r="QO7" s="26">
        <v>0</v>
      </c>
      <c r="QP7" s="26">
        <v>0</v>
      </c>
      <c r="QQ7" s="26">
        <v>0</v>
      </c>
      <c r="QR7" s="26">
        <v>0</v>
      </c>
      <c r="QS7" s="26">
        <v>0</v>
      </c>
      <c r="QT7" s="26">
        <v>0</v>
      </c>
      <c r="QU7" s="26">
        <v>0</v>
      </c>
      <c r="QV7" s="26">
        <v>0</v>
      </c>
      <c r="QW7" s="26">
        <v>0</v>
      </c>
      <c r="QX7" s="26">
        <v>0</v>
      </c>
      <c r="QY7" s="26">
        <v>0</v>
      </c>
      <c r="QZ7" s="26">
        <v>0</v>
      </c>
      <c r="RA7" s="26">
        <v>0</v>
      </c>
      <c r="RB7" s="26">
        <v>0</v>
      </c>
      <c r="RC7" s="26">
        <v>0</v>
      </c>
      <c r="RD7" s="26">
        <v>0</v>
      </c>
      <c r="RE7" s="26">
        <v>0</v>
      </c>
      <c r="RF7" s="26">
        <v>0</v>
      </c>
      <c r="RG7" s="26">
        <v>0</v>
      </c>
      <c r="RH7" s="26">
        <v>0</v>
      </c>
      <c r="RI7" s="26">
        <v>0</v>
      </c>
      <c r="RJ7" s="26">
        <v>0</v>
      </c>
      <c r="RK7" s="26">
        <v>0</v>
      </c>
      <c r="RL7" s="26">
        <v>0</v>
      </c>
      <c r="RM7" s="26">
        <v>0</v>
      </c>
      <c r="RN7" s="26">
        <v>0</v>
      </c>
      <c r="RO7" s="26">
        <v>0</v>
      </c>
      <c r="RP7" s="26">
        <v>0</v>
      </c>
      <c r="RQ7" s="26">
        <v>0</v>
      </c>
      <c r="RR7" s="26">
        <v>0</v>
      </c>
      <c r="RS7" s="26">
        <v>0</v>
      </c>
      <c r="RT7" s="26">
        <v>0</v>
      </c>
      <c r="RU7" s="26">
        <v>0</v>
      </c>
      <c r="RV7" s="26">
        <v>0</v>
      </c>
      <c r="RW7" s="26">
        <v>0</v>
      </c>
      <c r="RX7" s="26">
        <v>0</v>
      </c>
      <c r="RY7" s="26">
        <v>0</v>
      </c>
      <c r="RZ7" s="26">
        <v>0</v>
      </c>
      <c r="SA7" s="26">
        <v>0</v>
      </c>
      <c r="SB7" s="26">
        <v>0</v>
      </c>
      <c r="SC7" s="26">
        <v>0</v>
      </c>
      <c r="SD7" s="26">
        <v>0</v>
      </c>
      <c r="SE7" s="26">
        <v>0</v>
      </c>
      <c r="SF7" s="26">
        <v>0</v>
      </c>
      <c r="SG7" s="26">
        <v>0</v>
      </c>
      <c r="SH7" s="26">
        <v>0</v>
      </c>
      <c r="SI7" s="26">
        <v>0</v>
      </c>
      <c r="SJ7" s="26">
        <v>0</v>
      </c>
      <c r="SK7" s="26">
        <v>0</v>
      </c>
      <c r="SL7" s="26">
        <v>0</v>
      </c>
      <c r="SM7" s="26">
        <v>0</v>
      </c>
      <c r="SN7" s="26">
        <v>0</v>
      </c>
      <c r="SO7" s="26">
        <v>0</v>
      </c>
      <c r="SP7" s="26">
        <v>0</v>
      </c>
      <c r="SQ7" s="26">
        <v>0</v>
      </c>
      <c r="SR7" s="26">
        <v>0</v>
      </c>
      <c r="SS7" s="26">
        <v>0</v>
      </c>
      <c r="ST7" s="26">
        <v>0</v>
      </c>
      <c r="SU7" s="26">
        <v>0</v>
      </c>
      <c r="SV7" s="26">
        <v>0</v>
      </c>
      <c r="SW7" s="26">
        <v>0</v>
      </c>
      <c r="SX7" s="26">
        <v>0</v>
      </c>
      <c r="SY7" s="26">
        <v>0</v>
      </c>
      <c r="SZ7" s="26">
        <v>0</v>
      </c>
      <c r="TA7" s="26">
        <v>0</v>
      </c>
      <c r="TB7" s="26">
        <v>0</v>
      </c>
      <c r="TC7" s="26">
        <v>0</v>
      </c>
      <c r="TD7" s="26">
        <v>0</v>
      </c>
      <c r="TE7" s="26">
        <v>0</v>
      </c>
      <c r="TF7" s="26">
        <v>0</v>
      </c>
      <c r="TG7" s="26">
        <v>0</v>
      </c>
      <c r="TH7" s="26">
        <v>0</v>
      </c>
      <c r="TI7" s="26">
        <v>0</v>
      </c>
      <c r="TJ7" s="26">
        <v>0</v>
      </c>
      <c r="TK7" s="26">
        <v>0</v>
      </c>
      <c r="TL7" s="26">
        <v>0</v>
      </c>
      <c r="TM7" s="26">
        <v>0</v>
      </c>
      <c r="TN7" s="26">
        <v>0</v>
      </c>
      <c r="TO7" s="26">
        <v>0</v>
      </c>
      <c r="TP7" s="26">
        <v>0</v>
      </c>
      <c r="TQ7" s="26">
        <v>0</v>
      </c>
      <c r="TR7" s="26">
        <v>0</v>
      </c>
      <c r="TS7" s="26">
        <v>0</v>
      </c>
      <c r="TT7" s="26">
        <v>0</v>
      </c>
      <c r="TU7" s="26">
        <v>0</v>
      </c>
      <c r="TV7" s="26">
        <v>0</v>
      </c>
      <c r="TW7" s="26">
        <v>0</v>
      </c>
      <c r="TX7" s="26">
        <v>0</v>
      </c>
      <c r="TY7" s="26">
        <v>0</v>
      </c>
      <c r="TZ7" s="26">
        <v>0</v>
      </c>
      <c r="UA7" s="26">
        <v>0</v>
      </c>
      <c r="UB7" s="26">
        <v>0</v>
      </c>
      <c r="UC7" s="26">
        <v>0</v>
      </c>
      <c r="UD7" s="26">
        <v>0</v>
      </c>
      <c r="UE7" s="26">
        <v>0</v>
      </c>
      <c r="UF7" s="26">
        <v>0</v>
      </c>
      <c r="UG7" s="26">
        <v>0</v>
      </c>
      <c r="UH7" s="26">
        <v>0</v>
      </c>
      <c r="UI7" s="26">
        <v>0</v>
      </c>
      <c r="UJ7" s="26">
        <v>0</v>
      </c>
      <c r="UK7" s="26">
        <v>0</v>
      </c>
      <c r="UL7" s="26">
        <v>0</v>
      </c>
      <c r="UM7" s="26">
        <v>0</v>
      </c>
      <c r="UN7" s="26">
        <v>0</v>
      </c>
      <c r="UO7" s="26">
        <v>0</v>
      </c>
      <c r="UP7" s="26">
        <v>0</v>
      </c>
      <c r="UQ7" s="26">
        <v>0</v>
      </c>
      <c r="UR7" s="26">
        <v>0</v>
      </c>
      <c r="US7" s="26">
        <v>0</v>
      </c>
      <c r="UT7" s="26">
        <v>0</v>
      </c>
      <c r="UU7" s="26">
        <v>0</v>
      </c>
      <c r="UV7" s="26">
        <v>0</v>
      </c>
      <c r="UW7" s="26">
        <v>0</v>
      </c>
      <c r="UX7" s="26">
        <v>0</v>
      </c>
      <c r="UY7" s="26">
        <v>0</v>
      </c>
      <c r="UZ7" s="26">
        <v>0</v>
      </c>
      <c r="VA7" s="26">
        <v>0</v>
      </c>
      <c r="VB7" s="26">
        <v>0</v>
      </c>
      <c r="VC7" s="26">
        <v>0</v>
      </c>
      <c r="VD7" s="26">
        <v>0</v>
      </c>
      <c r="VE7" s="26">
        <v>0</v>
      </c>
      <c r="VF7" s="26">
        <v>0</v>
      </c>
      <c r="VG7" s="26">
        <v>0</v>
      </c>
      <c r="VH7" s="26">
        <v>0</v>
      </c>
      <c r="VI7" s="26">
        <v>0</v>
      </c>
      <c r="VJ7" s="26">
        <v>0</v>
      </c>
      <c r="VK7" s="26">
        <v>0</v>
      </c>
      <c r="VL7" s="26">
        <v>0</v>
      </c>
      <c r="VM7" s="26">
        <v>0</v>
      </c>
      <c r="VN7" s="26">
        <v>0</v>
      </c>
      <c r="VO7" s="26">
        <v>0</v>
      </c>
      <c r="VP7" s="26">
        <v>0</v>
      </c>
      <c r="VQ7" s="26">
        <v>0</v>
      </c>
      <c r="VR7" s="26">
        <v>0</v>
      </c>
      <c r="VS7" s="26">
        <v>0</v>
      </c>
      <c r="VT7" s="26">
        <v>0</v>
      </c>
      <c r="VU7" s="26">
        <v>0</v>
      </c>
      <c r="VV7" s="26">
        <v>0</v>
      </c>
      <c r="VW7" s="26">
        <v>0</v>
      </c>
      <c r="VX7" s="26">
        <v>0</v>
      </c>
      <c r="VY7" s="26">
        <v>0</v>
      </c>
      <c r="VZ7" s="26">
        <v>0</v>
      </c>
      <c r="WA7" s="26">
        <v>0</v>
      </c>
      <c r="WB7" s="26">
        <v>0</v>
      </c>
      <c r="WC7" s="26">
        <v>0</v>
      </c>
      <c r="WD7" s="26">
        <v>0</v>
      </c>
      <c r="WE7" s="26">
        <v>0</v>
      </c>
      <c r="WF7" s="26">
        <v>0</v>
      </c>
      <c r="WG7" s="26">
        <v>0</v>
      </c>
      <c r="WH7" s="26">
        <v>0</v>
      </c>
      <c r="WI7" s="26">
        <v>0</v>
      </c>
      <c r="WJ7" s="26">
        <v>0</v>
      </c>
      <c r="WK7" s="26">
        <v>0</v>
      </c>
      <c r="WL7" s="26">
        <v>0</v>
      </c>
      <c r="WM7" s="26">
        <v>0</v>
      </c>
      <c r="WN7" s="26">
        <v>0</v>
      </c>
      <c r="WO7" s="26">
        <v>0</v>
      </c>
      <c r="WP7" s="26">
        <v>0</v>
      </c>
      <c r="WQ7" s="26">
        <v>0</v>
      </c>
      <c r="WR7" s="26">
        <v>0</v>
      </c>
      <c r="WS7" s="26">
        <v>0</v>
      </c>
      <c r="WT7" s="26">
        <v>0</v>
      </c>
      <c r="WU7" s="26">
        <v>0</v>
      </c>
      <c r="WV7" s="26">
        <v>0</v>
      </c>
      <c r="WW7" s="26">
        <v>0</v>
      </c>
      <c r="WX7" s="26">
        <v>0</v>
      </c>
      <c r="WY7" s="26">
        <v>0</v>
      </c>
      <c r="WZ7" s="26">
        <v>0</v>
      </c>
      <c r="XA7" s="26">
        <v>0</v>
      </c>
      <c r="XB7" s="26">
        <v>0</v>
      </c>
      <c r="XC7" s="26">
        <v>0</v>
      </c>
      <c r="XD7" s="26">
        <v>0</v>
      </c>
      <c r="XE7" s="26">
        <v>0</v>
      </c>
      <c r="XF7" s="26">
        <v>0</v>
      </c>
      <c r="XG7" s="26">
        <v>0</v>
      </c>
      <c r="XH7" s="26">
        <v>0</v>
      </c>
      <c r="XI7" s="26">
        <v>0</v>
      </c>
      <c r="XJ7" s="26">
        <v>0</v>
      </c>
      <c r="XK7" s="26">
        <v>0</v>
      </c>
      <c r="XL7" s="26">
        <v>0</v>
      </c>
      <c r="XM7" s="26">
        <v>0</v>
      </c>
      <c r="XN7" s="26">
        <v>0</v>
      </c>
      <c r="XO7" s="26">
        <v>0</v>
      </c>
      <c r="XP7" s="26">
        <v>0</v>
      </c>
      <c r="XQ7" s="26">
        <v>0</v>
      </c>
      <c r="XR7" s="26">
        <v>0</v>
      </c>
      <c r="XS7" s="26">
        <v>0</v>
      </c>
      <c r="XT7" s="26">
        <v>0</v>
      </c>
      <c r="XU7" s="26">
        <v>0</v>
      </c>
      <c r="XV7" s="26">
        <v>0</v>
      </c>
      <c r="XW7" s="26">
        <v>0</v>
      </c>
      <c r="XX7" s="26">
        <v>0</v>
      </c>
      <c r="XY7" s="26">
        <v>0</v>
      </c>
      <c r="XZ7" s="26">
        <v>0</v>
      </c>
      <c r="YA7" s="26">
        <v>0</v>
      </c>
      <c r="YB7" s="26">
        <v>0</v>
      </c>
      <c r="YC7" s="26">
        <v>0</v>
      </c>
      <c r="YD7" s="26">
        <v>0</v>
      </c>
      <c r="YE7" s="26">
        <v>0</v>
      </c>
      <c r="YF7" s="26">
        <v>0</v>
      </c>
      <c r="YG7" s="26">
        <v>0</v>
      </c>
      <c r="YH7" s="26">
        <v>0</v>
      </c>
      <c r="YI7" s="26">
        <v>0</v>
      </c>
      <c r="YJ7" s="26">
        <v>0</v>
      </c>
      <c r="YK7" s="26">
        <v>0</v>
      </c>
      <c r="YL7" s="26">
        <v>0</v>
      </c>
      <c r="YM7" s="26">
        <v>0</v>
      </c>
      <c r="YN7" s="26">
        <v>0</v>
      </c>
      <c r="YO7" s="26">
        <v>0</v>
      </c>
      <c r="YP7" s="26">
        <v>0</v>
      </c>
      <c r="YQ7" s="26">
        <v>0</v>
      </c>
      <c r="YR7" s="26">
        <v>0</v>
      </c>
      <c r="YS7" s="26">
        <v>0</v>
      </c>
      <c r="YT7" s="26">
        <v>0</v>
      </c>
      <c r="YU7" s="26">
        <v>0</v>
      </c>
      <c r="YV7" s="26">
        <v>0</v>
      </c>
      <c r="YW7" s="26">
        <v>0</v>
      </c>
      <c r="YX7" s="26">
        <v>0</v>
      </c>
      <c r="YY7" s="26">
        <v>0</v>
      </c>
      <c r="YZ7" s="26">
        <v>0</v>
      </c>
      <c r="ZA7" s="26">
        <v>0</v>
      </c>
      <c r="ZB7" s="26">
        <v>0</v>
      </c>
      <c r="ZC7" s="26">
        <v>0</v>
      </c>
      <c r="ZD7" s="26">
        <v>0</v>
      </c>
      <c r="ZE7" s="26">
        <v>0</v>
      </c>
      <c r="ZF7" s="26">
        <v>0</v>
      </c>
      <c r="ZG7" s="26">
        <v>0</v>
      </c>
      <c r="ZH7" s="26">
        <v>0</v>
      </c>
      <c r="ZI7" s="26">
        <v>0</v>
      </c>
      <c r="ZJ7" s="26">
        <v>0</v>
      </c>
      <c r="ZK7" s="26">
        <v>0</v>
      </c>
      <c r="ZL7" s="26">
        <v>0</v>
      </c>
      <c r="ZM7" s="26">
        <v>0</v>
      </c>
      <c r="ZN7" s="26">
        <v>0</v>
      </c>
      <c r="ZO7" s="26">
        <v>0</v>
      </c>
      <c r="ZP7" s="26">
        <v>0</v>
      </c>
      <c r="ZQ7" s="26">
        <v>0</v>
      </c>
      <c r="ZR7" s="26">
        <v>0</v>
      </c>
      <c r="ZS7" s="26">
        <v>0</v>
      </c>
      <c r="ZT7" s="26">
        <v>0</v>
      </c>
      <c r="ZU7" s="26">
        <v>0</v>
      </c>
      <c r="ZV7" s="26">
        <v>0</v>
      </c>
      <c r="ZW7" s="26">
        <v>0</v>
      </c>
      <c r="ZX7" s="26">
        <v>0</v>
      </c>
      <c r="ZY7" s="26">
        <v>0</v>
      </c>
      <c r="ZZ7" s="26">
        <v>0</v>
      </c>
      <c r="AAA7" s="26">
        <v>0</v>
      </c>
      <c r="AAB7" s="26">
        <v>0</v>
      </c>
      <c r="AAC7" s="26">
        <v>0</v>
      </c>
      <c r="AAD7" s="26">
        <v>0</v>
      </c>
      <c r="AAE7" s="26">
        <v>0</v>
      </c>
      <c r="AAF7" s="26">
        <v>0</v>
      </c>
      <c r="AAG7" s="26">
        <v>0</v>
      </c>
      <c r="AAH7" s="26">
        <v>0</v>
      </c>
      <c r="AAI7" s="26">
        <v>0</v>
      </c>
      <c r="AAJ7" s="26">
        <v>0</v>
      </c>
      <c r="AAK7" s="26">
        <v>0</v>
      </c>
      <c r="AAL7" s="26">
        <v>0</v>
      </c>
      <c r="AAM7" s="26">
        <v>0</v>
      </c>
      <c r="AAN7" s="26">
        <v>0</v>
      </c>
      <c r="AAO7" s="26">
        <v>0</v>
      </c>
      <c r="AAP7" s="26">
        <v>0</v>
      </c>
      <c r="AAQ7" s="26">
        <v>0</v>
      </c>
      <c r="AAR7" s="26">
        <v>0</v>
      </c>
      <c r="AAS7" s="26">
        <v>0</v>
      </c>
      <c r="AAT7" s="26">
        <v>0</v>
      </c>
      <c r="AAU7" s="26">
        <v>0</v>
      </c>
      <c r="AAV7" s="26">
        <v>0</v>
      </c>
      <c r="AAW7" s="26">
        <v>0</v>
      </c>
      <c r="AAX7" s="26">
        <v>0</v>
      </c>
      <c r="AAY7" s="26">
        <v>0</v>
      </c>
      <c r="AAZ7" s="26">
        <v>0</v>
      </c>
      <c r="ABA7" s="26">
        <v>0</v>
      </c>
      <c r="ABB7" s="26">
        <v>0</v>
      </c>
      <c r="ABC7" s="26">
        <v>0</v>
      </c>
      <c r="ABD7" s="26">
        <v>0</v>
      </c>
      <c r="ABE7" s="26">
        <v>0</v>
      </c>
      <c r="ABF7" s="26">
        <v>0</v>
      </c>
      <c r="ABG7" s="26">
        <v>0</v>
      </c>
      <c r="ABH7" s="26">
        <v>0</v>
      </c>
      <c r="ABI7" s="26">
        <v>0</v>
      </c>
      <c r="ABJ7" s="26">
        <v>0</v>
      </c>
      <c r="ABK7" s="26">
        <v>0</v>
      </c>
      <c r="ABL7" s="26">
        <v>0</v>
      </c>
      <c r="ABM7" s="26">
        <v>0</v>
      </c>
      <c r="ABN7" s="26">
        <v>0</v>
      </c>
      <c r="ABO7" s="26">
        <v>0</v>
      </c>
      <c r="ABP7" s="26">
        <v>0</v>
      </c>
      <c r="ABQ7" s="26">
        <v>0</v>
      </c>
      <c r="ABR7" s="26">
        <v>0</v>
      </c>
      <c r="ABS7" s="26">
        <v>0</v>
      </c>
      <c r="ABT7" s="26">
        <v>0</v>
      </c>
      <c r="ABU7" s="26">
        <v>0</v>
      </c>
      <c r="ABV7" s="26">
        <v>0</v>
      </c>
      <c r="ABW7" s="26">
        <v>0</v>
      </c>
      <c r="ABX7" s="26">
        <v>0</v>
      </c>
      <c r="ABY7" s="26">
        <v>0</v>
      </c>
      <c r="ABZ7" s="26">
        <v>0</v>
      </c>
      <c r="ACA7" s="26">
        <v>0</v>
      </c>
      <c r="ACB7" s="26">
        <v>0</v>
      </c>
      <c r="ACC7" s="26">
        <v>0</v>
      </c>
      <c r="ACD7" s="26">
        <v>0</v>
      </c>
      <c r="ACE7" s="26">
        <v>0</v>
      </c>
      <c r="ACF7" s="26">
        <v>0</v>
      </c>
      <c r="ACG7" s="26">
        <v>0</v>
      </c>
      <c r="ACH7" s="26">
        <v>0</v>
      </c>
      <c r="ACI7" s="26">
        <v>0</v>
      </c>
      <c r="ACJ7" s="26">
        <v>0</v>
      </c>
      <c r="ACK7" s="26">
        <v>0</v>
      </c>
      <c r="ACL7" s="26">
        <v>0</v>
      </c>
      <c r="ACM7" s="26">
        <v>0</v>
      </c>
      <c r="ACN7" s="26">
        <v>0</v>
      </c>
      <c r="ACO7" s="26">
        <v>0</v>
      </c>
      <c r="ACP7" s="26">
        <v>0</v>
      </c>
      <c r="ACQ7" s="26">
        <v>0</v>
      </c>
      <c r="ACR7" s="26">
        <v>0</v>
      </c>
      <c r="ACS7" s="26">
        <v>0</v>
      </c>
      <c r="ACT7" s="26">
        <v>0</v>
      </c>
      <c r="ACU7" s="26">
        <v>0</v>
      </c>
    </row>
    <row r="8" spans="1:775" ht="15" customHeight="1" x14ac:dyDescent="0.2">
      <c r="A8" s="18" t="s">
        <v>162</v>
      </c>
      <c r="B8" s="97" t="s">
        <v>12</v>
      </c>
      <c r="C8" s="19">
        <v>980.81675667954335</v>
      </c>
      <c r="D8" s="20"/>
      <c r="E8" s="21">
        <f t="shared" si="18"/>
        <v>59.090686307771378</v>
      </c>
      <c r="F8" s="22" t="s">
        <v>7</v>
      </c>
      <c r="G8" s="22" t="s">
        <v>8</v>
      </c>
      <c r="H8" s="23">
        <v>42733</v>
      </c>
      <c r="I8" s="27" t="s">
        <v>13</v>
      </c>
      <c r="J8" s="22">
        <v>45</v>
      </c>
      <c r="K8" s="22" t="s">
        <v>14</v>
      </c>
      <c r="L8" s="23">
        <v>44103</v>
      </c>
      <c r="M8" s="18" t="s">
        <v>118</v>
      </c>
      <c r="N8" s="2"/>
      <c r="O8" s="2"/>
      <c r="P8" s="25">
        <f t="shared" si="19"/>
        <v>81734729.723295271</v>
      </c>
      <c r="Q8" s="25">
        <f t="shared" si="20"/>
        <v>213870923</v>
      </c>
      <c r="R8" s="25">
        <f t="shared" si="21"/>
        <v>326938918.89318109</v>
      </c>
      <c r="S8" s="25">
        <f t="shared" si="22"/>
        <v>147103973</v>
      </c>
      <c r="T8" s="25">
        <f t="shared" si="23"/>
        <v>326938918.89318109</v>
      </c>
      <c r="U8" s="25">
        <f t="shared" si="24"/>
        <v>68931130</v>
      </c>
      <c r="V8" s="25">
        <f t="shared" si="25"/>
        <v>245204189.16988581</v>
      </c>
      <c r="W8" s="25">
        <f t="shared" si="26"/>
        <v>16099368</v>
      </c>
      <c r="X8" s="25">
        <f t="shared" si="27"/>
        <v>0</v>
      </c>
      <c r="Y8" s="25">
        <f t="shared" si="28"/>
        <v>0</v>
      </c>
      <c r="Z8" s="25">
        <f t="shared" si="29"/>
        <v>0</v>
      </c>
      <c r="AA8" s="25">
        <f t="shared" si="30"/>
        <v>0</v>
      </c>
      <c r="AB8" s="25">
        <f t="shared" si="31"/>
        <v>0</v>
      </c>
      <c r="AC8" s="25">
        <f t="shared" si="32"/>
        <v>0</v>
      </c>
      <c r="AD8" s="25">
        <f t="shared" si="33"/>
        <v>0</v>
      </c>
      <c r="AE8" s="25">
        <f t="shared" si="34"/>
        <v>0</v>
      </c>
      <c r="AF8" s="25">
        <f t="shared" si="35"/>
        <v>0</v>
      </c>
      <c r="AG8" s="25">
        <f t="shared" si="36"/>
        <v>0</v>
      </c>
      <c r="AH8" s="25">
        <f t="shared" si="37"/>
        <v>0</v>
      </c>
      <c r="AI8" s="25">
        <f t="shared" si="38"/>
        <v>0</v>
      </c>
      <c r="AJ8" s="25">
        <f t="shared" si="39"/>
        <v>0</v>
      </c>
      <c r="AK8" s="25">
        <f t="shared" si="40"/>
        <v>0</v>
      </c>
      <c r="AL8" s="25">
        <f t="shared" si="41"/>
        <v>0</v>
      </c>
      <c r="AM8" s="25">
        <f t="shared" si="42"/>
        <v>0</v>
      </c>
      <c r="AN8" s="25">
        <f t="shared" si="43"/>
        <v>0</v>
      </c>
      <c r="AO8" s="25">
        <f t="shared" si="44"/>
        <v>0</v>
      </c>
      <c r="AP8" s="25">
        <f t="shared" si="45"/>
        <v>0</v>
      </c>
      <c r="AQ8" s="25">
        <f t="shared" si="46"/>
        <v>0</v>
      </c>
      <c r="AR8" s="25">
        <f t="shared" si="47"/>
        <v>0</v>
      </c>
      <c r="AS8" s="25">
        <f t="shared" si="48"/>
        <v>0</v>
      </c>
      <c r="AT8" s="25">
        <f t="shared" si="49"/>
        <v>0</v>
      </c>
      <c r="AU8" s="25">
        <f t="shared" si="50"/>
        <v>0</v>
      </c>
      <c r="AV8" s="25">
        <f t="shared" si="51"/>
        <v>0</v>
      </c>
      <c r="AW8" s="25">
        <f t="shared" si="52"/>
        <v>0</v>
      </c>
      <c r="AX8" s="25">
        <f t="shared" si="53"/>
        <v>0</v>
      </c>
      <c r="AY8" s="25">
        <f t="shared" si="54"/>
        <v>0</v>
      </c>
      <c r="AZ8" s="25">
        <f t="shared" si="55"/>
        <v>0</v>
      </c>
      <c r="BA8" s="25">
        <f t="shared" si="56"/>
        <v>0</v>
      </c>
      <c r="BB8" s="25">
        <f t="shared" si="57"/>
        <v>0</v>
      </c>
      <c r="BC8" s="25">
        <f t="shared" si="58"/>
        <v>0</v>
      </c>
      <c r="BD8" s="25">
        <f t="shared" si="59"/>
        <v>0</v>
      </c>
      <c r="BE8" s="25">
        <f t="shared" si="60"/>
        <v>0</v>
      </c>
      <c r="BF8" s="25">
        <f t="shared" si="61"/>
        <v>0</v>
      </c>
      <c r="BG8" s="25">
        <f t="shared" si="62"/>
        <v>0</v>
      </c>
      <c r="BH8" s="25">
        <f t="shared" si="63"/>
        <v>0</v>
      </c>
      <c r="BI8" s="25">
        <f t="shared" si="64"/>
        <v>0</v>
      </c>
      <c r="BJ8" s="25">
        <f t="shared" si="65"/>
        <v>0</v>
      </c>
      <c r="BK8" s="25">
        <f t="shared" si="66"/>
        <v>0</v>
      </c>
      <c r="BL8" s="25">
        <f t="shared" si="67"/>
        <v>0</v>
      </c>
      <c r="BM8" s="25">
        <f t="shared" si="68"/>
        <v>0</v>
      </c>
      <c r="BN8" s="25">
        <f t="shared" si="69"/>
        <v>0</v>
      </c>
      <c r="BO8" s="25">
        <f t="shared" si="70"/>
        <v>0</v>
      </c>
      <c r="BP8" s="25">
        <f t="shared" si="71"/>
        <v>0</v>
      </c>
      <c r="BQ8" s="25">
        <f t="shared" si="72"/>
        <v>0</v>
      </c>
      <c r="BR8" s="25">
        <f t="shared" si="73"/>
        <v>0</v>
      </c>
      <c r="BS8" s="25">
        <f t="shared" si="74"/>
        <v>0</v>
      </c>
      <c r="BT8" s="25">
        <f t="shared" si="75"/>
        <v>0</v>
      </c>
      <c r="BU8" s="25">
        <f t="shared" si="76"/>
        <v>0</v>
      </c>
      <c r="BX8" s="26">
        <v>0</v>
      </c>
      <c r="BY8" s="26">
        <v>0</v>
      </c>
      <c r="BZ8" s="26">
        <v>0</v>
      </c>
      <c r="CA8" s="26">
        <v>0</v>
      </c>
      <c r="CB8" s="26">
        <v>52601337</v>
      </c>
      <c r="CC8" s="26">
        <v>0</v>
      </c>
      <c r="CD8" s="26">
        <v>0</v>
      </c>
      <c r="CE8" s="26">
        <v>0</v>
      </c>
      <c r="CF8" s="26">
        <v>0</v>
      </c>
      <c r="CG8" s="26">
        <v>0</v>
      </c>
      <c r="CH8" s="26">
        <v>52115967</v>
      </c>
      <c r="CI8" s="26">
        <v>0</v>
      </c>
      <c r="CJ8" s="26">
        <v>0</v>
      </c>
      <c r="CK8" s="26">
        <v>0</v>
      </c>
      <c r="CL8" s="26">
        <v>0</v>
      </c>
      <c r="CM8" s="26">
        <v>0</v>
      </c>
      <c r="CN8" s="26">
        <v>54616983</v>
      </c>
      <c r="CO8" s="26">
        <v>0</v>
      </c>
      <c r="CP8" s="26">
        <v>0</v>
      </c>
      <c r="CQ8" s="26">
        <v>0</v>
      </c>
      <c r="CR8" s="26">
        <v>0</v>
      </c>
      <c r="CS8" s="26">
        <v>0</v>
      </c>
      <c r="CT8" s="26">
        <v>54536636</v>
      </c>
      <c r="CU8" s="26">
        <v>81734729.723295271</v>
      </c>
      <c r="CV8" s="26">
        <v>0</v>
      </c>
      <c r="CW8" s="26">
        <v>0</v>
      </c>
      <c r="CX8" s="26">
        <v>0</v>
      </c>
      <c r="CY8" s="26">
        <v>0</v>
      </c>
      <c r="CZ8" s="26">
        <v>46023147</v>
      </c>
      <c r="DA8" s="26">
        <v>81734729.723295271</v>
      </c>
      <c r="DB8" s="26">
        <v>0</v>
      </c>
      <c r="DC8" s="26">
        <v>0</v>
      </c>
      <c r="DD8" s="26">
        <v>0</v>
      </c>
      <c r="DE8" s="26">
        <v>0</v>
      </c>
      <c r="DF8" s="26">
        <v>39655004</v>
      </c>
      <c r="DG8" s="26">
        <v>81734729.723295271</v>
      </c>
      <c r="DH8" s="26">
        <v>0</v>
      </c>
      <c r="DI8" s="26">
        <v>0</v>
      </c>
      <c r="DJ8" s="26">
        <v>0</v>
      </c>
      <c r="DK8" s="26">
        <v>0</v>
      </c>
      <c r="DL8" s="26">
        <v>33671305</v>
      </c>
      <c r="DM8" s="26">
        <v>81734729.723295271</v>
      </c>
      <c r="DN8" s="26">
        <v>0</v>
      </c>
      <c r="DO8" s="26">
        <v>0</v>
      </c>
      <c r="DP8" s="26">
        <v>0</v>
      </c>
      <c r="DQ8" s="26">
        <v>0</v>
      </c>
      <c r="DR8" s="26">
        <v>27754517</v>
      </c>
      <c r="DS8" s="26">
        <v>81734729.723295271</v>
      </c>
      <c r="DT8" s="26">
        <v>0</v>
      </c>
      <c r="DU8" s="26">
        <v>0</v>
      </c>
      <c r="DV8" s="26">
        <v>0</v>
      </c>
      <c r="DW8" s="26">
        <v>0</v>
      </c>
      <c r="DX8" s="26">
        <v>22854374</v>
      </c>
      <c r="DY8" s="26">
        <v>81734729.723295271</v>
      </c>
      <c r="DZ8" s="26">
        <v>0</v>
      </c>
      <c r="EA8" s="26">
        <v>0</v>
      </c>
      <c r="EB8" s="26">
        <v>0</v>
      </c>
      <c r="EC8" s="26">
        <v>0</v>
      </c>
      <c r="ED8" s="26">
        <v>19012394</v>
      </c>
      <c r="EE8" s="26">
        <v>81734729.723295271</v>
      </c>
      <c r="EF8" s="26">
        <v>0</v>
      </c>
      <c r="EG8" s="26">
        <v>0</v>
      </c>
      <c r="EH8" s="26">
        <v>0</v>
      </c>
      <c r="EI8" s="26">
        <v>0</v>
      </c>
      <c r="EJ8" s="26">
        <v>15337914</v>
      </c>
      <c r="EK8" s="26">
        <v>81734729.723295271</v>
      </c>
      <c r="EL8" s="26">
        <v>0</v>
      </c>
      <c r="EM8" s="26">
        <v>0</v>
      </c>
      <c r="EN8" s="26">
        <v>0</v>
      </c>
      <c r="EO8" s="26">
        <v>0</v>
      </c>
      <c r="EP8" s="26">
        <v>11726448</v>
      </c>
      <c r="EQ8" s="26">
        <v>81734729.723295271</v>
      </c>
      <c r="ER8" s="26">
        <v>0</v>
      </c>
      <c r="ES8" s="26">
        <v>0</v>
      </c>
      <c r="ET8" s="26">
        <v>0</v>
      </c>
      <c r="EU8" s="26">
        <v>0</v>
      </c>
      <c r="EV8" s="26">
        <v>8301875</v>
      </c>
      <c r="EW8" s="26">
        <v>81734729.723295271</v>
      </c>
      <c r="EX8" s="26">
        <v>0</v>
      </c>
      <c r="EY8" s="26">
        <v>0</v>
      </c>
      <c r="EZ8" s="26">
        <v>0</v>
      </c>
      <c r="FA8" s="26">
        <v>0</v>
      </c>
      <c r="FB8" s="26">
        <v>5269673</v>
      </c>
      <c r="FC8" s="26">
        <v>81734729.723295271</v>
      </c>
      <c r="FD8" s="26">
        <v>0</v>
      </c>
      <c r="FE8" s="26">
        <v>0</v>
      </c>
      <c r="FF8" s="26">
        <v>0</v>
      </c>
      <c r="FG8" s="26">
        <v>0</v>
      </c>
      <c r="FH8" s="26">
        <v>2527820</v>
      </c>
      <c r="FI8" s="26">
        <v>81734729.723295271</v>
      </c>
      <c r="FJ8" s="26">
        <v>0</v>
      </c>
      <c r="FK8" s="26">
        <v>0</v>
      </c>
      <c r="FL8" s="26">
        <v>0</v>
      </c>
      <c r="FM8" s="26">
        <v>0</v>
      </c>
      <c r="FN8" s="26">
        <v>0</v>
      </c>
      <c r="FO8" s="26">
        <v>0</v>
      </c>
      <c r="FP8" s="26">
        <v>0</v>
      </c>
      <c r="FQ8" s="26">
        <v>0</v>
      </c>
      <c r="FR8" s="26">
        <v>0</v>
      </c>
      <c r="FS8" s="26">
        <v>0</v>
      </c>
      <c r="FT8" s="26">
        <v>0</v>
      </c>
      <c r="FU8" s="26">
        <v>0</v>
      </c>
      <c r="FV8" s="26">
        <v>0</v>
      </c>
      <c r="FW8" s="26">
        <v>0</v>
      </c>
      <c r="FX8" s="26">
        <v>0</v>
      </c>
      <c r="FY8" s="26">
        <v>0</v>
      </c>
      <c r="FZ8" s="26">
        <v>0</v>
      </c>
      <c r="GA8" s="26">
        <v>0</v>
      </c>
      <c r="GB8" s="26">
        <v>0</v>
      </c>
      <c r="GC8" s="26">
        <v>0</v>
      </c>
      <c r="GD8" s="26">
        <v>0</v>
      </c>
      <c r="GE8" s="26">
        <v>0</v>
      </c>
      <c r="GF8" s="26">
        <v>0</v>
      </c>
      <c r="GG8" s="26">
        <v>0</v>
      </c>
      <c r="GH8" s="26">
        <v>0</v>
      </c>
      <c r="GI8" s="26">
        <v>0</v>
      </c>
      <c r="GJ8" s="26">
        <v>0</v>
      </c>
      <c r="GK8" s="26">
        <v>0</v>
      </c>
      <c r="GL8" s="26">
        <v>0</v>
      </c>
      <c r="GM8" s="26">
        <v>0</v>
      </c>
      <c r="GN8" s="26">
        <v>0</v>
      </c>
      <c r="GO8" s="26">
        <v>0</v>
      </c>
      <c r="GP8" s="26">
        <v>0</v>
      </c>
      <c r="GQ8" s="26">
        <v>0</v>
      </c>
      <c r="GR8" s="26">
        <v>0</v>
      </c>
      <c r="GS8" s="26">
        <v>0</v>
      </c>
      <c r="GT8" s="26">
        <v>0</v>
      </c>
      <c r="GU8" s="26">
        <v>0</v>
      </c>
      <c r="GV8" s="26">
        <v>0</v>
      </c>
      <c r="GW8" s="26">
        <v>0</v>
      </c>
      <c r="GX8" s="26">
        <v>0</v>
      </c>
      <c r="GY8" s="26">
        <v>0</v>
      </c>
      <c r="GZ8" s="26">
        <v>0</v>
      </c>
      <c r="HA8" s="26">
        <v>0</v>
      </c>
      <c r="HB8" s="26">
        <v>0</v>
      </c>
      <c r="HC8" s="26">
        <v>0</v>
      </c>
      <c r="HD8" s="26">
        <v>0</v>
      </c>
      <c r="HE8" s="26">
        <v>0</v>
      </c>
      <c r="HF8" s="26">
        <v>0</v>
      </c>
      <c r="HG8" s="26">
        <v>0</v>
      </c>
      <c r="HH8" s="26">
        <v>0</v>
      </c>
      <c r="HI8" s="26">
        <v>0</v>
      </c>
      <c r="HJ8" s="26">
        <v>0</v>
      </c>
      <c r="HK8" s="26">
        <v>0</v>
      </c>
      <c r="HL8" s="26">
        <v>0</v>
      </c>
      <c r="HM8" s="26">
        <v>0</v>
      </c>
      <c r="HN8" s="26">
        <v>0</v>
      </c>
      <c r="HO8" s="26">
        <v>0</v>
      </c>
      <c r="HP8" s="26">
        <v>0</v>
      </c>
      <c r="HQ8" s="26">
        <v>0</v>
      </c>
      <c r="HR8" s="26">
        <v>0</v>
      </c>
      <c r="HS8" s="26">
        <v>0</v>
      </c>
      <c r="HT8" s="26">
        <v>0</v>
      </c>
      <c r="HU8" s="26">
        <v>0</v>
      </c>
      <c r="HV8" s="26">
        <v>0</v>
      </c>
      <c r="HW8" s="26">
        <v>0</v>
      </c>
      <c r="HX8" s="26">
        <v>0</v>
      </c>
      <c r="HY8" s="26">
        <v>0</v>
      </c>
      <c r="HZ8" s="26">
        <v>0</v>
      </c>
      <c r="IA8" s="26">
        <v>0</v>
      </c>
      <c r="IB8" s="26">
        <v>0</v>
      </c>
      <c r="IC8" s="26">
        <v>0</v>
      </c>
      <c r="ID8" s="26">
        <v>0</v>
      </c>
      <c r="IE8" s="26">
        <v>0</v>
      </c>
      <c r="IF8" s="26">
        <v>0</v>
      </c>
      <c r="IG8" s="26">
        <v>0</v>
      </c>
      <c r="IH8" s="26">
        <v>0</v>
      </c>
      <c r="II8" s="26">
        <v>0</v>
      </c>
      <c r="IJ8" s="26">
        <v>0</v>
      </c>
      <c r="IK8" s="26">
        <v>0</v>
      </c>
      <c r="IL8" s="26">
        <v>0</v>
      </c>
      <c r="IM8" s="26">
        <v>0</v>
      </c>
      <c r="IN8" s="26">
        <v>0</v>
      </c>
      <c r="IO8" s="26">
        <v>0</v>
      </c>
      <c r="IP8" s="26">
        <v>0</v>
      </c>
      <c r="IQ8" s="26">
        <v>0</v>
      </c>
      <c r="IR8" s="26">
        <v>0</v>
      </c>
      <c r="IS8" s="26">
        <v>0</v>
      </c>
      <c r="IT8" s="26">
        <v>0</v>
      </c>
      <c r="IU8" s="26">
        <v>0</v>
      </c>
      <c r="IV8" s="26">
        <v>0</v>
      </c>
      <c r="IW8" s="26">
        <v>0</v>
      </c>
      <c r="IX8" s="26">
        <v>0</v>
      </c>
      <c r="IY8" s="26">
        <v>0</v>
      </c>
      <c r="IZ8" s="26">
        <v>0</v>
      </c>
      <c r="JA8" s="26">
        <v>0</v>
      </c>
      <c r="JB8" s="26">
        <v>0</v>
      </c>
      <c r="JC8" s="26">
        <v>0</v>
      </c>
      <c r="JD8" s="26">
        <v>0</v>
      </c>
      <c r="JE8" s="26">
        <v>0</v>
      </c>
      <c r="JF8" s="26">
        <v>0</v>
      </c>
      <c r="JG8" s="26">
        <v>0</v>
      </c>
      <c r="JH8" s="26">
        <v>0</v>
      </c>
      <c r="JI8" s="26">
        <v>0</v>
      </c>
      <c r="JJ8" s="26">
        <v>0</v>
      </c>
      <c r="JK8" s="26">
        <v>0</v>
      </c>
      <c r="JL8" s="26">
        <v>0</v>
      </c>
      <c r="JM8" s="26">
        <v>0</v>
      </c>
      <c r="JN8" s="26">
        <v>0</v>
      </c>
      <c r="JO8" s="26">
        <v>0</v>
      </c>
      <c r="JP8" s="26">
        <v>0</v>
      </c>
      <c r="JQ8" s="26">
        <v>0</v>
      </c>
      <c r="JR8" s="26">
        <v>0</v>
      </c>
      <c r="JS8" s="26">
        <v>0</v>
      </c>
      <c r="JT8" s="26">
        <v>0</v>
      </c>
      <c r="JU8" s="26">
        <v>0</v>
      </c>
      <c r="JV8" s="26">
        <v>0</v>
      </c>
      <c r="JW8" s="26">
        <v>0</v>
      </c>
      <c r="JX8" s="26">
        <v>0</v>
      </c>
      <c r="JY8" s="26">
        <v>0</v>
      </c>
      <c r="JZ8" s="26">
        <v>0</v>
      </c>
      <c r="KA8" s="26">
        <v>0</v>
      </c>
      <c r="KB8" s="26">
        <v>0</v>
      </c>
      <c r="KC8" s="26">
        <v>0</v>
      </c>
      <c r="KD8" s="26">
        <v>0</v>
      </c>
      <c r="KE8" s="26">
        <v>0</v>
      </c>
      <c r="KF8" s="26">
        <v>0</v>
      </c>
      <c r="KG8" s="26">
        <v>0</v>
      </c>
      <c r="KH8" s="26">
        <v>0</v>
      </c>
      <c r="KI8" s="26">
        <v>0</v>
      </c>
      <c r="KJ8" s="26">
        <v>0</v>
      </c>
      <c r="KK8" s="26">
        <v>0</v>
      </c>
      <c r="KL8" s="26">
        <v>0</v>
      </c>
      <c r="KM8" s="26">
        <v>0</v>
      </c>
      <c r="KN8" s="26">
        <v>0</v>
      </c>
      <c r="KO8" s="26">
        <v>0</v>
      </c>
      <c r="KP8" s="26">
        <v>0</v>
      </c>
      <c r="KQ8" s="26">
        <v>0</v>
      </c>
      <c r="KR8" s="26">
        <v>0</v>
      </c>
      <c r="KS8" s="26">
        <v>0</v>
      </c>
      <c r="KT8" s="26">
        <v>0</v>
      </c>
      <c r="KU8" s="26">
        <v>0</v>
      </c>
      <c r="KV8" s="26">
        <v>0</v>
      </c>
      <c r="KW8" s="26">
        <v>0</v>
      </c>
      <c r="KX8" s="26">
        <v>0</v>
      </c>
      <c r="KY8" s="26">
        <v>0</v>
      </c>
      <c r="KZ8" s="26">
        <v>0</v>
      </c>
      <c r="LA8" s="26">
        <v>0</v>
      </c>
      <c r="LB8" s="26">
        <v>0</v>
      </c>
      <c r="LC8" s="26">
        <v>0</v>
      </c>
      <c r="LD8" s="26">
        <v>0</v>
      </c>
      <c r="LE8" s="26">
        <v>0</v>
      </c>
      <c r="LF8" s="26">
        <v>0</v>
      </c>
      <c r="LG8" s="26">
        <v>0</v>
      </c>
      <c r="LH8" s="26">
        <v>0</v>
      </c>
      <c r="LI8" s="26">
        <v>0</v>
      </c>
      <c r="LJ8" s="26">
        <v>0</v>
      </c>
      <c r="LK8" s="26">
        <v>0</v>
      </c>
      <c r="LL8" s="26">
        <v>0</v>
      </c>
      <c r="LM8" s="26">
        <v>0</v>
      </c>
      <c r="LN8" s="26">
        <v>0</v>
      </c>
      <c r="LO8" s="26">
        <v>0</v>
      </c>
      <c r="LP8" s="26">
        <v>0</v>
      </c>
      <c r="LQ8" s="26">
        <v>0</v>
      </c>
      <c r="LR8" s="26">
        <v>0</v>
      </c>
      <c r="LS8" s="26">
        <v>0</v>
      </c>
      <c r="LT8" s="26">
        <v>0</v>
      </c>
      <c r="LU8" s="26">
        <v>0</v>
      </c>
      <c r="LV8" s="26">
        <v>0</v>
      </c>
      <c r="LW8" s="26">
        <v>0</v>
      </c>
      <c r="LX8" s="26">
        <v>0</v>
      </c>
      <c r="LY8" s="26">
        <v>0</v>
      </c>
      <c r="LZ8" s="26">
        <v>0</v>
      </c>
      <c r="MA8" s="26">
        <v>0</v>
      </c>
      <c r="MB8" s="26">
        <v>0</v>
      </c>
      <c r="MC8" s="26">
        <v>0</v>
      </c>
      <c r="MD8" s="26">
        <v>0</v>
      </c>
      <c r="ME8" s="26">
        <v>0</v>
      </c>
      <c r="MF8" s="26">
        <v>0</v>
      </c>
      <c r="MG8" s="26">
        <v>0</v>
      </c>
      <c r="MH8" s="26">
        <v>0</v>
      </c>
      <c r="MI8" s="26">
        <v>0</v>
      </c>
      <c r="MJ8" s="26">
        <v>0</v>
      </c>
      <c r="MK8" s="26">
        <v>0</v>
      </c>
      <c r="ML8" s="26">
        <v>0</v>
      </c>
      <c r="MM8" s="26">
        <v>0</v>
      </c>
      <c r="MN8" s="26">
        <v>0</v>
      </c>
      <c r="MO8" s="26">
        <v>0</v>
      </c>
      <c r="MP8" s="26">
        <v>0</v>
      </c>
      <c r="MQ8" s="26">
        <v>0</v>
      </c>
      <c r="MR8" s="26">
        <v>0</v>
      </c>
      <c r="MS8" s="26">
        <v>0</v>
      </c>
      <c r="MT8" s="26">
        <v>0</v>
      </c>
      <c r="MU8" s="26">
        <v>0</v>
      </c>
      <c r="MV8" s="26">
        <v>0</v>
      </c>
      <c r="MW8" s="26">
        <v>0</v>
      </c>
      <c r="MX8" s="26">
        <v>0</v>
      </c>
      <c r="MY8" s="26">
        <v>0</v>
      </c>
      <c r="MZ8" s="26">
        <v>0</v>
      </c>
      <c r="NA8" s="26">
        <v>0</v>
      </c>
      <c r="NB8" s="26">
        <v>0</v>
      </c>
      <c r="NC8" s="26">
        <v>0</v>
      </c>
      <c r="ND8" s="26">
        <v>0</v>
      </c>
      <c r="NE8" s="26">
        <v>0</v>
      </c>
      <c r="NF8" s="26">
        <v>0</v>
      </c>
      <c r="NG8" s="26">
        <v>0</v>
      </c>
      <c r="NH8" s="26">
        <v>0</v>
      </c>
      <c r="NI8" s="26">
        <v>0</v>
      </c>
      <c r="NJ8" s="26">
        <v>0</v>
      </c>
      <c r="NK8" s="26">
        <v>0</v>
      </c>
      <c r="NL8" s="26">
        <v>0</v>
      </c>
      <c r="NM8" s="26">
        <v>0</v>
      </c>
      <c r="NN8" s="26">
        <v>0</v>
      </c>
      <c r="NO8" s="26">
        <v>0</v>
      </c>
      <c r="NP8" s="26">
        <v>0</v>
      </c>
      <c r="NQ8" s="26">
        <v>0</v>
      </c>
      <c r="NR8" s="26">
        <v>0</v>
      </c>
      <c r="NS8" s="26">
        <v>0</v>
      </c>
      <c r="NT8" s="26">
        <v>0</v>
      </c>
      <c r="NU8" s="26">
        <v>0</v>
      </c>
      <c r="NV8" s="26">
        <v>0</v>
      </c>
      <c r="NW8" s="26">
        <v>0</v>
      </c>
      <c r="NX8" s="26">
        <v>0</v>
      </c>
      <c r="NY8" s="26">
        <v>0</v>
      </c>
      <c r="NZ8" s="26">
        <v>0</v>
      </c>
      <c r="OA8" s="26">
        <v>0</v>
      </c>
      <c r="OB8" s="26">
        <v>0</v>
      </c>
      <c r="OC8" s="26">
        <v>0</v>
      </c>
      <c r="OD8" s="26">
        <v>0</v>
      </c>
      <c r="OE8" s="26">
        <v>0</v>
      </c>
      <c r="OF8" s="26">
        <v>0</v>
      </c>
      <c r="OG8" s="26">
        <v>0</v>
      </c>
      <c r="OH8" s="26">
        <v>0</v>
      </c>
      <c r="OI8" s="26">
        <v>0</v>
      </c>
      <c r="OJ8" s="26">
        <v>0</v>
      </c>
      <c r="OK8" s="26">
        <v>0</v>
      </c>
      <c r="OL8" s="26">
        <v>0</v>
      </c>
      <c r="OM8" s="26">
        <v>0</v>
      </c>
      <c r="ON8" s="26">
        <v>0</v>
      </c>
      <c r="OO8" s="26">
        <v>0</v>
      </c>
      <c r="OP8" s="26">
        <v>0</v>
      </c>
      <c r="OQ8" s="26">
        <v>0</v>
      </c>
      <c r="OR8" s="26">
        <v>0</v>
      </c>
      <c r="OS8" s="26">
        <v>0</v>
      </c>
      <c r="OT8" s="26">
        <v>0</v>
      </c>
      <c r="OU8" s="26">
        <v>0</v>
      </c>
      <c r="OV8" s="26">
        <v>0</v>
      </c>
      <c r="OW8" s="26">
        <v>0</v>
      </c>
      <c r="OX8" s="26">
        <v>0</v>
      </c>
      <c r="OY8" s="26">
        <v>0</v>
      </c>
      <c r="OZ8" s="26">
        <v>0</v>
      </c>
      <c r="PA8" s="26">
        <v>0</v>
      </c>
      <c r="PB8" s="26">
        <v>0</v>
      </c>
      <c r="PC8" s="26">
        <v>0</v>
      </c>
      <c r="PD8" s="26">
        <v>0</v>
      </c>
      <c r="PE8" s="26">
        <v>0</v>
      </c>
      <c r="PF8" s="26">
        <v>0</v>
      </c>
      <c r="PG8" s="26">
        <v>0</v>
      </c>
      <c r="PH8" s="26">
        <v>0</v>
      </c>
      <c r="PI8" s="26">
        <v>0</v>
      </c>
      <c r="PJ8" s="26">
        <v>0</v>
      </c>
      <c r="PK8" s="26">
        <v>0</v>
      </c>
      <c r="PL8" s="26">
        <v>0</v>
      </c>
      <c r="PM8" s="26">
        <v>0</v>
      </c>
      <c r="PN8" s="26">
        <v>0</v>
      </c>
      <c r="PO8" s="26">
        <v>0</v>
      </c>
      <c r="PP8" s="26">
        <v>0</v>
      </c>
      <c r="PQ8" s="26">
        <v>0</v>
      </c>
      <c r="PR8" s="26">
        <v>0</v>
      </c>
      <c r="PS8" s="26">
        <v>0</v>
      </c>
      <c r="PT8" s="26">
        <v>0</v>
      </c>
      <c r="PU8" s="26">
        <v>0</v>
      </c>
      <c r="PV8" s="26">
        <v>0</v>
      </c>
      <c r="PW8" s="26">
        <v>0</v>
      </c>
      <c r="PX8" s="26">
        <v>0</v>
      </c>
      <c r="PY8" s="26">
        <v>0</v>
      </c>
      <c r="PZ8" s="26">
        <v>0</v>
      </c>
      <c r="QA8" s="26">
        <v>0</v>
      </c>
      <c r="QB8" s="26">
        <v>0</v>
      </c>
      <c r="QC8" s="26">
        <v>0</v>
      </c>
      <c r="QD8" s="26">
        <v>0</v>
      </c>
      <c r="QE8" s="26">
        <v>0</v>
      </c>
      <c r="QF8" s="26">
        <v>0</v>
      </c>
      <c r="QG8" s="26">
        <v>0</v>
      </c>
      <c r="QH8" s="26">
        <v>0</v>
      </c>
      <c r="QI8" s="26">
        <v>0</v>
      </c>
      <c r="QJ8" s="26">
        <v>0</v>
      </c>
      <c r="QK8" s="26">
        <v>0</v>
      </c>
      <c r="QL8" s="26">
        <v>0</v>
      </c>
      <c r="QM8" s="26">
        <v>0</v>
      </c>
      <c r="QN8" s="26">
        <v>0</v>
      </c>
      <c r="QO8" s="26">
        <v>0</v>
      </c>
      <c r="QP8" s="26">
        <v>0</v>
      </c>
      <c r="QQ8" s="26">
        <v>0</v>
      </c>
      <c r="QR8" s="26">
        <v>0</v>
      </c>
      <c r="QS8" s="26">
        <v>0</v>
      </c>
      <c r="QT8" s="26">
        <v>0</v>
      </c>
      <c r="QU8" s="26">
        <v>0</v>
      </c>
      <c r="QV8" s="26">
        <v>0</v>
      </c>
      <c r="QW8" s="26">
        <v>0</v>
      </c>
      <c r="QX8" s="26">
        <v>0</v>
      </c>
      <c r="QY8" s="26">
        <v>0</v>
      </c>
      <c r="QZ8" s="26">
        <v>0</v>
      </c>
      <c r="RA8" s="26">
        <v>0</v>
      </c>
      <c r="RB8" s="26">
        <v>0</v>
      </c>
      <c r="RC8" s="26">
        <v>0</v>
      </c>
      <c r="RD8" s="26">
        <v>0</v>
      </c>
      <c r="RE8" s="26">
        <v>0</v>
      </c>
      <c r="RF8" s="26">
        <v>0</v>
      </c>
      <c r="RG8" s="26">
        <v>0</v>
      </c>
      <c r="RH8" s="26">
        <v>0</v>
      </c>
      <c r="RI8" s="26">
        <v>0</v>
      </c>
      <c r="RJ8" s="26">
        <v>0</v>
      </c>
      <c r="RK8" s="26">
        <v>0</v>
      </c>
      <c r="RL8" s="26">
        <v>0</v>
      </c>
      <c r="RM8" s="26">
        <v>0</v>
      </c>
      <c r="RN8" s="26">
        <v>0</v>
      </c>
      <c r="RO8" s="26">
        <v>0</v>
      </c>
      <c r="RP8" s="26">
        <v>0</v>
      </c>
      <c r="RQ8" s="26">
        <v>0</v>
      </c>
      <c r="RR8" s="26">
        <v>0</v>
      </c>
      <c r="RS8" s="26">
        <v>0</v>
      </c>
      <c r="RT8" s="26">
        <v>0</v>
      </c>
      <c r="RU8" s="26">
        <v>0</v>
      </c>
      <c r="RV8" s="26">
        <v>0</v>
      </c>
      <c r="RW8" s="26">
        <v>0</v>
      </c>
      <c r="RX8" s="26">
        <v>0</v>
      </c>
      <c r="RY8" s="26">
        <v>0</v>
      </c>
      <c r="RZ8" s="26">
        <v>0</v>
      </c>
      <c r="SA8" s="26">
        <v>0</v>
      </c>
      <c r="SB8" s="26">
        <v>0</v>
      </c>
      <c r="SC8" s="26">
        <v>0</v>
      </c>
      <c r="SD8" s="26">
        <v>0</v>
      </c>
      <c r="SE8" s="26">
        <v>0</v>
      </c>
      <c r="SF8" s="26">
        <v>0</v>
      </c>
      <c r="SG8" s="26">
        <v>0</v>
      </c>
      <c r="SH8" s="26">
        <v>0</v>
      </c>
      <c r="SI8" s="26">
        <v>0</v>
      </c>
      <c r="SJ8" s="26">
        <v>0</v>
      </c>
      <c r="SK8" s="26">
        <v>0</v>
      </c>
      <c r="SL8" s="26">
        <v>0</v>
      </c>
      <c r="SM8" s="26">
        <v>0</v>
      </c>
      <c r="SN8" s="26">
        <v>0</v>
      </c>
      <c r="SO8" s="26">
        <v>0</v>
      </c>
      <c r="SP8" s="26">
        <v>0</v>
      </c>
      <c r="SQ8" s="26">
        <v>0</v>
      </c>
      <c r="SR8" s="26">
        <v>0</v>
      </c>
      <c r="SS8" s="26">
        <v>0</v>
      </c>
      <c r="ST8" s="26">
        <v>0</v>
      </c>
      <c r="SU8" s="26">
        <v>0</v>
      </c>
      <c r="SV8" s="26">
        <v>0</v>
      </c>
      <c r="SW8" s="26">
        <v>0</v>
      </c>
      <c r="SX8" s="26">
        <v>0</v>
      </c>
      <c r="SY8" s="26">
        <v>0</v>
      </c>
      <c r="SZ8" s="26">
        <v>0</v>
      </c>
      <c r="TA8" s="26">
        <v>0</v>
      </c>
      <c r="TB8" s="26">
        <v>0</v>
      </c>
      <c r="TC8" s="26">
        <v>0</v>
      </c>
      <c r="TD8" s="26">
        <v>0</v>
      </c>
      <c r="TE8" s="26">
        <v>0</v>
      </c>
      <c r="TF8" s="26">
        <v>0</v>
      </c>
      <c r="TG8" s="26">
        <v>0</v>
      </c>
      <c r="TH8" s="26">
        <v>0</v>
      </c>
      <c r="TI8" s="26">
        <v>0</v>
      </c>
      <c r="TJ8" s="26">
        <v>0</v>
      </c>
      <c r="TK8" s="26">
        <v>0</v>
      </c>
      <c r="TL8" s="26">
        <v>0</v>
      </c>
      <c r="TM8" s="26">
        <v>0</v>
      </c>
      <c r="TN8" s="26">
        <v>0</v>
      </c>
      <c r="TO8" s="26">
        <v>0</v>
      </c>
      <c r="TP8" s="26">
        <v>0</v>
      </c>
      <c r="TQ8" s="26">
        <v>0</v>
      </c>
      <c r="TR8" s="26">
        <v>0</v>
      </c>
      <c r="TS8" s="26">
        <v>0</v>
      </c>
      <c r="TT8" s="26">
        <v>0</v>
      </c>
      <c r="TU8" s="26">
        <v>0</v>
      </c>
      <c r="TV8" s="26">
        <v>0</v>
      </c>
      <c r="TW8" s="26">
        <v>0</v>
      </c>
      <c r="TX8" s="26">
        <v>0</v>
      </c>
      <c r="TY8" s="26">
        <v>0</v>
      </c>
      <c r="TZ8" s="26">
        <v>0</v>
      </c>
      <c r="UA8" s="26">
        <v>0</v>
      </c>
      <c r="UB8" s="26">
        <v>0</v>
      </c>
      <c r="UC8" s="26">
        <v>0</v>
      </c>
      <c r="UD8" s="26">
        <v>0</v>
      </c>
      <c r="UE8" s="26">
        <v>0</v>
      </c>
      <c r="UF8" s="26">
        <v>0</v>
      </c>
      <c r="UG8" s="26">
        <v>0</v>
      </c>
      <c r="UH8" s="26">
        <v>0</v>
      </c>
      <c r="UI8" s="26">
        <v>0</v>
      </c>
      <c r="UJ8" s="26">
        <v>0</v>
      </c>
      <c r="UK8" s="26">
        <v>0</v>
      </c>
      <c r="UL8" s="26">
        <v>0</v>
      </c>
      <c r="UM8" s="26">
        <v>0</v>
      </c>
      <c r="UN8" s="26">
        <v>0</v>
      </c>
      <c r="UO8" s="26">
        <v>0</v>
      </c>
      <c r="UP8" s="26">
        <v>0</v>
      </c>
      <c r="UQ8" s="26">
        <v>0</v>
      </c>
      <c r="UR8" s="26">
        <v>0</v>
      </c>
      <c r="US8" s="26">
        <v>0</v>
      </c>
      <c r="UT8" s="26">
        <v>0</v>
      </c>
      <c r="UU8" s="26">
        <v>0</v>
      </c>
      <c r="UV8" s="26">
        <v>0</v>
      </c>
      <c r="UW8" s="26">
        <v>0</v>
      </c>
      <c r="UX8" s="26">
        <v>0</v>
      </c>
      <c r="UY8" s="26">
        <v>0</v>
      </c>
      <c r="UZ8" s="26">
        <v>0</v>
      </c>
      <c r="VA8" s="26">
        <v>0</v>
      </c>
      <c r="VB8" s="26">
        <v>0</v>
      </c>
      <c r="VC8" s="26">
        <v>0</v>
      </c>
      <c r="VD8" s="26">
        <v>0</v>
      </c>
      <c r="VE8" s="26">
        <v>0</v>
      </c>
      <c r="VF8" s="26">
        <v>0</v>
      </c>
      <c r="VG8" s="26">
        <v>0</v>
      </c>
      <c r="VH8" s="26">
        <v>0</v>
      </c>
      <c r="VI8" s="26">
        <v>0</v>
      </c>
      <c r="VJ8" s="26">
        <v>0</v>
      </c>
      <c r="VK8" s="26">
        <v>0</v>
      </c>
      <c r="VL8" s="26">
        <v>0</v>
      </c>
      <c r="VM8" s="26">
        <v>0</v>
      </c>
      <c r="VN8" s="26">
        <v>0</v>
      </c>
      <c r="VO8" s="26">
        <v>0</v>
      </c>
      <c r="VP8" s="26">
        <v>0</v>
      </c>
      <c r="VQ8" s="26">
        <v>0</v>
      </c>
      <c r="VR8" s="26">
        <v>0</v>
      </c>
      <c r="VS8" s="26">
        <v>0</v>
      </c>
      <c r="VT8" s="26">
        <v>0</v>
      </c>
      <c r="VU8" s="26">
        <v>0</v>
      </c>
      <c r="VV8" s="26">
        <v>0</v>
      </c>
      <c r="VW8" s="26">
        <v>0</v>
      </c>
      <c r="VX8" s="26">
        <v>0</v>
      </c>
      <c r="VY8" s="26">
        <v>0</v>
      </c>
      <c r="VZ8" s="26">
        <v>0</v>
      </c>
      <c r="WA8" s="26">
        <v>0</v>
      </c>
      <c r="WB8" s="26">
        <v>0</v>
      </c>
      <c r="WC8" s="26">
        <v>0</v>
      </c>
      <c r="WD8" s="26">
        <v>0</v>
      </c>
      <c r="WE8" s="26">
        <v>0</v>
      </c>
      <c r="WF8" s="26">
        <v>0</v>
      </c>
      <c r="WG8" s="26">
        <v>0</v>
      </c>
      <c r="WH8" s="26">
        <v>0</v>
      </c>
      <c r="WI8" s="26">
        <v>0</v>
      </c>
      <c r="WJ8" s="26">
        <v>0</v>
      </c>
      <c r="WK8" s="26">
        <v>0</v>
      </c>
      <c r="WL8" s="26">
        <v>0</v>
      </c>
      <c r="WM8" s="26">
        <v>0</v>
      </c>
      <c r="WN8" s="26">
        <v>0</v>
      </c>
      <c r="WO8" s="26">
        <v>0</v>
      </c>
      <c r="WP8" s="26">
        <v>0</v>
      </c>
      <c r="WQ8" s="26">
        <v>0</v>
      </c>
      <c r="WR8" s="26">
        <v>0</v>
      </c>
      <c r="WS8" s="26">
        <v>0</v>
      </c>
      <c r="WT8" s="26">
        <v>0</v>
      </c>
      <c r="WU8" s="26">
        <v>0</v>
      </c>
      <c r="WV8" s="26">
        <v>0</v>
      </c>
      <c r="WW8" s="26">
        <v>0</v>
      </c>
      <c r="WX8" s="26">
        <v>0</v>
      </c>
      <c r="WY8" s="26">
        <v>0</v>
      </c>
      <c r="WZ8" s="26">
        <v>0</v>
      </c>
      <c r="XA8" s="26">
        <v>0</v>
      </c>
      <c r="XB8" s="26">
        <v>0</v>
      </c>
      <c r="XC8" s="26">
        <v>0</v>
      </c>
      <c r="XD8" s="26">
        <v>0</v>
      </c>
      <c r="XE8" s="26">
        <v>0</v>
      </c>
      <c r="XF8" s="26">
        <v>0</v>
      </c>
      <c r="XG8" s="26">
        <v>0</v>
      </c>
      <c r="XH8" s="26">
        <v>0</v>
      </c>
      <c r="XI8" s="26">
        <v>0</v>
      </c>
      <c r="XJ8" s="26">
        <v>0</v>
      </c>
      <c r="XK8" s="26">
        <v>0</v>
      </c>
      <c r="XL8" s="26">
        <v>0</v>
      </c>
      <c r="XM8" s="26">
        <v>0</v>
      </c>
      <c r="XN8" s="26">
        <v>0</v>
      </c>
      <c r="XO8" s="26">
        <v>0</v>
      </c>
      <c r="XP8" s="26">
        <v>0</v>
      </c>
      <c r="XQ8" s="26">
        <v>0</v>
      </c>
      <c r="XR8" s="26">
        <v>0</v>
      </c>
      <c r="XS8" s="26">
        <v>0</v>
      </c>
      <c r="XT8" s="26">
        <v>0</v>
      </c>
      <c r="XU8" s="26">
        <v>0</v>
      </c>
      <c r="XV8" s="26">
        <v>0</v>
      </c>
      <c r="XW8" s="26">
        <v>0</v>
      </c>
      <c r="XX8" s="26">
        <v>0</v>
      </c>
      <c r="XY8" s="26">
        <v>0</v>
      </c>
      <c r="XZ8" s="26">
        <v>0</v>
      </c>
      <c r="YA8" s="26">
        <v>0</v>
      </c>
      <c r="YB8" s="26">
        <v>0</v>
      </c>
      <c r="YC8" s="26">
        <v>0</v>
      </c>
      <c r="YD8" s="26">
        <v>0</v>
      </c>
      <c r="YE8" s="26">
        <v>0</v>
      </c>
      <c r="YF8" s="26">
        <v>0</v>
      </c>
      <c r="YG8" s="26">
        <v>0</v>
      </c>
      <c r="YH8" s="26">
        <v>0</v>
      </c>
      <c r="YI8" s="26">
        <v>0</v>
      </c>
      <c r="YJ8" s="26">
        <v>0</v>
      </c>
      <c r="YK8" s="26">
        <v>0</v>
      </c>
      <c r="YL8" s="26">
        <v>0</v>
      </c>
      <c r="YM8" s="26">
        <v>0</v>
      </c>
      <c r="YN8" s="26">
        <v>0</v>
      </c>
      <c r="YO8" s="26">
        <v>0</v>
      </c>
      <c r="YP8" s="26">
        <v>0</v>
      </c>
      <c r="YQ8" s="26">
        <v>0</v>
      </c>
      <c r="YR8" s="26">
        <v>0</v>
      </c>
      <c r="YS8" s="26">
        <v>0</v>
      </c>
      <c r="YT8" s="26">
        <v>0</v>
      </c>
      <c r="YU8" s="26">
        <v>0</v>
      </c>
      <c r="YV8" s="26">
        <v>0</v>
      </c>
      <c r="YW8" s="26">
        <v>0</v>
      </c>
      <c r="YX8" s="26">
        <v>0</v>
      </c>
      <c r="YY8" s="26">
        <v>0</v>
      </c>
      <c r="YZ8" s="26">
        <v>0</v>
      </c>
      <c r="ZA8" s="26">
        <v>0</v>
      </c>
      <c r="ZB8" s="26">
        <v>0</v>
      </c>
      <c r="ZC8" s="26">
        <v>0</v>
      </c>
      <c r="ZD8" s="26">
        <v>0</v>
      </c>
      <c r="ZE8" s="26">
        <v>0</v>
      </c>
      <c r="ZF8" s="26">
        <v>0</v>
      </c>
      <c r="ZG8" s="26">
        <v>0</v>
      </c>
      <c r="ZH8" s="26">
        <v>0</v>
      </c>
      <c r="ZI8" s="26">
        <v>0</v>
      </c>
      <c r="ZJ8" s="26">
        <v>0</v>
      </c>
      <c r="ZK8" s="26">
        <v>0</v>
      </c>
      <c r="ZL8" s="26">
        <v>0</v>
      </c>
      <c r="ZM8" s="26">
        <v>0</v>
      </c>
      <c r="ZN8" s="26">
        <v>0</v>
      </c>
      <c r="ZO8" s="26">
        <v>0</v>
      </c>
      <c r="ZP8" s="26">
        <v>0</v>
      </c>
      <c r="ZQ8" s="26">
        <v>0</v>
      </c>
      <c r="ZR8" s="26">
        <v>0</v>
      </c>
      <c r="ZS8" s="26">
        <v>0</v>
      </c>
      <c r="ZT8" s="26">
        <v>0</v>
      </c>
      <c r="ZU8" s="26">
        <v>0</v>
      </c>
      <c r="ZV8" s="26">
        <v>0</v>
      </c>
      <c r="ZW8" s="26">
        <v>0</v>
      </c>
      <c r="ZX8" s="26">
        <v>0</v>
      </c>
      <c r="ZY8" s="26">
        <v>0</v>
      </c>
      <c r="ZZ8" s="26">
        <v>0</v>
      </c>
      <c r="AAA8" s="26">
        <v>0</v>
      </c>
      <c r="AAB8" s="26">
        <v>0</v>
      </c>
      <c r="AAC8" s="26">
        <v>0</v>
      </c>
      <c r="AAD8" s="26">
        <v>0</v>
      </c>
      <c r="AAE8" s="26">
        <v>0</v>
      </c>
      <c r="AAF8" s="26">
        <v>0</v>
      </c>
      <c r="AAG8" s="26">
        <v>0</v>
      </c>
      <c r="AAH8" s="26">
        <v>0</v>
      </c>
      <c r="AAI8" s="26">
        <v>0</v>
      </c>
      <c r="AAJ8" s="26">
        <v>0</v>
      </c>
      <c r="AAK8" s="26">
        <v>0</v>
      </c>
      <c r="AAL8" s="26">
        <v>0</v>
      </c>
      <c r="AAM8" s="26">
        <v>0</v>
      </c>
      <c r="AAN8" s="26">
        <v>0</v>
      </c>
      <c r="AAO8" s="26">
        <v>0</v>
      </c>
      <c r="AAP8" s="26">
        <v>0</v>
      </c>
      <c r="AAQ8" s="26">
        <v>0</v>
      </c>
      <c r="AAR8" s="26">
        <v>0</v>
      </c>
      <c r="AAS8" s="26">
        <v>0</v>
      </c>
      <c r="AAT8" s="26">
        <v>0</v>
      </c>
      <c r="AAU8" s="26">
        <v>0</v>
      </c>
      <c r="AAV8" s="26">
        <v>0</v>
      </c>
      <c r="AAW8" s="26">
        <v>0</v>
      </c>
      <c r="AAX8" s="26">
        <v>0</v>
      </c>
      <c r="AAY8" s="26">
        <v>0</v>
      </c>
      <c r="AAZ8" s="26">
        <v>0</v>
      </c>
      <c r="ABA8" s="26">
        <v>0</v>
      </c>
      <c r="ABB8" s="26">
        <v>0</v>
      </c>
      <c r="ABC8" s="26">
        <v>0</v>
      </c>
      <c r="ABD8" s="26">
        <v>0</v>
      </c>
      <c r="ABE8" s="26">
        <v>0</v>
      </c>
      <c r="ABF8" s="26">
        <v>0</v>
      </c>
      <c r="ABG8" s="26">
        <v>0</v>
      </c>
      <c r="ABH8" s="26">
        <v>0</v>
      </c>
      <c r="ABI8" s="26">
        <v>0</v>
      </c>
      <c r="ABJ8" s="26">
        <v>0</v>
      </c>
      <c r="ABK8" s="26">
        <v>0</v>
      </c>
      <c r="ABL8" s="26">
        <v>0</v>
      </c>
      <c r="ABM8" s="26">
        <v>0</v>
      </c>
      <c r="ABN8" s="26">
        <v>0</v>
      </c>
      <c r="ABO8" s="26">
        <v>0</v>
      </c>
      <c r="ABP8" s="26">
        <v>0</v>
      </c>
      <c r="ABQ8" s="26">
        <v>0</v>
      </c>
      <c r="ABR8" s="26">
        <v>0</v>
      </c>
      <c r="ABS8" s="26">
        <v>0</v>
      </c>
      <c r="ABT8" s="26">
        <v>0</v>
      </c>
      <c r="ABU8" s="26">
        <v>0</v>
      </c>
      <c r="ABV8" s="26">
        <v>0</v>
      </c>
      <c r="ABW8" s="26">
        <v>0</v>
      </c>
      <c r="ABX8" s="26">
        <v>0</v>
      </c>
      <c r="ABY8" s="26">
        <v>0</v>
      </c>
      <c r="ABZ8" s="26">
        <v>0</v>
      </c>
      <c r="ACA8" s="26">
        <v>0</v>
      </c>
      <c r="ACB8" s="26">
        <v>0</v>
      </c>
      <c r="ACC8" s="26">
        <v>0</v>
      </c>
      <c r="ACD8" s="26">
        <v>0</v>
      </c>
      <c r="ACE8" s="26">
        <v>0</v>
      </c>
      <c r="ACF8" s="26">
        <v>0</v>
      </c>
      <c r="ACG8" s="26">
        <v>0</v>
      </c>
      <c r="ACH8" s="26">
        <v>0</v>
      </c>
      <c r="ACI8" s="26">
        <v>0</v>
      </c>
      <c r="ACJ8" s="26">
        <v>0</v>
      </c>
      <c r="ACK8" s="26">
        <v>0</v>
      </c>
      <c r="ACL8" s="26">
        <v>0</v>
      </c>
      <c r="ACM8" s="26">
        <v>0</v>
      </c>
      <c r="ACN8" s="26">
        <v>0</v>
      </c>
      <c r="ACO8" s="26">
        <v>0</v>
      </c>
      <c r="ACP8" s="26">
        <v>0</v>
      </c>
      <c r="ACQ8" s="26">
        <v>0</v>
      </c>
      <c r="ACR8" s="26">
        <v>0</v>
      </c>
      <c r="ACS8" s="26">
        <v>0</v>
      </c>
      <c r="ACT8" s="26">
        <v>0</v>
      </c>
      <c r="ACU8" s="26">
        <v>0</v>
      </c>
    </row>
    <row r="9" spans="1:775" ht="15" customHeight="1" x14ac:dyDescent="0.2">
      <c r="A9" s="18" t="s">
        <v>30</v>
      </c>
      <c r="B9" s="97" t="s">
        <v>31</v>
      </c>
      <c r="C9" s="18">
        <v>785.68355199999996</v>
      </c>
      <c r="D9" s="28"/>
      <c r="E9" s="21">
        <f t="shared" si="18"/>
        <v>47.334611681778469</v>
      </c>
      <c r="F9" s="22" t="s">
        <v>7</v>
      </c>
      <c r="G9" s="22" t="s">
        <v>8</v>
      </c>
      <c r="H9" s="30">
        <v>42761</v>
      </c>
      <c r="I9" s="31">
        <v>0.15</v>
      </c>
      <c r="J9" s="29">
        <v>48</v>
      </c>
      <c r="K9" s="29" t="s">
        <v>29</v>
      </c>
      <c r="L9" s="23">
        <v>44222</v>
      </c>
      <c r="M9" s="18" t="s">
        <v>118</v>
      </c>
      <c r="N9" s="2"/>
      <c r="O9" s="2"/>
      <c r="P9" s="25">
        <f t="shared" si="19"/>
        <v>0</v>
      </c>
      <c r="Q9" s="25">
        <f t="shared" si="20"/>
        <v>58441941</v>
      </c>
      <c r="R9" s="25">
        <f t="shared" si="21"/>
        <v>0</v>
      </c>
      <c r="S9" s="25">
        <f t="shared" si="22"/>
        <v>106164145</v>
      </c>
      <c r="T9" s="25">
        <f t="shared" si="23"/>
        <v>0</v>
      </c>
      <c r="U9" s="25">
        <f t="shared" si="24"/>
        <v>94282027</v>
      </c>
      <c r="V9" s="25">
        <f t="shared" si="25"/>
        <v>0</v>
      </c>
      <c r="W9" s="25">
        <f t="shared" si="26"/>
        <v>94540334</v>
      </c>
      <c r="X9" s="25">
        <f t="shared" si="27"/>
        <v>785683552</v>
      </c>
      <c r="Y9" s="25">
        <f t="shared" si="28"/>
        <v>47528474</v>
      </c>
      <c r="Z9" s="25">
        <f t="shared" si="29"/>
        <v>0</v>
      </c>
      <c r="AA9" s="25">
        <f t="shared" si="30"/>
        <v>0</v>
      </c>
      <c r="AB9" s="25">
        <f t="shared" si="31"/>
        <v>0</v>
      </c>
      <c r="AC9" s="25">
        <f t="shared" si="32"/>
        <v>0</v>
      </c>
      <c r="AD9" s="25">
        <f t="shared" si="33"/>
        <v>0</v>
      </c>
      <c r="AE9" s="25">
        <f t="shared" si="34"/>
        <v>0</v>
      </c>
      <c r="AF9" s="25">
        <f t="shared" si="35"/>
        <v>0</v>
      </c>
      <c r="AG9" s="25">
        <f t="shared" si="36"/>
        <v>0</v>
      </c>
      <c r="AH9" s="25">
        <f t="shared" si="37"/>
        <v>0</v>
      </c>
      <c r="AI9" s="25">
        <f t="shared" si="38"/>
        <v>0</v>
      </c>
      <c r="AJ9" s="25">
        <f t="shared" si="39"/>
        <v>0</v>
      </c>
      <c r="AK9" s="25">
        <f t="shared" si="40"/>
        <v>0</v>
      </c>
      <c r="AL9" s="25">
        <f t="shared" si="41"/>
        <v>0</v>
      </c>
      <c r="AM9" s="25">
        <f t="shared" si="42"/>
        <v>0</v>
      </c>
      <c r="AN9" s="25">
        <f t="shared" si="43"/>
        <v>0</v>
      </c>
      <c r="AO9" s="25">
        <f t="shared" si="44"/>
        <v>0</v>
      </c>
      <c r="AP9" s="25">
        <f t="shared" si="45"/>
        <v>0</v>
      </c>
      <c r="AQ9" s="25">
        <f t="shared" si="46"/>
        <v>0</v>
      </c>
      <c r="AR9" s="25">
        <f t="shared" si="47"/>
        <v>0</v>
      </c>
      <c r="AS9" s="25">
        <f t="shared" si="48"/>
        <v>0</v>
      </c>
      <c r="AT9" s="25">
        <f t="shared" si="49"/>
        <v>0</v>
      </c>
      <c r="AU9" s="25">
        <f t="shared" si="50"/>
        <v>0</v>
      </c>
      <c r="AV9" s="25">
        <f t="shared" si="51"/>
        <v>0</v>
      </c>
      <c r="AW9" s="25">
        <f t="shared" si="52"/>
        <v>0</v>
      </c>
      <c r="AX9" s="25">
        <f t="shared" si="53"/>
        <v>0</v>
      </c>
      <c r="AY9" s="25">
        <f t="shared" si="54"/>
        <v>0</v>
      </c>
      <c r="AZ9" s="25">
        <f t="shared" si="55"/>
        <v>0</v>
      </c>
      <c r="BA9" s="25">
        <f t="shared" si="56"/>
        <v>0</v>
      </c>
      <c r="BB9" s="25">
        <f t="shared" si="57"/>
        <v>0</v>
      </c>
      <c r="BC9" s="25">
        <f t="shared" si="58"/>
        <v>0</v>
      </c>
      <c r="BD9" s="25">
        <f t="shared" si="59"/>
        <v>0</v>
      </c>
      <c r="BE9" s="25">
        <f t="shared" si="60"/>
        <v>0</v>
      </c>
      <c r="BF9" s="25">
        <f t="shared" si="61"/>
        <v>0</v>
      </c>
      <c r="BG9" s="25">
        <f t="shared" si="62"/>
        <v>0</v>
      </c>
      <c r="BH9" s="25">
        <f t="shared" si="63"/>
        <v>0</v>
      </c>
      <c r="BI9" s="25">
        <f t="shared" si="64"/>
        <v>0</v>
      </c>
      <c r="BJ9" s="25">
        <f t="shared" si="65"/>
        <v>0</v>
      </c>
      <c r="BK9" s="25">
        <f t="shared" si="66"/>
        <v>0</v>
      </c>
      <c r="BL9" s="25">
        <f t="shared" si="67"/>
        <v>0</v>
      </c>
      <c r="BM9" s="25">
        <f t="shared" si="68"/>
        <v>0</v>
      </c>
      <c r="BN9" s="25">
        <f t="shared" si="69"/>
        <v>0</v>
      </c>
      <c r="BO9" s="25">
        <f t="shared" si="70"/>
        <v>0</v>
      </c>
      <c r="BP9" s="25">
        <f t="shared" si="71"/>
        <v>0</v>
      </c>
      <c r="BQ9" s="25">
        <f t="shared" si="72"/>
        <v>0</v>
      </c>
      <c r="BR9" s="25">
        <f t="shared" si="73"/>
        <v>0</v>
      </c>
      <c r="BS9" s="25">
        <f t="shared" si="74"/>
        <v>0</v>
      </c>
      <c r="BT9" s="25">
        <f t="shared" si="75"/>
        <v>0</v>
      </c>
      <c r="BU9" s="25">
        <f t="shared" si="76"/>
        <v>0</v>
      </c>
      <c r="BX9" s="26">
        <v>0</v>
      </c>
      <c r="BY9" s="26">
        <v>0</v>
      </c>
      <c r="BZ9" s="26">
        <v>0</v>
      </c>
      <c r="CA9" s="26">
        <v>0</v>
      </c>
      <c r="CB9" s="26">
        <v>0</v>
      </c>
      <c r="CC9" s="26">
        <v>0</v>
      </c>
      <c r="CD9" s="26">
        <v>0</v>
      </c>
      <c r="CE9" s="26">
        <v>0</v>
      </c>
      <c r="CF9" s="26">
        <v>0</v>
      </c>
      <c r="CG9" s="26">
        <v>0</v>
      </c>
      <c r="CH9" s="26">
        <v>0</v>
      </c>
      <c r="CI9" s="26">
        <v>0</v>
      </c>
      <c r="CJ9" s="26">
        <v>58441941</v>
      </c>
      <c r="CK9" s="26">
        <v>0</v>
      </c>
      <c r="CL9" s="26">
        <v>0</v>
      </c>
      <c r="CM9" s="26">
        <v>0</v>
      </c>
      <c r="CN9" s="26">
        <v>0</v>
      </c>
      <c r="CO9" s="26">
        <v>0</v>
      </c>
      <c r="CP9" s="26">
        <v>0</v>
      </c>
      <c r="CQ9" s="26">
        <v>0</v>
      </c>
      <c r="CR9" s="26">
        <v>0</v>
      </c>
      <c r="CS9" s="26">
        <v>0</v>
      </c>
      <c r="CT9" s="26">
        <v>0</v>
      </c>
      <c r="CU9" s="26">
        <v>0</v>
      </c>
      <c r="CV9" s="26">
        <v>59410592</v>
      </c>
      <c r="CW9" s="26">
        <v>0</v>
      </c>
      <c r="CX9" s="26">
        <v>0</v>
      </c>
      <c r="CY9" s="26">
        <v>0</v>
      </c>
      <c r="CZ9" s="26">
        <v>0</v>
      </c>
      <c r="DA9" s="26">
        <v>0</v>
      </c>
      <c r="DB9" s="26">
        <v>0</v>
      </c>
      <c r="DC9" s="26">
        <v>0</v>
      </c>
      <c r="DD9" s="26">
        <v>0</v>
      </c>
      <c r="DE9" s="26">
        <v>0</v>
      </c>
      <c r="DF9" s="26">
        <v>0</v>
      </c>
      <c r="DG9" s="26">
        <v>0</v>
      </c>
      <c r="DH9" s="26">
        <v>46753553</v>
      </c>
      <c r="DI9" s="26">
        <v>0</v>
      </c>
      <c r="DJ9" s="26">
        <v>0</v>
      </c>
      <c r="DK9" s="26">
        <v>0</v>
      </c>
      <c r="DL9" s="26">
        <v>0</v>
      </c>
      <c r="DM9" s="26">
        <v>0</v>
      </c>
      <c r="DN9" s="26">
        <v>0</v>
      </c>
      <c r="DO9" s="26">
        <v>0</v>
      </c>
      <c r="DP9" s="26">
        <v>0</v>
      </c>
      <c r="DQ9" s="26">
        <v>0</v>
      </c>
      <c r="DR9" s="26">
        <v>0</v>
      </c>
      <c r="DS9" s="26">
        <v>0</v>
      </c>
      <c r="DT9" s="26">
        <v>47528474</v>
      </c>
      <c r="DU9" s="26">
        <v>0</v>
      </c>
      <c r="DV9" s="26">
        <v>0</v>
      </c>
      <c r="DW9" s="26">
        <v>0</v>
      </c>
      <c r="DX9" s="26">
        <v>0</v>
      </c>
      <c r="DY9" s="26">
        <v>0</v>
      </c>
      <c r="DZ9" s="26">
        <v>0</v>
      </c>
      <c r="EA9" s="26">
        <v>0</v>
      </c>
      <c r="EB9" s="26">
        <v>0</v>
      </c>
      <c r="EC9" s="26">
        <v>0</v>
      </c>
      <c r="ED9" s="26">
        <v>0</v>
      </c>
      <c r="EE9" s="26">
        <v>0</v>
      </c>
      <c r="EF9" s="26">
        <v>46753553</v>
      </c>
      <c r="EG9" s="26">
        <v>0</v>
      </c>
      <c r="EH9" s="26">
        <v>0</v>
      </c>
      <c r="EI9" s="26">
        <v>0</v>
      </c>
      <c r="EJ9" s="26">
        <v>0</v>
      </c>
      <c r="EK9" s="26">
        <v>0</v>
      </c>
      <c r="EL9" s="26">
        <v>0</v>
      </c>
      <c r="EM9" s="26">
        <v>0</v>
      </c>
      <c r="EN9" s="26">
        <v>0</v>
      </c>
      <c r="EO9" s="26">
        <v>0</v>
      </c>
      <c r="EP9" s="26">
        <v>0</v>
      </c>
      <c r="EQ9" s="26">
        <v>0</v>
      </c>
      <c r="ER9" s="26">
        <v>47528474</v>
      </c>
      <c r="ES9" s="26">
        <v>0</v>
      </c>
      <c r="ET9" s="26">
        <v>0</v>
      </c>
      <c r="EU9" s="26">
        <v>0</v>
      </c>
      <c r="EV9" s="26">
        <v>0</v>
      </c>
      <c r="EW9" s="26">
        <v>0</v>
      </c>
      <c r="EX9" s="26">
        <v>0</v>
      </c>
      <c r="EY9" s="26">
        <v>0</v>
      </c>
      <c r="EZ9" s="26">
        <v>0</v>
      </c>
      <c r="FA9" s="26">
        <v>0</v>
      </c>
      <c r="FB9" s="26">
        <v>0</v>
      </c>
      <c r="FC9" s="26">
        <v>0</v>
      </c>
      <c r="FD9" s="26">
        <v>47011860</v>
      </c>
      <c r="FE9" s="26">
        <v>0</v>
      </c>
      <c r="FF9" s="26">
        <v>0</v>
      </c>
      <c r="FG9" s="26">
        <v>0</v>
      </c>
      <c r="FH9" s="26">
        <v>0</v>
      </c>
      <c r="FI9" s="26">
        <v>0</v>
      </c>
      <c r="FJ9" s="26">
        <v>0</v>
      </c>
      <c r="FK9" s="26">
        <v>0</v>
      </c>
      <c r="FL9" s="26">
        <v>0</v>
      </c>
      <c r="FM9" s="26">
        <v>0</v>
      </c>
      <c r="FN9" s="26">
        <v>0</v>
      </c>
      <c r="FO9" s="26">
        <v>0</v>
      </c>
      <c r="FP9" s="26">
        <v>47528474</v>
      </c>
      <c r="FQ9" s="26">
        <v>785683552</v>
      </c>
      <c r="FR9" s="26">
        <v>0</v>
      </c>
      <c r="FS9" s="26">
        <v>0</v>
      </c>
      <c r="FT9" s="26">
        <v>0</v>
      </c>
      <c r="FU9" s="26">
        <v>0</v>
      </c>
      <c r="FV9" s="26">
        <v>0</v>
      </c>
      <c r="FW9" s="26">
        <v>0</v>
      </c>
      <c r="FX9" s="26">
        <v>0</v>
      </c>
      <c r="FY9" s="26">
        <v>0</v>
      </c>
      <c r="FZ9" s="26">
        <v>0</v>
      </c>
      <c r="GA9" s="26">
        <v>0</v>
      </c>
      <c r="GB9" s="26">
        <v>0</v>
      </c>
      <c r="GC9" s="26">
        <v>0</v>
      </c>
      <c r="GD9" s="26">
        <v>0</v>
      </c>
      <c r="GE9" s="26">
        <v>0</v>
      </c>
      <c r="GF9" s="26">
        <v>0</v>
      </c>
      <c r="GG9" s="26">
        <v>0</v>
      </c>
      <c r="GH9" s="26">
        <v>0</v>
      </c>
      <c r="GI9" s="26">
        <v>0</v>
      </c>
      <c r="GJ9" s="26">
        <v>0</v>
      </c>
      <c r="GK9" s="26">
        <v>0</v>
      </c>
      <c r="GL9" s="26">
        <v>0</v>
      </c>
      <c r="GM9" s="26">
        <v>0</v>
      </c>
      <c r="GN9" s="26">
        <v>0</v>
      </c>
      <c r="GO9" s="26">
        <v>0</v>
      </c>
      <c r="GP9" s="26">
        <v>0</v>
      </c>
      <c r="GQ9" s="26">
        <v>0</v>
      </c>
      <c r="GR9" s="26">
        <v>0</v>
      </c>
      <c r="GS9" s="26">
        <v>0</v>
      </c>
      <c r="GT9" s="26">
        <v>0</v>
      </c>
      <c r="GU9" s="26">
        <v>0</v>
      </c>
      <c r="GV9" s="26">
        <v>0</v>
      </c>
      <c r="GW9" s="26">
        <v>0</v>
      </c>
      <c r="GX9" s="26">
        <v>0</v>
      </c>
      <c r="GY9" s="26">
        <v>0</v>
      </c>
      <c r="GZ9" s="26">
        <v>0</v>
      </c>
      <c r="HA9" s="26">
        <v>0</v>
      </c>
      <c r="HB9" s="26">
        <v>0</v>
      </c>
      <c r="HC9" s="26">
        <v>0</v>
      </c>
      <c r="HD9" s="26">
        <v>0</v>
      </c>
      <c r="HE9" s="26">
        <v>0</v>
      </c>
      <c r="HF9" s="26">
        <v>0</v>
      </c>
      <c r="HG9" s="26">
        <v>0</v>
      </c>
      <c r="HH9" s="26">
        <v>0</v>
      </c>
      <c r="HI9" s="26">
        <v>0</v>
      </c>
      <c r="HJ9" s="26">
        <v>0</v>
      </c>
      <c r="HK9" s="26">
        <v>0</v>
      </c>
      <c r="HL9" s="26">
        <v>0</v>
      </c>
      <c r="HM9" s="26">
        <v>0</v>
      </c>
      <c r="HN9" s="26">
        <v>0</v>
      </c>
      <c r="HO9" s="26">
        <v>0</v>
      </c>
      <c r="HP9" s="26">
        <v>0</v>
      </c>
      <c r="HQ9" s="26">
        <v>0</v>
      </c>
      <c r="HR9" s="26">
        <v>0</v>
      </c>
      <c r="HS9" s="26">
        <v>0</v>
      </c>
      <c r="HT9" s="26">
        <v>0</v>
      </c>
      <c r="HU9" s="26">
        <v>0</v>
      </c>
      <c r="HV9" s="26">
        <v>0</v>
      </c>
      <c r="HW9" s="26">
        <v>0</v>
      </c>
      <c r="HX9" s="26">
        <v>0</v>
      </c>
      <c r="HY9" s="26">
        <v>0</v>
      </c>
      <c r="HZ9" s="26">
        <v>0</v>
      </c>
      <c r="IA9" s="26">
        <v>0</v>
      </c>
      <c r="IB9" s="26">
        <v>0</v>
      </c>
      <c r="IC9" s="26">
        <v>0</v>
      </c>
      <c r="ID9" s="26">
        <v>0</v>
      </c>
      <c r="IE9" s="26">
        <v>0</v>
      </c>
      <c r="IF9" s="26">
        <v>0</v>
      </c>
      <c r="IG9" s="26">
        <v>0</v>
      </c>
      <c r="IH9" s="26">
        <v>0</v>
      </c>
      <c r="II9" s="26">
        <v>0</v>
      </c>
      <c r="IJ9" s="26">
        <v>0</v>
      </c>
      <c r="IK9" s="26">
        <v>0</v>
      </c>
      <c r="IL9" s="26">
        <v>0</v>
      </c>
      <c r="IM9" s="26">
        <v>0</v>
      </c>
      <c r="IN9" s="26">
        <v>0</v>
      </c>
      <c r="IO9" s="26">
        <v>0</v>
      </c>
      <c r="IP9" s="26">
        <v>0</v>
      </c>
      <c r="IQ9" s="26">
        <v>0</v>
      </c>
      <c r="IR9" s="26">
        <v>0</v>
      </c>
      <c r="IS9" s="26">
        <v>0</v>
      </c>
      <c r="IT9" s="26">
        <v>0</v>
      </c>
      <c r="IU9" s="26">
        <v>0</v>
      </c>
      <c r="IV9" s="26">
        <v>0</v>
      </c>
      <c r="IW9" s="26">
        <v>0</v>
      </c>
      <c r="IX9" s="26">
        <v>0</v>
      </c>
      <c r="IY9" s="26">
        <v>0</v>
      </c>
      <c r="IZ9" s="26">
        <v>0</v>
      </c>
      <c r="JA9" s="26">
        <v>0</v>
      </c>
      <c r="JB9" s="26">
        <v>0</v>
      </c>
      <c r="JC9" s="26">
        <v>0</v>
      </c>
      <c r="JD9" s="26">
        <v>0</v>
      </c>
      <c r="JE9" s="26">
        <v>0</v>
      </c>
      <c r="JF9" s="26">
        <v>0</v>
      </c>
      <c r="JG9" s="26">
        <v>0</v>
      </c>
      <c r="JH9" s="26">
        <v>0</v>
      </c>
      <c r="JI9" s="26">
        <v>0</v>
      </c>
      <c r="JJ9" s="26">
        <v>0</v>
      </c>
      <c r="JK9" s="26">
        <v>0</v>
      </c>
      <c r="JL9" s="26">
        <v>0</v>
      </c>
      <c r="JM9" s="26">
        <v>0</v>
      </c>
      <c r="JN9" s="26">
        <v>0</v>
      </c>
      <c r="JO9" s="26">
        <v>0</v>
      </c>
      <c r="JP9" s="26">
        <v>0</v>
      </c>
      <c r="JQ9" s="26">
        <v>0</v>
      </c>
      <c r="JR9" s="26">
        <v>0</v>
      </c>
      <c r="JS9" s="26">
        <v>0</v>
      </c>
      <c r="JT9" s="26">
        <v>0</v>
      </c>
      <c r="JU9" s="26">
        <v>0</v>
      </c>
      <c r="JV9" s="26">
        <v>0</v>
      </c>
      <c r="JW9" s="26">
        <v>0</v>
      </c>
      <c r="JX9" s="26">
        <v>0</v>
      </c>
      <c r="JY9" s="26">
        <v>0</v>
      </c>
      <c r="JZ9" s="26">
        <v>0</v>
      </c>
      <c r="KA9" s="26">
        <v>0</v>
      </c>
      <c r="KB9" s="26">
        <v>0</v>
      </c>
      <c r="KC9" s="26">
        <v>0</v>
      </c>
      <c r="KD9" s="26">
        <v>0</v>
      </c>
      <c r="KE9" s="26">
        <v>0</v>
      </c>
      <c r="KF9" s="26">
        <v>0</v>
      </c>
      <c r="KG9" s="26">
        <v>0</v>
      </c>
      <c r="KH9" s="26">
        <v>0</v>
      </c>
      <c r="KI9" s="26">
        <v>0</v>
      </c>
      <c r="KJ9" s="26">
        <v>0</v>
      </c>
      <c r="KK9" s="26">
        <v>0</v>
      </c>
      <c r="KL9" s="26">
        <v>0</v>
      </c>
      <c r="KM9" s="26">
        <v>0</v>
      </c>
      <c r="KN9" s="26">
        <v>0</v>
      </c>
      <c r="KO9" s="26">
        <v>0</v>
      </c>
      <c r="KP9" s="26">
        <v>0</v>
      </c>
      <c r="KQ9" s="26">
        <v>0</v>
      </c>
      <c r="KR9" s="26">
        <v>0</v>
      </c>
      <c r="KS9" s="26">
        <v>0</v>
      </c>
      <c r="KT9" s="26">
        <v>0</v>
      </c>
      <c r="KU9" s="26">
        <v>0</v>
      </c>
      <c r="KV9" s="26">
        <v>0</v>
      </c>
      <c r="KW9" s="26">
        <v>0</v>
      </c>
      <c r="KX9" s="26">
        <v>0</v>
      </c>
      <c r="KY9" s="26">
        <v>0</v>
      </c>
      <c r="KZ9" s="26">
        <v>0</v>
      </c>
      <c r="LA9" s="26">
        <v>0</v>
      </c>
      <c r="LB9" s="26">
        <v>0</v>
      </c>
      <c r="LC9" s="26">
        <v>0</v>
      </c>
      <c r="LD9" s="26">
        <v>0</v>
      </c>
      <c r="LE9" s="26">
        <v>0</v>
      </c>
      <c r="LF9" s="26">
        <v>0</v>
      </c>
      <c r="LG9" s="26">
        <v>0</v>
      </c>
      <c r="LH9" s="26">
        <v>0</v>
      </c>
      <c r="LI9" s="26">
        <v>0</v>
      </c>
      <c r="LJ9" s="26">
        <v>0</v>
      </c>
      <c r="LK9" s="26">
        <v>0</v>
      </c>
      <c r="LL9" s="26">
        <v>0</v>
      </c>
      <c r="LM9" s="26">
        <v>0</v>
      </c>
      <c r="LN9" s="26">
        <v>0</v>
      </c>
      <c r="LO9" s="26">
        <v>0</v>
      </c>
      <c r="LP9" s="26">
        <v>0</v>
      </c>
      <c r="LQ9" s="26">
        <v>0</v>
      </c>
      <c r="LR9" s="26">
        <v>0</v>
      </c>
      <c r="LS9" s="26">
        <v>0</v>
      </c>
      <c r="LT9" s="26">
        <v>0</v>
      </c>
      <c r="LU9" s="26">
        <v>0</v>
      </c>
      <c r="LV9" s="26">
        <v>0</v>
      </c>
      <c r="LW9" s="26">
        <v>0</v>
      </c>
      <c r="LX9" s="26">
        <v>0</v>
      </c>
      <c r="LY9" s="26">
        <v>0</v>
      </c>
      <c r="LZ9" s="26">
        <v>0</v>
      </c>
      <c r="MA9" s="26">
        <v>0</v>
      </c>
      <c r="MB9" s="26">
        <v>0</v>
      </c>
      <c r="MC9" s="26">
        <v>0</v>
      </c>
      <c r="MD9" s="26">
        <v>0</v>
      </c>
      <c r="ME9" s="26">
        <v>0</v>
      </c>
      <c r="MF9" s="26">
        <v>0</v>
      </c>
      <c r="MG9" s="26">
        <v>0</v>
      </c>
      <c r="MH9" s="26">
        <v>0</v>
      </c>
      <c r="MI9" s="26">
        <v>0</v>
      </c>
      <c r="MJ9" s="26">
        <v>0</v>
      </c>
      <c r="MK9" s="26">
        <v>0</v>
      </c>
      <c r="ML9" s="26">
        <v>0</v>
      </c>
      <c r="MM9" s="26">
        <v>0</v>
      </c>
      <c r="MN9" s="26">
        <v>0</v>
      </c>
      <c r="MO9" s="26">
        <v>0</v>
      </c>
      <c r="MP9" s="26">
        <v>0</v>
      </c>
      <c r="MQ9" s="26">
        <v>0</v>
      </c>
      <c r="MR9" s="26">
        <v>0</v>
      </c>
      <c r="MS9" s="26">
        <v>0</v>
      </c>
      <c r="MT9" s="26">
        <v>0</v>
      </c>
      <c r="MU9" s="26">
        <v>0</v>
      </c>
      <c r="MV9" s="26">
        <v>0</v>
      </c>
      <c r="MW9" s="26">
        <v>0</v>
      </c>
      <c r="MX9" s="26">
        <v>0</v>
      </c>
      <c r="MY9" s="26">
        <v>0</v>
      </c>
      <c r="MZ9" s="26">
        <v>0</v>
      </c>
      <c r="NA9" s="26">
        <v>0</v>
      </c>
      <c r="NB9" s="26">
        <v>0</v>
      </c>
      <c r="NC9" s="26">
        <v>0</v>
      </c>
      <c r="ND9" s="26">
        <v>0</v>
      </c>
      <c r="NE9" s="26">
        <v>0</v>
      </c>
      <c r="NF9" s="26">
        <v>0</v>
      </c>
      <c r="NG9" s="26">
        <v>0</v>
      </c>
      <c r="NH9" s="26">
        <v>0</v>
      </c>
      <c r="NI9" s="26">
        <v>0</v>
      </c>
      <c r="NJ9" s="26">
        <v>0</v>
      </c>
      <c r="NK9" s="26">
        <v>0</v>
      </c>
      <c r="NL9" s="26">
        <v>0</v>
      </c>
      <c r="NM9" s="26">
        <v>0</v>
      </c>
      <c r="NN9" s="26">
        <v>0</v>
      </c>
      <c r="NO9" s="26">
        <v>0</v>
      </c>
      <c r="NP9" s="26">
        <v>0</v>
      </c>
      <c r="NQ9" s="26">
        <v>0</v>
      </c>
      <c r="NR9" s="26">
        <v>0</v>
      </c>
      <c r="NS9" s="26">
        <v>0</v>
      </c>
      <c r="NT9" s="26">
        <v>0</v>
      </c>
      <c r="NU9" s="26">
        <v>0</v>
      </c>
      <c r="NV9" s="26">
        <v>0</v>
      </c>
      <c r="NW9" s="26">
        <v>0</v>
      </c>
      <c r="NX9" s="26">
        <v>0</v>
      </c>
      <c r="NY9" s="26">
        <v>0</v>
      </c>
      <c r="NZ9" s="26">
        <v>0</v>
      </c>
      <c r="OA9" s="26">
        <v>0</v>
      </c>
      <c r="OB9" s="26">
        <v>0</v>
      </c>
      <c r="OC9" s="26">
        <v>0</v>
      </c>
      <c r="OD9" s="26">
        <v>0</v>
      </c>
      <c r="OE9" s="26">
        <v>0</v>
      </c>
      <c r="OF9" s="26">
        <v>0</v>
      </c>
      <c r="OG9" s="26">
        <v>0</v>
      </c>
      <c r="OH9" s="26">
        <v>0</v>
      </c>
      <c r="OI9" s="26">
        <v>0</v>
      </c>
      <c r="OJ9" s="26">
        <v>0</v>
      </c>
      <c r="OK9" s="26">
        <v>0</v>
      </c>
      <c r="OL9" s="26">
        <v>0</v>
      </c>
      <c r="OM9" s="26">
        <v>0</v>
      </c>
      <c r="ON9" s="26">
        <v>0</v>
      </c>
      <c r="OO9" s="26">
        <v>0</v>
      </c>
      <c r="OP9" s="26">
        <v>0</v>
      </c>
      <c r="OQ9" s="26">
        <v>0</v>
      </c>
      <c r="OR9" s="26">
        <v>0</v>
      </c>
      <c r="OS9" s="26">
        <v>0</v>
      </c>
      <c r="OT9" s="26">
        <v>0</v>
      </c>
      <c r="OU9" s="26">
        <v>0</v>
      </c>
      <c r="OV9" s="26">
        <v>0</v>
      </c>
      <c r="OW9" s="26">
        <v>0</v>
      </c>
      <c r="OX9" s="26">
        <v>0</v>
      </c>
      <c r="OY9" s="26">
        <v>0</v>
      </c>
      <c r="OZ9" s="26">
        <v>0</v>
      </c>
      <c r="PA9" s="26">
        <v>0</v>
      </c>
      <c r="PB9" s="26">
        <v>0</v>
      </c>
      <c r="PC9" s="26">
        <v>0</v>
      </c>
      <c r="PD9" s="26">
        <v>0</v>
      </c>
      <c r="PE9" s="26">
        <v>0</v>
      </c>
      <c r="PF9" s="26">
        <v>0</v>
      </c>
      <c r="PG9" s="26">
        <v>0</v>
      </c>
      <c r="PH9" s="26">
        <v>0</v>
      </c>
      <c r="PI9" s="26">
        <v>0</v>
      </c>
      <c r="PJ9" s="26">
        <v>0</v>
      </c>
      <c r="PK9" s="26">
        <v>0</v>
      </c>
      <c r="PL9" s="26">
        <v>0</v>
      </c>
      <c r="PM9" s="26">
        <v>0</v>
      </c>
      <c r="PN9" s="26">
        <v>0</v>
      </c>
      <c r="PO9" s="26">
        <v>0</v>
      </c>
      <c r="PP9" s="26">
        <v>0</v>
      </c>
      <c r="PQ9" s="26">
        <v>0</v>
      </c>
      <c r="PR9" s="26">
        <v>0</v>
      </c>
      <c r="PS9" s="26">
        <v>0</v>
      </c>
      <c r="PT9" s="26">
        <v>0</v>
      </c>
      <c r="PU9" s="26">
        <v>0</v>
      </c>
      <c r="PV9" s="26">
        <v>0</v>
      </c>
      <c r="PW9" s="26">
        <v>0</v>
      </c>
      <c r="PX9" s="26">
        <v>0</v>
      </c>
      <c r="PY9" s="26">
        <v>0</v>
      </c>
      <c r="PZ9" s="26">
        <v>0</v>
      </c>
      <c r="QA9" s="26">
        <v>0</v>
      </c>
      <c r="QB9" s="26">
        <v>0</v>
      </c>
      <c r="QC9" s="26">
        <v>0</v>
      </c>
      <c r="QD9" s="26">
        <v>0</v>
      </c>
      <c r="QE9" s="26">
        <v>0</v>
      </c>
      <c r="QF9" s="26">
        <v>0</v>
      </c>
      <c r="QG9" s="26">
        <v>0</v>
      </c>
      <c r="QH9" s="26">
        <v>0</v>
      </c>
      <c r="QI9" s="26">
        <v>0</v>
      </c>
      <c r="QJ9" s="26">
        <v>0</v>
      </c>
      <c r="QK9" s="26">
        <v>0</v>
      </c>
      <c r="QL9" s="26">
        <v>0</v>
      </c>
      <c r="QM9" s="26">
        <v>0</v>
      </c>
      <c r="QN9" s="26">
        <v>0</v>
      </c>
      <c r="QO9" s="26">
        <v>0</v>
      </c>
      <c r="QP9" s="26">
        <v>0</v>
      </c>
      <c r="QQ9" s="26">
        <v>0</v>
      </c>
      <c r="QR9" s="26">
        <v>0</v>
      </c>
      <c r="QS9" s="26">
        <v>0</v>
      </c>
      <c r="QT9" s="26">
        <v>0</v>
      </c>
      <c r="QU9" s="26">
        <v>0</v>
      </c>
      <c r="QV9" s="26">
        <v>0</v>
      </c>
      <c r="QW9" s="26">
        <v>0</v>
      </c>
      <c r="QX9" s="26">
        <v>0</v>
      </c>
      <c r="QY9" s="26">
        <v>0</v>
      </c>
      <c r="QZ9" s="26">
        <v>0</v>
      </c>
      <c r="RA9" s="26">
        <v>0</v>
      </c>
      <c r="RB9" s="26">
        <v>0</v>
      </c>
      <c r="RC9" s="26">
        <v>0</v>
      </c>
      <c r="RD9" s="26">
        <v>0</v>
      </c>
      <c r="RE9" s="26">
        <v>0</v>
      </c>
      <c r="RF9" s="26">
        <v>0</v>
      </c>
      <c r="RG9" s="26">
        <v>0</v>
      </c>
      <c r="RH9" s="26">
        <v>0</v>
      </c>
      <c r="RI9" s="26">
        <v>0</v>
      </c>
      <c r="RJ9" s="26">
        <v>0</v>
      </c>
      <c r="RK9" s="26">
        <v>0</v>
      </c>
      <c r="RL9" s="26">
        <v>0</v>
      </c>
      <c r="RM9" s="26">
        <v>0</v>
      </c>
      <c r="RN9" s="26">
        <v>0</v>
      </c>
      <c r="RO9" s="26">
        <v>0</v>
      </c>
      <c r="RP9" s="26">
        <v>0</v>
      </c>
      <c r="RQ9" s="26">
        <v>0</v>
      </c>
      <c r="RR9" s="26">
        <v>0</v>
      </c>
      <c r="RS9" s="26">
        <v>0</v>
      </c>
      <c r="RT9" s="26">
        <v>0</v>
      </c>
      <c r="RU9" s="26">
        <v>0</v>
      </c>
      <c r="RV9" s="26">
        <v>0</v>
      </c>
      <c r="RW9" s="26">
        <v>0</v>
      </c>
      <c r="RX9" s="26">
        <v>0</v>
      </c>
      <c r="RY9" s="26">
        <v>0</v>
      </c>
      <c r="RZ9" s="26">
        <v>0</v>
      </c>
      <c r="SA9" s="26">
        <v>0</v>
      </c>
      <c r="SB9" s="26">
        <v>0</v>
      </c>
      <c r="SC9" s="26">
        <v>0</v>
      </c>
      <c r="SD9" s="26">
        <v>0</v>
      </c>
      <c r="SE9" s="26">
        <v>0</v>
      </c>
      <c r="SF9" s="26">
        <v>0</v>
      </c>
      <c r="SG9" s="26">
        <v>0</v>
      </c>
      <c r="SH9" s="26">
        <v>0</v>
      </c>
      <c r="SI9" s="26">
        <v>0</v>
      </c>
      <c r="SJ9" s="26">
        <v>0</v>
      </c>
      <c r="SK9" s="26">
        <v>0</v>
      </c>
      <c r="SL9" s="26">
        <v>0</v>
      </c>
      <c r="SM9" s="26">
        <v>0</v>
      </c>
      <c r="SN9" s="26">
        <v>0</v>
      </c>
      <c r="SO9" s="26">
        <v>0</v>
      </c>
      <c r="SP9" s="26">
        <v>0</v>
      </c>
      <c r="SQ9" s="26">
        <v>0</v>
      </c>
      <c r="SR9" s="26">
        <v>0</v>
      </c>
      <c r="SS9" s="26">
        <v>0</v>
      </c>
      <c r="ST9" s="26">
        <v>0</v>
      </c>
      <c r="SU9" s="26">
        <v>0</v>
      </c>
      <c r="SV9" s="26">
        <v>0</v>
      </c>
      <c r="SW9" s="26">
        <v>0</v>
      </c>
      <c r="SX9" s="26">
        <v>0</v>
      </c>
      <c r="SY9" s="26">
        <v>0</v>
      </c>
      <c r="SZ9" s="26">
        <v>0</v>
      </c>
      <c r="TA9" s="26">
        <v>0</v>
      </c>
      <c r="TB9" s="26">
        <v>0</v>
      </c>
      <c r="TC9" s="26">
        <v>0</v>
      </c>
      <c r="TD9" s="26">
        <v>0</v>
      </c>
      <c r="TE9" s="26">
        <v>0</v>
      </c>
      <c r="TF9" s="26">
        <v>0</v>
      </c>
      <c r="TG9" s="26">
        <v>0</v>
      </c>
      <c r="TH9" s="26">
        <v>0</v>
      </c>
      <c r="TI9" s="26">
        <v>0</v>
      </c>
      <c r="TJ9" s="26">
        <v>0</v>
      </c>
      <c r="TK9" s="26">
        <v>0</v>
      </c>
      <c r="TL9" s="26">
        <v>0</v>
      </c>
      <c r="TM9" s="26">
        <v>0</v>
      </c>
      <c r="TN9" s="26">
        <v>0</v>
      </c>
      <c r="TO9" s="26">
        <v>0</v>
      </c>
      <c r="TP9" s="26">
        <v>0</v>
      </c>
      <c r="TQ9" s="26">
        <v>0</v>
      </c>
      <c r="TR9" s="26">
        <v>0</v>
      </c>
      <c r="TS9" s="26">
        <v>0</v>
      </c>
      <c r="TT9" s="26">
        <v>0</v>
      </c>
      <c r="TU9" s="26">
        <v>0</v>
      </c>
      <c r="TV9" s="26">
        <v>0</v>
      </c>
      <c r="TW9" s="26">
        <v>0</v>
      </c>
      <c r="TX9" s="26">
        <v>0</v>
      </c>
      <c r="TY9" s="26">
        <v>0</v>
      </c>
      <c r="TZ9" s="26">
        <v>0</v>
      </c>
      <c r="UA9" s="26">
        <v>0</v>
      </c>
      <c r="UB9" s="26">
        <v>0</v>
      </c>
      <c r="UC9" s="26">
        <v>0</v>
      </c>
      <c r="UD9" s="26">
        <v>0</v>
      </c>
      <c r="UE9" s="26">
        <v>0</v>
      </c>
      <c r="UF9" s="26">
        <v>0</v>
      </c>
      <c r="UG9" s="26">
        <v>0</v>
      </c>
      <c r="UH9" s="26">
        <v>0</v>
      </c>
      <c r="UI9" s="26">
        <v>0</v>
      </c>
      <c r="UJ9" s="26">
        <v>0</v>
      </c>
      <c r="UK9" s="26">
        <v>0</v>
      </c>
      <c r="UL9" s="26">
        <v>0</v>
      </c>
      <c r="UM9" s="26">
        <v>0</v>
      </c>
      <c r="UN9" s="26">
        <v>0</v>
      </c>
      <c r="UO9" s="26">
        <v>0</v>
      </c>
      <c r="UP9" s="26">
        <v>0</v>
      </c>
      <c r="UQ9" s="26">
        <v>0</v>
      </c>
      <c r="UR9" s="26">
        <v>0</v>
      </c>
      <c r="US9" s="26">
        <v>0</v>
      </c>
      <c r="UT9" s="26">
        <v>0</v>
      </c>
      <c r="UU9" s="26">
        <v>0</v>
      </c>
      <c r="UV9" s="26">
        <v>0</v>
      </c>
      <c r="UW9" s="26">
        <v>0</v>
      </c>
      <c r="UX9" s="26">
        <v>0</v>
      </c>
      <c r="UY9" s="26">
        <v>0</v>
      </c>
      <c r="UZ9" s="26">
        <v>0</v>
      </c>
      <c r="VA9" s="26">
        <v>0</v>
      </c>
      <c r="VB9" s="26">
        <v>0</v>
      </c>
      <c r="VC9" s="26">
        <v>0</v>
      </c>
      <c r="VD9" s="26">
        <v>0</v>
      </c>
      <c r="VE9" s="26">
        <v>0</v>
      </c>
      <c r="VF9" s="26">
        <v>0</v>
      </c>
      <c r="VG9" s="26">
        <v>0</v>
      </c>
      <c r="VH9" s="26">
        <v>0</v>
      </c>
      <c r="VI9" s="26">
        <v>0</v>
      </c>
      <c r="VJ9" s="26">
        <v>0</v>
      </c>
      <c r="VK9" s="26">
        <v>0</v>
      </c>
      <c r="VL9" s="26">
        <v>0</v>
      </c>
      <c r="VM9" s="26">
        <v>0</v>
      </c>
      <c r="VN9" s="26">
        <v>0</v>
      </c>
      <c r="VO9" s="26">
        <v>0</v>
      </c>
      <c r="VP9" s="26">
        <v>0</v>
      </c>
      <c r="VQ9" s="26">
        <v>0</v>
      </c>
      <c r="VR9" s="26">
        <v>0</v>
      </c>
      <c r="VS9" s="26">
        <v>0</v>
      </c>
      <c r="VT9" s="26">
        <v>0</v>
      </c>
      <c r="VU9" s="26">
        <v>0</v>
      </c>
      <c r="VV9" s="26">
        <v>0</v>
      </c>
      <c r="VW9" s="26">
        <v>0</v>
      </c>
      <c r="VX9" s="26">
        <v>0</v>
      </c>
      <c r="VY9" s="26">
        <v>0</v>
      </c>
      <c r="VZ9" s="26">
        <v>0</v>
      </c>
      <c r="WA9" s="26">
        <v>0</v>
      </c>
      <c r="WB9" s="26">
        <v>0</v>
      </c>
      <c r="WC9" s="26">
        <v>0</v>
      </c>
      <c r="WD9" s="26">
        <v>0</v>
      </c>
      <c r="WE9" s="26">
        <v>0</v>
      </c>
      <c r="WF9" s="26">
        <v>0</v>
      </c>
      <c r="WG9" s="26">
        <v>0</v>
      </c>
      <c r="WH9" s="26">
        <v>0</v>
      </c>
      <c r="WI9" s="26">
        <v>0</v>
      </c>
      <c r="WJ9" s="26">
        <v>0</v>
      </c>
      <c r="WK9" s="26">
        <v>0</v>
      </c>
      <c r="WL9" s="26">
        <v>0</v>
      </c>
      <c r="WM9" s="26">
        <v>0</v>
      </c>
      <c r="WN9" s="26">
        <v>0</v>
      </c>
      <c r="WO9" s="26">
        <v>0</v>
      </c>
      <c r="WP9" s="26">
        <v>0</v>
      </c>
      <c r="WQ9" s="26">
        <v>0</v>
      </c>
      <c r="WR9" s="26">
        <v>0</v>
      </c>
      <c r="WS9" s="26">
        <v>0</v>
      </c>
      <c r="WT9" s="26">
        <v>0</v>
      </c>
      <c r="WU9" s="26">
        <v>0</v>
      </c>
      <c r="WV9" s="26">
        <v>0</v>
      </c>
      <c r="WW9" s="26">
        <v>0</v>
      </c>
      <c r="WX9" s="26">
        <v>0</v>
      </c>
      <c r="WY9" s="26">
        <v>0</v>
      </c>
      <c r="WZ9" s="26">
        <v>0</v>
      </c>
      <c r="XA9" s="26">
        <v>0</v>
      </c>
      <c r="XB9" s="26">
        <v>0</v>
      </c>
      <c r="XC9" s="26">
        <v>0</v>
      </c>
      <c r="XD9" s="26">
        <v>0</v>
      </c>
      <c r="XE9" s="26">
        <v>0</v>
      </c>
      <c r="XF9" s="26">
        <v>0</v>
      </c>
      <c r="XG9" s="26">
        <v>0</v>
      </c>
      <c r="XH9" s="26">
        <v>0</v>
      </c>
      <c r="XI9" s="26">
        <v>0</v>
      </c>
      <c r="XJ9" s="26">
        <v>0</v>
      </c>
      <c r="XK9" s="26">
        <v>0</v>
      </c>
      <c r="XL9" s="26">
        <v>0</v>
      </c>
      <c r="XM9" s="26">
        <v>0</v>
      </c>
      <c r="XN9" s="26">
        <v>0</v>
      </c>
      <c r="XO9" s="26">
        <v>0</v>
      </c>
      <c r="XP9" s="26">
        <v>0</v>
      </c>
      <c r="XQ9" s="26">
        <v>0</v>
      </c>
      <c r="XR9" s="26">
        <v>0</v>
      </c>
      <c r="XS9" s="26">
        <v>0</v>
      </c>
      <c r="XT9" s="26">
        <v>0</v>
      </c>
      <c r="XU9" s="26">
        <v>0</v>
      </c>
      <c r="XV9" s="26">
        <v>0</v>
      </c>
      <c r="XW9" s="26">
        <v>0</v>
      </c>
      <c r="XX9" s="26">
        <v>0</v>
      </c>
      <c r="XY9" s="26">
        <v>0</v>
      </c>
      <c r="XZ9" s="26">
        <v>0</v>
      </c>
      <c r="YA9" s="26">
        <v>0</v>
      </c>
      <c r="YB9" s="26">
        <v>0</v>
      </c>
      <c r="YC9" s="26">
        <v>0</v>
      </c>
      <c r="YD9" s="26">
        <v>0</v>
      </c>
      <c r="YE9" s="26">
        <v>0</v>
      </c>
      <c r="YF9" s="26">
        <v>0</v>
      </c>
      <c r="YG9" s="26">
        <v>0</v>
      </c>
      <c r="YH9" s="26">
        <v>0</v>
      </c>
      <c r="YI9" s="26">
        <v>0</v>
      </c>
      <c r="YJ9" s="26">
        <v>0</v>
      </c>
      <c r="YK9" s="26">
        <v>0</v>
      </c>
      <c r="YL9" s="26">
        <v>0</v>
      </c>
      <c r="YM9" s="26">
        <v>0</v>
      </c>
      <c r="YN9" s="26">
        <v>0</v>
      </c>
      <c r="YO9" s="26">
        <v>0</v>
      </c>
      <c r="YP9" s="26">
        <v>0</v>
      </c>
      <c r="YQ9" s="26">
        <v>0</v>
      </c>
      <c r="YR9" s="26">
        <v>0</v>
      </c>
      <c r="YS9" s="26">
        <v>0</v>
      </c>
      <c r="YT9" s="26">
        <v>0</v>
      </c>
      <c r="YU9" s="26">
        <v>0</v>
      </c>
      <c r="YV9" s="26">
        <v>0</v>
      </c>
      <c r="YW9" s="26">
        <v>0</v>
      </c>
      <c r="YX9" s="26">
        <v>0</v>
      </c>
      <c r="YY9" s="26">
        <v>0</v>
      </c>
      <c r="YZ9" s="26">
        <v>0</v>
      </c>
      <c r="ZA9" s="26">
        <v>0</v>
      </c>
      <c r="ZB9" s="26">
        <v>0</v>
      </c>
      <c r="ZC9" s="26">
        <v>0</v>
      </c>
      <c r="ZD9" s="26">
        <v>0</v>
      </c>
      <c r="ZE9" s="26">
        <v>0</v>
      </c>
      <c r="ZF9" s="26">
        <v>0</v>
      </c>
      <c r="ZG9" s="26">
        <v>0</v>
      </c>
      <c r="ZH9" s="26">
        <v>0</v>
      </c>
      <c r="ZI9" s="26">
        <v>0</v>
      </c>
      <c r="ZJ9" s="26">
        <v>0</v>
      </c>
      <c r="ZK9" s="26">
        <v>0</v>
      </c>
      <c r="ZL9" s="26">
        <v>0</v>
      </c>
      <c r="ZM9" s="26">
        <v>0</v>
      </c>
      <c r="ZN9" s="26">
        <v>0</v>
      </c>
      <c r="ZO9" s="26">
        <v>0</v>
      </c>
      <c r="ZP9" s="26">
        <v>0</v>
      </c>
      <c r="ZQ9" s="26">
        <v>0</v>
      </c>
      <c r="ZR9" s="26">
        <v>0</v>
      </c>
      <c r="ZS9" s="26">
        <v>0</v>
      </c>
      <c r="ZT9" s="26">
        <v>0</v>
      </c>
      <c r="ZU9" s="26">
        <v>0</v>
      </c>
      <c r="ZV9" s="26">
        <v>0</v>
      </c>
      <c r="ZW9" s="26">
        <v>0</v>
      </c>
      <c r="ZX9" s="26">
        <v>0</v>
      </c>
      <c r="ZY9" s="26">
        <v>0</v>
      </c>
      <c r="ZZ9" s="26">
        <v>0</v>
      </c>
      <c r="AAA9" s="26">
        <v>0</v>
      </c>
      <c r="AAB9" s="26">
        <v>0</v>
      </c>
      <c r="AAC9" s="26">
        <v>0</v>
      </c>
      <c r="AAD9" s="26">
        <v>0</v>
      </c>
      <c r="AAE9" s="26">
        <v>0</v>
      </c>
      <c r="AAF9" s="26">
        <v>0</v>
      </c>
      <c r="AAG9" s="26">
        <v>0</v>
      </c>
      <c r="AAH9" s="26">
        <v>0</v>
      </c>
      <c r="AAI9" s="26">
        <v>0</v>
      </c>
      <c r="AAJ9" s="26">
        <v>0</v>
      </c>
      <c r="AAK9" s="26">
        <v>0</v>
      </c>
      <c r="AAL9" s="26">
        <v>0</v>
      </c>
      <c r="AAM9" s="26">
        <v>0</v>
      </c>
      <c r="AAN9" s="26">
        <v>0</v>
      </c>
      <c r="AAO9" s="26">
        <v>0</v>
      </c>
      <c r="AAP9" s="26">
        <v>0</v>
      </c>
      <c r="AAQ9" s="26">
        <v>0</v>
      </c>
      <c r="AAR9" s="26">
        <v>0</v>
      </c>
      <c r="AAS9" s="26">
        <v>0</v>
      </c>
      <c r="AAT9" s="26">
        <v>0</v>
      </c>
      <c r="AAU9" s="26">
        <v>0</v>
      </c>
      <c r="AAV9" s="26">
        <v>0</v>
      </c>
      <c r="AAW9" s="26">
        <v>0</v>
      </c>
      <c r="AAX9" s="26">
        <v>0</v>
      </c>
      <c r="AAY9" s="26">
        <v>0</v>
      </c>
      <c r="AAZ9" s="26">
        <v>0</v>
      </c>
      <c r="ABA9" s="26">
        <v>0</v>
      </c>
      <c r="ABB9" s="26">
        <v>0</v>
      </c>
      <c r="ABC9" s="26">
        <v>0</v>
      </c>
      <c r="ABD9" s="26">
        <v>0</v>
      </c>
      <c r="ABE9" s="26">
        <v>0</v>
      </c>
      <c r="ABF9" s="26">
        <v>0</v>
      </c>
      <c r="ABG9" s="26">
        <v>0</v>
      </c>
      <c r="ABH9" s="26">
        <v>0</v>
      </c>
      <c r="ABI9" s="26">
        <v>0</v>
      </c>
      <c r="ABJ9" s="26">
        <v>0</v>
      </c>
      <c r="ABK9" s="26">
        <v>0</v>
      </c>
      <c r="ABL9" s="26">
        <v>0</v>
      </c>
      <c r="ABM9" s="26">
        <v>0</v>
      </c>
      <c r="ABN9" s="26">
        <v>0</v>
      </c>
      <c r="ABO9" s="26">
        <v>0</v>
      </c>
      <c r="ABP9" s="26">
        <v>0</v>
      </c>
      <c r="ABQ9" s="26">
        <v>0</v>
      </c>
      <c r="ABR9" s="26">
        <v>0</v>
      </c>
      <c r="ABS9" s="26">
        <v>0</v>
      </c>
      <c r="ABT9" s="26">
        <v>0</v>
      </c>
      <c r="ABU9" s="26">
        <v>0</v>
      </c>
      <c r="ABV9" s="26">
        <v>0</v>
      </c>
      <c r="ABW9" s="26">
        <v>0</v>
      </c>
      <c r="ABX9" s="26">
        <v>0</v>
      </c>
      <c r="ABY9" s="26">
        <v>0</v>
      </c>
      <c r="ABZ9" s="26">
        <v>0</v>
      </c>
      <c r="ACA9" s="26">
        <v>0</v>
      </c>
      <c r="ACB9" s="26">
        <v>0</v>
      </c>
      <c r="ACC9" s="26">
        <v>0</v>
      </c>
      <c r="ACD9" s="26">
        <v>0</v>
      </c>
      <c r="ACE9" s="26">
        <v>0</v>
      </c>
      <c r="ACF9" s="26">
        <v>0</v>
      </c>
      <c r="ACG9" s="26">
        <v>0</v>
      </c>
      <c r="ACH9" s="26">
        <v>0</v>
      </c>
      <c r="ACI9" s="26">
        <v>0</v>
      </c>
      <c r="ACJ9" s="26">
        <v>0</v>
      </c>
      <c r="ACK9" s="26">
        <v>0</v>
      </c>
      <c r="ACL9" s="26">
        <v>0</v>
      </c>
      <c r="ACM9" s="26">
        <v>0</v>
      </c>
      <c r="ACN9" s="26">
        <v>0</v>
      </c>
      <c r="ACO9" s="26">
        <v>0</v>
      </c>
      <c r="ACP9" s="26">
        <v>0</v>
      </c>
      <c r="ACQ9" s="26">
        <v>0</v>
      </c>
      <c r="ACR9" s="26">
        <v>0</v>
      </c>
      <c r="ACS9" s="26">
        <v>0</v>
      </c>
      <c r="ACT9" s="26">
        <v>0</v>
      </c>
      <c r="ACU9" s="26">
        <v>0</v>
      </c>
    </row>
    <row r="10" spans="1:775" ht="15" customHeight="1" x14ac:dyDescent="0.2">
      <c r="A10" s="18" t="s">
        <v>10</v>
      </c>
      <c r="B10" s="97" t="s">
        <v>11</v>
      </c>
      <c r="C10" s="18">
        <v>164.04572519000001</v>
      </c>
      <c r="D10" s="20"/>
      <c r="E10" s="21">
        <f t="shared" si="18"/>
        <v>9.8831656589450851</v>
      </c>
      <c r="F10" s="22" t="s">
        <v>7</v>
      </c>
      <c r="G10" s="22" t="s">
        <v>8</v>
      </c>
      <c r="H10" s="23">
        <v>42735</v>
      </c>
      <c r="I10" s="24">
        <v>0.15</v>
      </c>
      <c r="J10" s="22">
        <v>48</v>
      </c>
      <c r="K10" s="22" t="s">
        <v>9</v>
      </c>
      <c r="L10" s="23">
        <v>44196</v>
      </c>
      <c r="M10" s="18" t="s">
        <v>118</v>
      </c>
      <c r="N10" s="2"/>
      <c r="O10" s="2"/>
      <c r="P10" s="25">
        <f t="shared" si="19"/>
        <v>0</v>
      </c>
      <c r="Q10" s="25">
        <f t="shared" si="20"/>
        <v>0</v>
      </c>
      <c r="R10" s="25">
        <f t="shared" si="21"/>
        <v>109975437.26670812</v>
      </c>
      <c r="S10" s="25">
        <f t="shared" si="22"/>
        <v>39391475.094628341</v>
      </c>
      <c r="T10" s="25">
        <f t="shared" si="23"/>
        <v>109975437.26670812</v>
      </c>
      <c r="U10" s="25">
        <f t="shared" si="24"/>
        <v>23931165.047700372</v>
      </c>
      <c r="V10" s="25">
        <f t="shared" si="25"/>
        <v>110901824.82491143</v>
      </c>
      <c r="W10" s="25">
        <f t="shared" si="26"/>
        <v>8510238.5896082744</v>
      </c>
      <c r="X10" s="25">
        <f t="shared" si="27"/>
        <v>0</v>
      </c>
      <c r="Y10" s="25">
        <f t="shared" si="28"/>
        <v>0</v>
      </c>
      <c r="Z10" s="25">
        <f t="shared" si="29"/>
        <v>0</v>
      </c>
      <c r="AA10" s="25">
        <f t="shared" si="30"/>
        <v>0</v>
      </c>
      <c r="AB10" s="25">
        <f t="shared" si="31"/>
        <v>0</v>
      </c>
      <c r="AC10" s="25">
        <f t="shared" si="32"/>
        <v>0</v>
      </c>
      <c r="AD10" s="25">
        <f t="shared" si="33"/>
        <v>0</v>
      </c>
      <c r="AE10" s="25">
        <f t="shared" si="34"/>
        <v>0</v>
      </c>
      <c r="AF10" s="25">
        <f t="shared" si="35"/>
        <v>0</v>
      </c>
      <c r="AG10" s="25">
        <f t="shared" si="36"/>
        <v>0</v>
      </c>
      <c r="AH10" s="25">
        <f t="shared" si="37"/>
        <v>0</v>
      </c>
      <c r="AI10" s="25">
        <f t="shared" si="38"/>
        <v>0</v>
      </c>
      <c r="AJ10" s="25">
        <f t="shared" si="39"/>
        <v>0</v>
      </c>
      <c r="AK10" s="25">
        <f t="shared" si="40"/>
        <v>0</v>
      </c>
      <c r="AL10" s="25">
        <f t="shared" si="41"/>
        <v>0</v>
      </c>
      <c r="AM10" s="25">
        <f t="shared" si="42"/>
        <v>0</v>
      </c>
      <c r="AN10" s="25">
        <f t="shared" si="43"/>
        <v>0</v>
      </c>
      <c r="AO10" s="25">
        <f t="shared" si="44"/>
        <v>0</v>
      </c>
      <c r="AP10" s="25">
        <f t="shared" si="45"/>
        <v>0</v>
      </c>
      <c r="AQ10" s="25">
        <f t="shared" si="46"/>
        <v>0</v>
      </c>
      <c r="AR10" s="25">
        <f t="shared" si="47"/>
        <v>0</v>
      </c>
      <c r="AS10" s="25">
        <f t="shared" si="48"/>
        <v>0</v>
      </c>
      <c r="AT10" s="25">
        <f t="shared" si="49"/>
        <v>0</v>
      </c>
      <c r="AU10" s="25">
        <f t="shared" si="50"/>
        <v>0</v>
      </c>
      <c r="AV10" s="25">
        <f t="shared" si="51"/>
        <v>0</v>
      </c>
      <c r="AW10" s="25">
        <f t="shared" si="52"/>
        <v>0</v>
      </c>
      <c r="AX10" s="25">
        <f t="shared" si="53"/>
        <v>0</v>
      </c>
      <c r="AY10" s="25">
        <f t="shared" si="54"/>
        <v>0</v>
      </c>
      <c r="AZ10" s="25">
        <f t="shared" si="55"/>
        <v>0</v>
      </c>
      <c r="BA10" s="25">
        <f t="shared" si="56"/>
        <v>0</v>
      </c>
      <c r="BB10" s="25">
        <f t="shared" si="57"/>
        <v>0</v>
      </c>
      <c r="BC10" s="25">
        <f t="shared" si="58"/>
        <v>0</v>
      </c>
      <c r="BD10" s="25">
        <f t="shared" si="59"/>
        <v>0</v>
      </c>
      <c r="BE10" s="25">
        <f t="shared" si="60"/>
        <v>0</v>
      </c>
      <c r="BF10" s="25">
        <f t="shared" si="61"/>
        <v>0</v>
      </c>
      <c r="BG10" s="25">
        <f t="shared" si="62"/>
        <v>0</v>
      </c>
      <c r="BH10" s="25">
        <f t="shared" si="63"/>
        <v>0</v>
      </c>
      <c r="BI10" s="25">
        <f t="shared" si="64"/>
        <v>0</v>
      </c>
      <c r="BJ10" s="25">
        <f t="shared" si="65"/>
        <v>0</v>
      </c>
      <c r="BK10" s="25">
        <f t="shared" si="66"/>
        <v>0</v>
      </c>
      <c r="BL10" s="25">
        <f t="shared" si="67"/>
        <v>0</v>
      </c>
      <c r="BM10" s="25">
        <f t="shared" si="68"/>
        <v>0</v>
      </c>
      <c r="BN10" s="25">
        <f t="shared" si="69"/>
        <v>0</v>
      </c>
      <c r="BO10" s="25">
        <f t="shared" si="70"/>
        <v>0</v>
      </c>
      <c r="BP10" s="25">
        <f t="shared" si="71"/>
        <v>0</v>
      </c>
      <c r="BQ10" s="25">
        <f t="shared" si="72"/>
        <v>0</v>
      </c>
      <c r="BR10" s="25">
        <f t="shared" si="73"/>
        <v>0</v>
      </c>
      <c r="BS10" s="25">
        <f t="shared" si="74"/>
        <v>0</v>
      </c>
      <c r="BT10" s="25">
        <f t="shared" si="75"/>
        <v>0</v>
      </c>
      <c r="BU10" s="25">
        <f t="shared" si="7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3950686.5025939099</v>
      </c>
      <c r="CW10" s="26">
        <v>9164619.7722256742</v>
      </c>
      <c r="CX10" s="26">
        <v>3467522.4305997011</v>
      </c>
      <c r="CY10" s="26">
        <v>9164619.7722256742</v>
      </c>
      <c r="CZ10" s="26">
        <v>3731818.4703502082</v>
      </c>
      <c r="DA10" s="26">
        <v>9164619.7722256742</v>
      </c>
      <c r="DB10" s="26">
        <v>3504860.9500433709</v>
      </c>
      <c r="DC10" s="26">
        <v>9164619.7722256742</v>
      </c>
      <c r="DD10" s="26">
        <v>3512950.4381065052</v>
      </c>
      <c r="DE10" s="26">
        <v>9164619.7722256742</v>
      </c>
      <c r="DF10" s="26">
        <v>3293093.8035362246</v>
      </c>
      <c r="DG10" s="26">
        <v>9164619.7722256742</v>
      </c>
      <c r="DH10" s="26">
        <v>3294082.4058628036</v>
      </c>
      <c r="DI10" s="26">
        <v>9164619.7722256742</v>
      </c>
      <c r="DJ10" s="26">
        <v>3184648.3897409523</v>
      </c>
      <c r="DK10" s="26">
        <v>9164619.7722256742</v>
      </c>
      <c r="DL10" s="26">
        <v>2975443.083775505</v>
      </c>
      <c r="DM10" s="26">
        <v>9164619.7722256742</v>
      </c>
      <c r="DN10" s="26">
        <v>2965780.3574972502</v>
      </c>
      <c r="DO10" s="26">
        <v>9164619.7722256742</v>
      </c>
      <c r="DP10" s="26">
        <v>2763675.9372683591</v>
      </c>
      <c r="DQ10" s="26">
        <v>9164619.7722256742</v>
      </c>
      <c r="DR10" s="26">
        <v>2746912.3252535476</v>
      </c>
      <c r="DS10" s="26">
        <v>9164619.7722256742</v>
      </c>
      <c r="DT10" s="26">
        <v>2637478.3091316968</v>
      </c>
      <c r="DU10" s="26">
        <v>9164619.7722256742</v>
      </c>
      <c r="DV10" s="26">
        <v>2282081.2540787319</v>
      </c>
      <c r="DW10" s="26">
        <v>9164619.7722256742</v>
      </c>
      <c r="DX10" s="26">
        <v>2418610.2768879947</v>
      </c>
      <c r="DY10" s="26">
        <v>9164619.7722256742</v>
      </c>
      <c r="DZ10" s="26">
        <v>2234258.0710004936</v>
      </c>
      <c r="EA10" s="26">
        <v>9164619.7722256742</v>
      </c>
      <c r="EB10" s="26">
        <v>2199742.2446442926</v>
      </c>
      <c r="EC10" s="26">
        <v>9164619.7722256742</v>
      </c>
      <c r="ED10" s="26">
        <v>2022490.9244933475</v>
      </c>
      <c r="EE10" s="26">
        <v>9164619.7722256742</v>
      </c>
      <c r="EF10" s="26">
        <v>1980874.2124005903</v>
      </c>
      <c r="EG10" s="26">
        <v>9164619.7722256742</v>
      </c>
      <c r="EH10" s="26">
        <v>1871440.1962787388</v>
      </c>
      <c r="EI10" s="26">
        <v>9164619.7722256742</v>
      </c>
      <c r="EJ10" s="26">
        <v>1704840.2047326276</v>
      </c>
      <c r="EK10" s="26">
        <v>9164619.7722256742</v>
      </c>
      <c r="EL10" s="26">
        <v>1652572.1640350362</v>
      </c>
      <c r="EM10" s="26">
        <v>9164619.7722256742</v>
      </c>
      <c r="EN10" s="26">
        <v>1493073.0582254811</v>
      </c>
      <c r="EO10" s="26">
        <v>9164619.7722256742</v>
      </c>
      <c r="EP10" s="26">
        <v>1433704.1317913337</v>
      </c>
      <c r="EQ10" s="26">
        <v>9164619.7722256742</v>
      </c>
      <c r="ER10" s="26">
        <v>1324270.1156694824</v>
      </c>
      <c r="ES10" s="26">
        <v>9164619.7722256742</v>
      </c>
      <c r="ET10" s="26">
        <v>1136023.6663936661</v>
      </c>
      <c r="EU10" s="26">
        <v>9164619.7722256742</v>
      </c>
      <c r="EV10" s="26">
        <v>1105402.0834257798</v>
      </c>
      <c r="EW10" s="26">
        <v>9164619.7722256742</v>
      </c>
      <c r="EX10" s="26">
        <v>963655.19195761473</v>
      </c>
      <c r="EY10" s="26">
        <v>9164619.7722256742</v>
      </c>
      <c r="EZ10" s="26">
        <v>886534.05118207715</v>
      </c>
      <c r="FA10" s="26">
        <v>9164619.7722256742</v>
      </c>
      <c r="FB10" s="26">
        <v>751888.04545046808</v>
      </c>
      <c r="FC10" s="26">
        <v>9164619.7722256742</v>
      </c>
      <c r="FD10" s="26">
        <v>667666.01893837447</v>
      </c>
      <c r="FE10" s="26">
        <v>9164619.7722256742</v>
      </c>
      <c r="FF10" s="26">
        <v>558232.00281652308</v>
      </c>
      <c r="FG10" s="26">
        <v>9164619.7722256742</v>
      </c>
      <c r="FH10" s="26">
        <v>434237.32568974816</v>
      </c>
      <c r="FI10" s="26">
        <v>9164619.7722256742</v>
      </c>
      <c r="FJ10" s="26">
        <v>339363.97057282052</v>
      </c>
      <c r="FK10" s="26">
        <v>9164619.7722256742</v>
      </c>
      <c r="FL10" s="26">
        <v>222470.17918260154</v>
      </c>
      <c r="FM10" s="26">
        <v>9164619.7722256742</v>
      </c>
      <c r="FN10" s="26">
        <v>120495.9383291179</v>
      </c>
      <c r="FO10" s="26">
        <v>10091007.330428993</v>
      </c>
      <c r="FP10" s="26">
        <v>0</v>
      </c>
      <c r="FQ10" s="26">
        <v>0</v>
      </c>
      <c r="FR10" s="26">
        <v>0</v>
      </c>
      <c r="FS10" s="26">
        <v>0</v>
      </c>
      <c r="FT10" s="26">
        <v>0</v>
      </c>
      <c r="FU10" s="26">
        <v>0</v>
      </c>
      <c r="FV10" s="26">
        <v>0</v>
      </c>
      <c r="FW10" s="26">
        <v>0</v>
      </c>
      <c r="FX10" s="26">
        <v>0</v>
      </c>
      <c r="FY10" s="26">
        <v>0</v>
      </c>
      <c r="FZ10" s="26">
        <v>0</v>
      </c>
      <c r="GA10" s="26">
        <v>0</v>
      </c>
      <c r="GB10" s="26">
        <v>0</v>
      </c>
      <c r="GC10" s="26">
        <v>0</v>
      </c>
      <c r="GD10" s="26">
        <v>0</v>
      </c>
      <c r="GE10" s="26">
        <v>0</v>
      </c>
      <c r="GF10" s="26">
        <v>0</v>
      </c>
      <c r="GG10" s="26">
        <v>0</v>
      </c>
      <c r="GH10" s="26">
        <v>0</v>
      </c>
      <c r="GI10" s="26">
        <v>0</v>
      </c>
      <c r="GJ10" s="26">
        <v>0</v>
      </c>
      <c r="GK10" s="26">
        <v>0</v>
      </c>
      <c r="GL10" s="26">
        <v>0</v>
      </c>
      <c r="GM10" s="26">
        <v>0</v>
      </c>
      <c r="GN10" s="26">
        <v>0</v>
      </c>
      <c r="GO10" s="26">
        <v>0</v>
      </c>
      <c r="GP10" s="26">
        <v>0</v>
      </c>
      <c r="GQ10" s="26">
        <v>0</v>
      </c>
      <c r="GR10" s="26">
        <v>0</v>
      </c>
      <c r="GS10" s="26">
        <v>0</v>
      </c>
      <c r="GT10" s="26">
        <v>0</v>
      </c>
      <c r="GU10" s="26">
        <v>0</v>
      </c>
      <c r="GV10" s="26">
        <v>0</v>
      </c>
      <c r="GW10" s="26">
        <v>0</v>
      </c>
      <c r="GX10" s="26">
        <v>0</v>
      </c>
      <c r="GY10" s="26">
        <v>0</v>
      </c>
      <c r="GZ10" s="26">
        <v>0</v>
      </c>
      <c r="HA10" s="26">
        <v>0</v>
      </c>
      <c r="HB10" s="26">
        <v>0</v>
      </c>
      <c r="HC10" s="26">
        <v>0</v>
      </c>
      <c r="HD10" s="26">
        <v>0</v>
      </c>
      <c r="HE10" s="26">
        <v>0</v>
      </c>
      <c r="HF10" s="26">
        <v>0</v>
      </c>
      <c r="HG10" s="26">
        <v>0</v>
      </c>
      <c r="HH10" s="26">
        <v>0</v>
      </c>
      <c r="HI10" s="26">
        <v>0</v>
      </c>
      <c r="HJ10" s="26">
        <v>0</v>
      </c>
      <c r="HK10" s="26">
        <v>0</v>
      </c>
      <c r="HL10" s="26">
        <v>0</v>
      </c>
      <c r="HM10" s="26">
        <v>0</v>
      </c>
      <c r="HN10" s="26">
        <v>0</v>
      </c>
      <c r="HO10" s="26">
        <v>0</v>
      </c>
      <c r="HP10" s="26">
        <v>0</v>
      </c>
      <c r="HQ10" s="26">
        <v>0</v>
      </c>
      <c r="HR10" s="26">
        <v>0</v>
      </c>
      <c r="HS10" s="26">
        <v>0</v>
      </c>
      <c r="HT10" s="26">
        <v>0</v>
      </c>
      <c r="HU10" s="26">
        <v>0</v>
      </c>
      <c r="HV10" s="26">
        <v>0</v>
      </c>
      <c r="HW10" s="26">
        <v>0</v>
      </c>
      <c r="HX10" s="26">
        <v>0</v>
      </c>
      <c r="HY10" s="26">
        <v>0</v>
      </c>
      <c r="HZ10" s="26">
        <v>0</v>
      </c>
      <c r="IA10" s="26">
        <v>0</v>
      </c>
      <c r="IB10" s="26">
        <v>0</v>
      </c>
      <c r="IC10" s="26">
        <v>0</v>
      </c>
      <c r="ID10" s="26">
        <v>0</v>
      </c>
      <c r="IE10" s="26">
        <v>0</v>
      </c>
      <c r="IF10" s="26">
        <v>0</v>
      </c>
      <c r="IG10" s="26">
        <v>0</v>
      </c>
      <c r="IH10" s="26">
        <v>0</v>
      </c>
      <c r="II10" s="26">
        <v>0</v>
      </c>
      <c r="IJ10" s="26">
        <v>0</v>
      </c>
      <c r="IK10" s="26">
        <v>0</v>
      </c>
      <c r="IL10" s="26">
        <v>0</v>
      </c>
      <c r="IM10" s="26">
        <v>0</v>
      </c>
      <c r="IN10" s="26">
        <v>0</v>
      </c>
      <c r="IO10" s="26">
        <v>0</v>
      </c>
      <c r="IP10" s="26">
        <v>0</v>
      </c>
      <c r="IQ10" s="26">
        <v>0</v>
      </c>
      <c r="IR10" s="26">
        <v>0</v>
      </c>
      <c r="IS10" s="26">
        <v>0</v>
      </c>
      <c r="IT10" s="26">
        <v>0</v>
      </c>
      <c r="IU10" s="26">
        <v>0</v>
      </c>
      <c r="IV10" s="26">
        <v>0</v>
      </c>
      <c r="IW10" s="26">
        <v>0</v>
      </c>
      <c r="IX10" s="26">
        <v>0</v>
      </c>
      <c r="IY10" s="26">
        <v>0</v>
      </c>
      <c r="IZ10" s="26">
        <v>0</v>
      </c>
      <c r="JA10" s="26">
        <v>0</v>
      </c>
      <c r="JB10" s="26">
        <v>0</v>
      </c>
      <c r="JC10" s="26">
        <v>0</v>
      </c>
      <c r="JD10" s="26">
        <v>0</v>
      </c>
      <c r="JE10" s="26">
        <v>0</v>
      </c>
      <c r="JF10" s="26">
        <v>0</v>
      </c>
      <c r="JG10" s="26">
        <v>0</v>
      </c>
      <c r="JH10" s="26">
        <v>0</v>
      </c>
      <c r="JI10" s="26">
        <v>0</v>
      </c>
      <c r="JJ10" s="26">
        <v>0</v>
      </c>
      <c r="JK10" s="26">
        <v>0</v>
      </c>
      <c r="JL10" s="26">
        <v>0</v>
      </c>
      <c r="JM10" s="26">
        <v>0</v>
      </c>
      <c r="JN10" s="26">
        <v>0</v>
      </c>
      <c r="JO10" s="26">
        <v>0</v>
      </c>
      <c r="JP10" s="26">
        <v>0</v>
      </c>
      <c r="JQ10" s="26">
        <v>0</v>
      </c>
      <c r="JR10" s="26">
        <v>0</v>
      </c>
      <c r="JS10" s="26">
        <v>0</v>
      </c>
      <c r="JT10" s="26">
        <v>0</v>
      </c>
      <c r="JU10" s="26">
        <v>0</v>
      </c>
      <c r="JV10" s="26">
        <v>0</v>
      </c>
      <c r="JW10" s="26">
        <v>0</v>
      </c>
      <c r="JX10" s="26">
        <v>0</v>
      </c>
      <c r="JY10" s="26">
        <v>0</v>
      </c>
      <c r="JZ10" s="26">
        <v>0</v>
      </c>
      <c r="KA10" s="26">
        <v>0</v>
      </c>
      <c r="KB10" s="26">
        <v>0</v>
      </c>
      <c r="KC10" s="26">
        <v>0</v>
      </c>
      <c r="KD10" s="26">
        <v>0</v>
      </c>
      <c r="KE10" s="26">
        <v>0</v>
      </c>
      <c r="KF10" s="26">
        <v>0</v>
      </c>
      <c r="KG10" s="26">
        <v>0</v>
      </c>
      <c r="KH10" s="26">
        <v>0</v>
      </c>
      <c r="KI10" s="26">
        <v>0</v>
      </c>
      <c r="KJ10" s="26">
        <v>0</v>
      </c>
      <c r="KK10" s="26">
        <v>0</v>
      </c>
      <c r="KL10" s="26">
        <v>0</v>
      </c>
      <c r="KM10" s="26">
        <v>0</v>
      </c>
      <c r="KN10" s="26">
        <v>0</v>
      </c>
      <c r="KO10" s="26">
        <v>0</v>
      </c>
      <c r="KP10" s="26">
        <v>0</v>
      </c>
      <c r="KQ10" s="26">
        <v>0</v>
      </c>
      <c r="KR10" s="26">
        <v>0</v>
      </c>
      <c r="KS10" s="26">
        <v>0</v>
      </c>
      <c r="KT10" s="26">
        <v>0</v>
      </c>
      <c r="KU10" s="26">
        <v>0</v>
      </c>
      <c r="KV10" s="26">
        <v>0</v>
      </c>
      <c r="KW10" s="26">
        <v>0</v>
      </c>
      <c r="KX10" s="26">
        <v>0</v>
      </c>
      <c r="KY10" s="26">
        <v>0</v>
      </c>
      <c r="KZ10" s="26">
        <v>0</v>
      </c>
      <c r="LA10" s="26">
        <v>0</v>
      </c>
      <c r="LB10" s="26">
        <v>0</v>
      </c>
      <c r="LC10" s="26">
        <v>0</v>
      </c>
      <c r="LD10" s="26">
        <v>0</v>
      </c>
      <c r="LE10" s="26">
        <v>0</v>
      </c>
      <c r="LF10" s="26">
        <v>0</v>
      </c>
      <c r="LG10" s="26">
        <v>0</v>
      </c>
      <c r="LH10" s="26">
        <v>0</v>
      </c>
      <c r="LI10" s="26">
        <v>0</v>
      </c>
      <c r="LJ10" s="26">
        <v>0</v>
      </c>
      <c r="LK10" s="26">
        <v>0</v>
      </c>
      <c r="LL10" s="26">
        <v>0</v>
      </c>
      <c r="LM10" s="26">
        <v>0</v>
      </c>
      <c r="LN10" s="26">
        <v>0</v>
      </c>
      <c r="LO10" s="26">
        <v>0</v>
      </c>
      <c r="LP10" s="26">
        <v>0</v>
      </c>
      <c r="LQ10" s="26">
        <v>0</v>
      </c>
      <c r="LR10" s="26">
        <v>0</v>
      </c>
      <c r="LS10" s="26">
        <v>0</v>
      </c>
      <c r="LT10" s="26">
        <v>0</v>
      </c>
      <c r="LU10" s="26">
        <v>0</v>
      </c>
      <c r="LV10" s="26">
        <v>0</v>
      </c>
      <c r="LW10" s="26">
        <v>0</v>
      </c>
      <c r="LX10" s="26">
        <v>0</v>
      </c>
      <c r="LY10" s="26">
        <v>0</v>
      </c>
      <c r="LZ10" s="26">
        <v>0</v>
      </c>
      <c r="MA10" s="26">
        <v>0</v>
      </c>
      <c r="MB10" s="26">
        <v>0</v>
      </c>
      <c r="MC10" s="26">
        <v>0</v>
      </c>
      <c r="MD10" s="26">
        <v>0</v>
      </c>
      <c r="ME10" s="26">
        <v>0</v>
      </c>
      <c r="MF10" s="26">
        <v>0</v>
      </c>
      <c r="MG10" s="26">
        <v>0</v>
      </c>
      <c r="MH10" s="26">
        <v>0</v>
      </c>
      <c r="MI10" s="26">
        <v>0</v>
      </c>
      <c r="MJ10" s="26">
        <v>0</v>
      </c>
      <c r="MK10" s="26">
        <v>0</v>
      </c>
      <c r="ML10" s="26">
        <v>0</v>
      </c>
      <c r="MM10" s="26">
        <v>0</v>
      </c>
      <c r="MN10" s="26">
        <v>0</v>
      </c>
      <c r="MO10" s="26">
        <v>0</v>
      </c>
      <c r="MP10" s="26">
        <v>0</v>
      </c>
      <c r="MQ10" s="26">
        <v>0</v>
      </c>
      <c r="MR10" s="26">
        <v>0</v>
      </c>
      <c r="MS10" s="26">
        <v>0</v>
      </c>
      <c r="MT10" s="26">
        <v>0</v>
      </c>
      <c r="MU10" s="26">
        <v>0</v>
      </c>
      <c r="MV10" s="26">
        <v>0</v>
      </c>
      <c r="MW10" s="26">
        <v>0</v>
      </c>
      <c r="MX10" s="26">
        <v>0</v>
      </c>
      <c r="MY10" s="26">
        <v>0</v>
      </c>
      <c r="MZ10" s="26">
        <v>0</v>
      </c>
      <c r="NA10" s="26">
        <v>0</v>
      </c>
      <c r="NB10" s="26">
        <v>0</v>
      </c>
      <c r="NC10" s="26">
        <v>0</v>
      </c>
      <c r="ND10" s="26">
        <v>0</v>
      </c>
      <c r="NE10" s="26">
        <v>0</v>
      </c>
      <c r="NF10" s="26">
        <v>0</v>
      </c>
      <c r="NG10" s="26">
        <v>0</v>
      </c>
      <c r="NH10" s="26">
        <v>0</v>
      </c>
      <c r="NI10" s="26">
        <v>0</v>
      </c>
      <c r="NJ10" s="26">
        <v>0</v>
      </c>
      <c r="NK10" s="26">
        <v>0</v>
      </c>
      <c r="NL10" s="26">
        <v>0</v>
      </c>
      <c r="NM10" s="26">
        <v>0</v>
      </c>
      <c r="NN10" s="26">
        <v>0</v>
      </c>
      <c r="NO10" s="26">
        <v>0</v>
      </c>
      <c r="NP10" s="26">
        <v>0</v>
      </c>
      <c r="NQ10" s="26">
        <v>0</v>
      </c>
      <c r="NR10" s="26">
        <v>0</v>
      </c>
      <c r="NS10" s="26">
        <v>0</v>
      </c>
      <c r="NT10" s="26">
        <v>0</v>
      </c>
      <c r="NU10" s="26">
        <v>0</v>
      </c>
      <c r="NV10" s="26">
        <v>0</v>
      </c>
      <c r="NW10" s="26">
        <v>0</v>
      </c>
      <c r="NX10" s="26">
        <v>0</v>
      </c>
      <c r="NY10" s="26">
        <v>0</v>
      </c>
      <c r="NZ10" s="26">
        <v>0</v>
      </c>
      <c r="OA10" s="26">
        <v>0</v>
      </c>
      <c r="OB10" s="26">
        <v>0</v>
      </c>
      <c r="OC10" s="26">
        <v>0</v>
      </c>
      <c r="OD10" s="26">
        <v>0</v>
      </c>
      <c r="OE10" s="26">
        <v>0</v>
      </c>
      <c r="OF10" s="26">
        <v>0</v>
      </c>
      <c r="OG10" s="26">
        <v>0</v>
      </c>
      <c r="OH10" s="26">
        <v>0</v>
      </c>
      <c r="OI10" s="26">
        <v>0</v>
      </c>
      <c r="OJ10" s="26">
        <v>0</v>
      </c>
      <c r="OK10" s="26">
        <v>0</v>
      </c>
      <c r="OL10" s="26">
        <v>0</v>
      </c>
      <c r="OM10" s="26">
        <v>0</v>
      </c>
      <c r="ON10" s="26">
        <v>0</v>
      </c>
      <c r="OO10" s="26">
        <v>0</v>
      </c>
      <c r="OP10" s="26">
        <v>0</v>
      </c>
      <c r="OQ10" s="26">
        <v>0</v>
      </c>
      <c r="OR10" s="26">
        <v>0</v>
      </c>
      <c r="OS10" s="26">
        <v>0</v>
      </c>
      <c r="OT10" s="26">
        <v>0</v>
      </c>
      <c r="OU10" s="26">
        <v>0</v>
      </c>
      <c r="OV10" s="26">
        <v>0</v>
      </c>
      <c r="OW10" s="26">
        <v>0</v>
      </c>
      <c r="OX10" s="26">
        <v>0</v>
      </c>
      <c r="OY10" s="26">
        <v>0</v>
      </c>
      <c r="OZ10" s="26">
        <v>0</v>
      </c>
      <c r="PA10" s="26">
        <v>0</v>
      </c>
      <c r="PB10" s="26">
        <v>0</v>
      </c>
      <c r="PC10" s="26">
        <v>0</v>
      </c>
      <c r="PD10" s="26">
        <v>0</v>
      </c>
      <c r="PE10" s="26">
        <v>0</v>
      </c>
      <c r="PF10" s="26">
        <v>0</v>
      </c>
      <c r="PG10" s="26">
        <v>0</v>
      </c>
      <c r="PH10" s="26">
        <v>0</v>
      </c>
      <c r="PI10" s="26">
        <v>0</v>
      </c>
      <c r="PJ10" s="26">
        <v>0</v>
      </c>
      <c r="PK10" s="26">
        <v>0</v>
      </c>
      <c r="PL10" s="26">
        <v>0</v>
      </c>
      <c r="PM10" s="26">
        <v>0</v>
      </c>
      <c r="PN10" s="26">
        <v>0</v>
      </c>
      <c r="PO10" s="26">
        <v>0</v>
      </c>
      <c r="PP10" s="26">
        <v>0</v>
      </c>
      <c r="PQ10" s="26">
        <v>0</v>
      </c>
      <c r="PR10" s="26">
        <v>0</v>
      </c>
      <c r="PS10" s="26">
        <v>0</v>
      </c>
      <c r="PT10" s="26">
        <v>0</v>
      </c>
      <c r="PU10" s="26">
        <v>0</v>
      </c>
      <c r="PV10" s="26">
        <v>0</v>
      </c>
      <c r="PW10" s="26">
        <v>0</v>
      </c>
      <c r="PX10" s="26">
        <v>0</v>
      </c>
      <c r="PY10" s="26">
        <v>0</v>
      </c>
      <c r="PZ10" s="26">
        <v>0</v>
      </c>
      <c r="QA10" s="26">
        <v>0</v>
      </c>
      <c r="QB10" s="26">
        <v>0</v>
      </c>
      <c r="QC10" s="26">
        <v>0</v>
      </c>
      <c r="QD10" s="26">
        <v>0</v>
      </c>
      <c r="QE10" s="26">
        <v>0</v>
      </c>
      <c r="QF10" s="26">
        <v>0</v>
      </c>
      <c r="QG10" s="26">
        <v>0</v>
      </c>
      <c r="QH10" s="26">
        <v>0</v>
      </c>
      <c r="QI10" s="26">
        <v>0</v>
      </c>
      <c r="QJ10" s="26">
        <v>0</v>
      </c>
      <c r="QK10" s="26">
        <v>0</v>
      </c>
      <c r="QL10" s="26">
        <v>0</v>
      </c>
      <c r="QM10" s="26">
        <v>0</v>
      </c>
      <c r="QN10" s="26">
        <v>0</v>
      </c>
      <c r="QO10" s="26">
        <v>0</v>
      </c>
      <c r="QP10" s="26">
        <v>0</v>
      </c>
      <c r="QQ10" s="26">
        <v>0</v>
      </c>
      <c r="QR10" s="26">
        <v>0</v>
      </c>
      <c r="QS10" s="26">
        <v>0</v>
      </c>
      <c r="QT10" s="26">
        <v>0</v>
      </c>
      <c r="QU10" s="26">
        <v>0</v>
      </c>
      <c r="QV10" s="26">
        <v>0</v>
      </c>
      <c r="QW10" s="26">
        <v>0</v>
      </c>
      <c r="QX10" s="26">
        <v>0</v>
      </c>
      <c r="QY10" s="26">
        <v>0</v>
      </c>
      <c r="QZ10" s="26">
        <v>0</v>
      </c>
      <c r="RA10" s="26">
        <v>0</v>
      </c>
      <c r="RB10" s="26">
        <v>0</v>
      </c>
      <c r="RC10" s="26">
        <v>0</v>
      </c>
      <c r="RD10" s="26">
        <v>0</v>
      </c>
      <c r="RE10" s="26">
        <v>0</v>
      </c>
      <c r="RF10" s="26">
        <v>0</v>
      </c>
      <c r="RG10" s="26">
        <v>0</v>
      </c>
      <c r="RH10" s="26">
        <v>0</v>
      </c>
      <c r="RI10" s="26">
        <v>0</v>
      </c>
      <c r="RJ10" s="26">
        <v>0</v>
      </c>
      <c r="RK10" s="26">
        <v>0</v>
      </c>
      <c r="RL10" s="26">
        <v>0</v>
      </c>
      <c r="RM10" s="26">
        <v>0</v>
      </c>
      <c r="RN10" s="26">
        <v>0</v>
      </c>
      <c r="RO10" s="26">
        <v>0</v>
      </c>
      <c r="RP10" s="26">
        <v>0</v>
      </c>
      <c r="RQ10" s="26">
        <v>0</v>
      </c>
      <c r="RR10" s="26">
        <v>0</v>
      </c>
      <c r="RS10" s="26">
        <v>0</v>
      </c>
      <c r="RT10" s="26">
        <v>0</v>
      </c>
      <c r="RU10" s="26">
        <v>0</v>
      </c>
      <c r="RV10" s="26">
        <v>0</v>
      </c>
      <c r="RW10" s="26">
        <v>0</v>
      </c>
      <c r="RX10" s="26">
        <v>0</v>
      </c>
      <c r="RY10" s="26">
        <v>0</v>
      </c>
      <c r="RZ10" s="26">
        <v>0</v>
      </c>
      <c r="SA10" s="26">
        <v>0</v>
      </c>
      <c r="SB10" s="26">
        <v>0</v>
      </c>
      <c r="SC10" s="26">
        <v>0</v>
      </c>
      <c r="SD10" s="26">
        <v>0</v>
      </c>
      <c r="SE10" s="26">
        <v>0</v>
      </c>
      <c r="SF10" s="26">
        <v>0</v>
      </c>
      <c r="SG10" s="26">
        <v>0</v>
      </c>
      <c r="SH10" s="26">
        <v>0</v>
      </c>
      <c r="SI10" s="26">
        <v>0</v>
      </c>
      <c r="SJ10" s="26">
        <v>0</v>
      </c>
      <c r="SK10" s="26">
        <v>0</v>
      </c>
      <c r="SL10" s="26">
        <v>0</v>
      </c>
      <c r="SM10" s="26">
        <v>0</v>
      </c>
      <c r="SN10" s="26">
        <v>0</v>
      </c>
      <c r="SO10" s="26">
        <v>0</v>
      </c>
      <c r="SP10" s="26">
        <v>0</v>
      </c>
      <c r="SQ10" s="26">
        <v>0</v>
      </c>
      <c r="SR10" s="26">
        <v>0</v>
      </c>
      <c r="SS10" s="26">
        <v>0</v>
      </c>
      <c r="ST10" s="26">
        <v>0</v>
      </c>
      <c r="SU10" s="26">
        <v>0</v>
      </c>
      <c r="SV10" s="26">
        <v>0</v>
      </c>
      <c r="SW10" s="26">
        <v>0</v>
      </c>
      <c r="SX10" s="26">
        <v>0</v>
      </c>
      <c r="SY10" s="26">
        <v>0</v>
      </c>
      <c r="SZ10" s="26">
        <v>0</v>
      </c>
      <c r="TA10" s="26">
        <v>0</v>
      </c>
      <c r="TB10" s="26">
        <v>0</v>
      </c>
      <c r="TC10" s="26">
        <v>0</v>
      </c>
      <c r="TD10" s="26">
        <v>0</v>
      </c>
      <c r="TE10" s="26">
        <v>0</v>
      </c>
      <c r="TF10" s="26">
        <v>0</v>
      </c>
      <c r="TG10" s="26">
        <v>0</v>
      </c>
      <c r="TH10" s="26">
        <v>0</v>
      </c>
      <c r="TI10" s="26">
        <v>0</v>
      </c>
      <c r="TJ10" s="26">
        <v>0</v>
      </c>
      <c r="TK10" s="26">
        <v>0</v>
      </c>
      <c r="TL10" s="26">
        <v>0</v>
      </c>
      <c r="TM10" s="26">
        <v>0</v>
      </c>
      <c r="TN10" s="26">
        <v>0</v>
      </c>
      <c r="TO10" s="26">
        <v>0</v>
      </c>
      <c r="TP10" s="26">
        <v>0</v>
      </c>
      <c r="TQ10" s="26">
        <v>0</v>
      </c>
      <c r="TR10" s="26">
        <v>0</v>
      </c>
      <c r="TS10" s="26">
        <v>0</v>
      </c>
      <c r="TT10" s="26">
        <v>0</v>
      </c>
      <c r="TU10" s="26">
        <v>0</v>
      </c>
      <c r="TV10" s="26">
        <v>0</v>
      </c>
      <c r="TW10" s="26">
        <v>0</v>
      </c>
      <c r="TX10" s="26">
        <v>0</v>
      </c>
      <c r="TY10" s="26">
        <v>0</v>
      </c>
      <c r="TZ10" s="26">
        <v>0</v>
      </c>
      <c r="UA10" s="26">
        <v>0</v>
      </c>
      <c r="UB10" s="26">
        <v>0</v>
      </c>
      <c r="UC10" s="26">
        <v>0</v>
      </c>
      <c r="UD10" s="26">
        <v>0</v>
      </c>
      <c r="UE10" s="26">
        <v>0</v>
      </c>
      <c r="UF10" s="26">
        <v>0</v>
      </c>
      <c r="UG10" s="26">
        <v>0</v>
      </c>
      <c r="UH10" s="26">
        <v>0</v>
      </c>
      <c r="UI10" s="26">
        <v>0</v>
      </c>
      <c r="UJ10" s="26">
        <v>0</v>
      </c>
      <c r="UK10" s="26">
        <v>0</v>
      </c>
      <c r="UL10" s="26">
        <v>0</v>
      </c>
      <c r="UM10" s="26">
        <v>0</v>
      </c>
      <c r="UN10" s="26">
        <v>0</v>
      </c>
      <c r="UO10" s="26">
        <v>0</v>
      </c>
      <c r="UP10" s="26">
        <v>0</v>
      </c>
      <c r="UQ10" s="26">
        <v>0</v>
      </c>
      <c r="UR10" s="26">
        <v>0</v>
      </c>
      <c r="US10" s="26">
        <v>0</v>
      </c>
      <c r="UT10" s="26">
        <v>0</v>
      </c>
      <c r="UU10" s="26">
        <v>0</v>
      </c>
      <c r="UV10" s="26">
        <v>0</v>
      </c>
      <c r="UW10" s="26">
        <v>0</v>
      </c>
      <c r="UX10" s="26">
        <v>0</v>
      </c>
      <c r="UY10" s="26">
        <v>0</v>
      </c>
      <c r="UZ10" s="26">
        <v>0</v>
      </c>
      <c r="VA10" s="26">
        <v>0</v>
      </c>
      <c r="VB10" s="26">
        <v>0</v>
      </c>
      <c r="VC10" s="26">
        <v>0</v>
      </c>
      <c r="VD10" s="26">
        <v>0</v>
      </c>
      <c r="VE10" s="26">
        <v>0</v>
      </c>
      <c r="VF10" s="26">
        <v>0</v>
      </c>
      <c r="VG10" s="26">
        <v>0</v>
      </c>
      <c r="VH10" s="26">
        <v>0</v>
      </c>
      <c r="VI10" s="26">
        <v>0</v>
      </c>
      <c r="VJ10" s="26">
        <v>0</v>
      </c>
      <c r="VK10" s="26">
        <v>0</v>
      </c>
      <c r="VL10" s="26">
        <v>0</v>
      </c>
      <c r="VM10" s="26">
        <v>0</v>
      </c>
      <c r="VN10" s="26">
        <v>0</v>
      </c>
      <c r="VO10" s="26">
        <v>0</v>
      </c>
      <c r="VP10" s="26">
        <v>0</v>
      </c>
      <c r="VQ10" s="26">
        <v>0</v>
      </c>
      <c r="VR10" s="26">
        <v>0</v>
      </c>
      <c r="VS10" s="26">
        <v>0</v>
      </c>
      <c r="VT10" s="26">
        <v>0</v>
      </c>
      <c r="VU10" s="26">
        <v>0</v>
      </c>
      <c r="VV10" s="26">
        <v>0</v>
      </c>
      <c r="VW10" s="26">
        <v>0</v>
      </c>
      <c r="VX10" s="26">
        <v>0</v>
      </c>
      <c r="VY10" s="26">
        <v>0</v>
      </c>
      <c r="VZ10" s="26">
        <v>0</v>
      </c>
      <c r="WA10" s="26">
        <v>0</v>
      </c>
      <c r="WB10" s="26">
        <v>0</v>
      </c>
      <c r="WC10" s="26">
        <v>0</v>
      </c>
      <c r="WD10" s="26">
        <v>0</v>
      </c>
      <c r="WE10" s="26">
        <v>0</v>
      </c>
      <c r="WF10" s="26">
        <v>0</v>
      </c>
      <c r="WG10" s="26">
        <v>0</v>
      </c>
      <c r="WH10" s="26">
        <v>0</v>
      </c>
      <c r="WI10" s="26">
        <v>0</v>
      </c>
      <c r="WJ10" s="26">
        <v>0</v>
      </c>
      <c r="WK10" s="26">
        <v>0</v>
      </c>
      <c r="WL10" s="26">
        <v>0</v>
      </c>
      <c r="WM10" s="26">
        <v>0</v>
      </c>
      <c r="WN10" s="26">
        <v>0</v>
      </c>
      <c r="WO10" s="26">
        <v>0</v>
      </c>
      <c r="WP10" s="26">
        <v>0</v>
      </c>
      <c r="WQ10" s="26">
        <v>0</v>
      </c>
      <c r="WR10" s="26">
        <v>0</v>
      </c>
      <c r="WS10" s="26">
        <v>0</v>
      </c>
      <c r="WT10" s="26">
        <v>0</v>
      </c>
      <c r="WU10" s="26">
        <v>0</v>
      </c>
      <c r="WV10" s="26">
        <v>0</v>
      </c>
      <c r="WW10" s="26">
        <v>0</v>
      </c>
      <c r="WX10" s="26">
        <v>0</v>
      </c>
      <c r="WY10" s="26">
        <v>0</v>
      </c>
      <c r="WZ10" s="26">
        <v>0</v>
      </c>
      <c r="XA10" s="26">
        <v>0</v>
      </c>
      <c r="XB10" s="26">
        <v>0</v>
      </c>
      <c r="XC10" s="26">
        <v>0</v>
      </c>
      <c r="XD10" s="26">
        <v>0</v>
      </c>
      <c r="XE10" s="26">
        <v>0</v>
      </c>
      <c r="XF10" s="26">
        <v>0</v>
      </c>
      <c r="XG10" s="26">
        <v>0</v>
      </c>
      <c r="XH10" s="26">
        <v>0</v>
      </c>
      <c r="XI10" s="26">
        <v>0</v>
      </c>
      <c r="XJ10" s="26">
        <v>0</v>
      </c>
      <c r="XK10" s="26">
        <v>0</v>
      </c>
      <c r="XL10" s="26">
        <v>0</v>
      </c>
      <c r="XM10" s="26">
        <v>0</v>
      </c>
      <c r="XN10" s="26">
        <v>0</v>
      </c>
      <c r="XO10" s="26">
        <v>0</v>
      </c>
      <c r="XP10" s="26">
        <v>0</v>
      </c>
      <c r="XQ10" s="26">
        <v>0</v>
      </c>
      <c r="XR10" s="26">
        <v>0</v>
      </c>
      <c r="XS10" s="26">
        <v>0</v>
      </c>
      <c r="XT10" s="26">
        <v>0</v>
      </c>
      <c r="XU10" s="26">
        <v>0</v>
      </c>
      <c r="XV10" s="26">
        <v>0</v>
      </c>
      <c r="XW10" s="26">
        <v>0</v>
      </c>
      <c r="XX10" s="26">
        <v>0</v>
      </c>
      <c r="XY10" s="26">
        <v>0</v>
      </c>
      <c r="XZ10" s="26">
        <v>0</v>
      </c>
      <c r="YA10" s="26">
        <v>0</v>
      </c>
      <c r="YB10" s="26">
        <v>0</v>
      </c>
      <c r="YC10" s="26">
        <v>0</v>
      </c>
      <c r="YD10" s="26">
        <v>0</v>
      </c>
      <c r="YE10" s="26">
        <v>0</v>
      </c>
      <c r="YF10" s="26">
        <v>0</v>
      </c>
      <c r="YG10" s="26">
        <v>0</v>
      </c>
      <c r="YH10" s="26">
        <v>0</v>
      </c>
      <c r="YI10" s="26">
        <v>0</v>
      </c>
      <c r="YJ10" s="26">
        <v>0</v>
      </c>
      <c r="YK10" s="26">
        <v>0</v>
      </c>
      <c r="YL10" s="26">
        <v>0</v>
      </c>
      <c r="YM10" s="26">
        <v>0</v>
      </c>
      <c r="YN10" s="26">
        <v>0</v>
      </c>
      <c r="YO10" s="26">
        <v>0</v>
      </c>
      <c r="YP10" s="26">
        <v>0</v>
      </c>
      <c r="YQ10" s="26">
        <v>0</v>
      </c>
      <c r="YR10" s="26">
        <v>0</v>
      </c>
      <c r="YS10" s="26">
        <v>0</v>
      </c>
      <c r="YT10" s="26">
        <v>0</v>
      </c>
      <c r="YU10" s="26">
        <v>0</v>
      </c>
      <c r="YV10" s="26">
        <v>0</v>
      </c>
      <c r="YW10" s="26">
        <v>0</v>
      </c>
      <c r="YX10" s="26">
        <v>0</v>
      </c>
      <c r="YY10" s="26">
        <v>0</v>
      </c>
      <c r="YZ10" s="26">
        <v>0</v>
      </c>
      <c r="ZA10" s="26">
        <v>0</v>
      </c>
      <c r="ZB10" s="26">
        <v>0</v>
      </c>
      <c r="ZC10" s="26">
        <v>0</v>
      </c>
      <c r="ZD10" s="26">
        <v>0</v>
      </c>
      <c r="ZE10" s="26">
        <v>0</v>
      </c>
      <c r="ZF10" s="26">
        <v>0</v>
      </c>
      <c r="ZG10" s="26">
        <v>0</v>
      </c>
      <c r="ZH10" s="26">
        <v>0</v>
      </c>
      <c r="ZI10" s="26">
        <v>0</v>
      </c>
      <c r="ZJ10" s="26">
        <v>0</v>
      </c>
      <c r="ZK10" s="26">
        <v>0</v>
      </c>
      <c r="ZL10" s="26">
        <v>0</v>
      </c>
      <c r="ZM10" s="26">
        <v>0</v>
      </c>
      <c r="ZN10" s="26">
        <v>0</v>
      </c>
      <c r="ZO10" s="26">
        <v>0</v>
      </c>
      <c r="ZP10" s="26">
        <v>0</v>
      </c>
      <c r="ZQ10" s="26">
        <v>0</v>
      </c>
      <c r="ZR10" s="26">
        <v>0</v>
      </c>
      <c r="ZS10" s="26">
        <v>0</v>
      </c>
      <c r="ZT10" s="26">
        <v>0</v>
      </c>
      <c r="ZU10" s="26">
        <v>0</v>
      </c>
      <c r="ZV10" s="26">
        <v>0</v>
      </c>
      <c r="ZW10" s="26">
        <v>0</v>
      </c>
      <c r="ZX10" s="26">
        <v>0</v>
      </c>
      <c r="ZY10" s="26">
        <v>0</v>
      </c>
      <c r="ZZ10" s="26">
        <v>0</v>
      </c>
      <c r="AAA10" s="26">
        <v>0</v>
      </c>
      <c r="AAB10" s="26">
        <v>0</v>
      </c>
      <c r="AAC10" s="26">
        <v>0</v>
      </c>
      <c r="AAD10" s="26">
        <v>0</v>
      </c>
      <c r="AAE10" s="26">
        <v>0</v>
      </c>
      <c r="AAF10" s="26">
        <v>0</v>
      </c>
      <c r="AAG10" s="26">
        <v>0</v>
      </c>
      <c r="AAH10" s="26">
        <v>0</v>
      </c>
      <c r="AAI10" s="26">
        <v>0</v>
      </c>
      <c r="AAJ10" s="26">
        <v>0</v>
      </c>
      <c r="AAK10" s="26">
        <v>0</v>
      </c>
      <c r="AAL10" s="26">
        <v>0</v>
      </c>
      <c r="AAM10" s="26">
        <v>0</v>
      </c>
      <c r="AAN10" s="26">
        <v>0</v>
      </c>
      <c r="AAO10" s="26">
        <v>0</v>
      </c>
      <c r="AAP10" s="26">
        <v>0</v>
      </c>
      <c r="AAQ10" s="26">
        <v>0</v>
      </c>
      <c r="AAR10" s="26">
        <v>0</v>
      </c>
      <c r="AAS10" s="26">
        <v>0</v>
      </c>
      <c r="AAT10" s="26">
        <v>0</v>
      </c>
      <c r="AAU10" s="26">
        <v>0</v>
      </c>
      <c r="AAV10" s="26">
        <v>0</v>
      </c>
      <c r="AAW10" s="26">
        <v>0</v>
      </c>
      <c r="AAX10" s="26">
        <v>0</v>
      </c>
      <c r="AAY10" s="26">
        <v>0</v>
      </c>
      <c r="AAZ10" s="26">
        <v>0</v>
      </c>
      <c r="ABA10" s="26">
        <v>0</v>
      </c>
      <c r="ABB10" s="26">
        <v>0</v>
      </c>
      <c r="ABC10" s="26">
        <v>0</v>
      </c>
      <c r="ABD10" s="26">
        <v>0</v>
      </c>
      <c r="ABE10" s="26">
        <v>0</v>
      </c>
      <c r="ABF10" s="26">
        <v>0</v>
      </c>
      <c r="ABG10" s="26">
        <v>0</v>
      </c>
      <c r="ABH10" s="26">
        <v>0</v>
      </c>
      <c r="ABI10" s="26">
        <v>0</v>
      </c>
      <c r="ABJ10" s="26">
        <v>0</v>
      </c>
      <c r="ABK10" s="26">
        <v>0</v>
      </c>
      <c r="ABL10" s="26">
        <v>0</v>
      </c>
      <c r="ABM10" s="26">
        <v>0</v>
      </c>
      <c r="ABN10" s="26">
        <v>0</v>
      </c>
      <c r="ABO10" s="26">
        <v>0</v>
      </c>
      <c r="ABP10" s="26">
        <v>0</v>
      </c>
      <c r="ABQ10" s="26">
        <v>0</v>
      </c>
      <c r="ABR10" s="26">
        <v>0</v>
      </c>
      <c r="ABS10" s="26">
        <v>0</v>
      </c>
      <c r="ABT10" s="26">
        <v>0</v>
      </c>
      <c r="ABU10" s="26">
        <v>0</v>
      </c>
      <c r="ABV10" s="26">
        <v>0</v>
      </c>
      <c r="ABW10" s="26">
        <v>0</v>
      </c>
      <c r="ABX10" s="26">
        <v>0</v>
      </c>
      <c r="ABY10" s="26">
        <v>0</v>
      </c>
      <c r="ABZ10" s="26">
        <v>0</v>
      </c>
      <c r="ACA10" s="26">
        <v>0</v>
      </c>
      <c r="ACB10" s="26">
        <v>0</v>
      </c>
      <c r="ACC10" s="26">
        <v>0</v>
      </c>
      <c r="ACD10" s="26">
        <v>0</v>
      </c>
      <c r="ACE10" s="26">
        <v>0</v>
      </c>
      <c r="ACF10" s="26">
        <v>0</v>
      </c>
      <c r="ACG10" s="26">
        <v>0</v>
      </c>
      <c r="ACH10" s="26">
        <v>0</v>
      </c>
      <c r="ACI10" s="26">
        <v>0</v>
      </c>
      <c r="ACJ10" s="26">
        <v>0</v>
      </c>
      <c r="ACK10" s="26">
        <v>0</v>
      </c>
      <c r="ACL10" s="26">
        <v>0</v>
      </c>
      <c r="ACM10" s="26">
        <v>0</v>
      </c>
      <c r="ACN10" s="26">
        <v>0</v>
      </c>
      <c r="ACO10" s="26">
        <v>0</v>
      </c>
      <c r="ACP10" s="26">
        <v>0</v>
      </c>
      <c r="ACQ10" s="26">
        <v>0</v>
      </c>
      <c r="ACR10" s="26">
        <v>0</v>
      </c>
      <c r="ACS10" s="26">
        <v>0</v>
      </c>
      <c r="ACT10" s="26">
        <v>0</v>
      </c>
      <c r="ACU10" s="26">
        <v>0</v>
      </c>
    </row>
    <row r="11" spans="1:775" ht="15" customHeight="1" x14ac:dyDescent="0.2">
      <c r="A11" s="18" t="s">
        <v>25</v>
      </c>
      <c r="B11" s="97" t="s">
        <v>26</v>
      </c>
      <c r="C11" s="18">
        <v>318.38516527999997</v>
      </c>
      <c r="D11" s="28"/>
      <c r="E11" s="21">
        <f t="shared" si="18"/>
        <v>19.181562507455489</v>
      </c>
      <c r="F11" s="22" t="s">
        <v>7</v>
      </c>
      <c r="G11" s="22" t="s">
        <v>8</v>
      </c>
      <c r="H11" s="30">
        <v>42614</v>
      </c>
      <c r="I11" s="31">
        <v>0.115</v>
      </c>
      <c r="J11" s="29">
        <v>71</v>
      </c>
      <c r="K11" s="29" t="s">
        <v>9</v>
      </c>
      <c r="L11" s="23">
        <v>44774</v>
      </c>
      <c r="M11" s="18" t="s">
        <v>118</v>
      </c>
      <c r="N11" s="2"/>
      <c r="O11" s="2"/>
      <c r="P11" s="25">
        <f t="shared" si="19"/>
        <v>16381278.441589935</v>
      </c>
      <c r="Q11" s="25">
        <f t="shared" si="20"/>
        <v>12112698.598410066</v>
      </c>
      <c r="R11" s="25">
        <f t="shared" si="21"/>
        <v>53034162.459056683</v>
      </c>
      <c r="S11" s="25">
        <f t="shared" si="22"/>
        <v>32447768.660943314</v>
      </c>
      <c r="T11" s="25">
        <f t="shared" si="23"/>
        <v>59412058.993452437</v>
      </c>
      <c r="U11" s="25">
        <f t="shared" si="24"/>
        <v>26069872.126547556</v>
      </c>
      <c r="V11" s="25">
        <f t="shared" si="25"/>
        <v>66556962.409089148</v>
      </c>
      <c r="W11" s="25">
        <f t="shared" si="26"/>
        <v>18924968.710910842</v>
      </c>
      <c r="X11" s="25">
        <f t="shared" si="27"/>
        <v>74561113.079058215</v>
      </c>
      <c r="Y11" s="25">
        <f t="shared" si="28"/>
        <v>10920818.040941788</v>
      </c>
      <c r="Z11" s="25">
        <f t="shared" si="29"/>
        <v>54624889.693448223</v>
      </c>
      <c r="AA11" s="25">
        <f t="shared" si="30"/>
        <v>2363064.3865517834</v>
      </c>
      <c r="AB11" s="25">
        <f t="shared" si="31"/>
        <v>0</v>
      </c>
      <c r="AC11" s="25">
        <f t="shared" si="32"/>
        <v>0</v>
      </c>
      <c r="AD11" s="25">
        <f t="shared" si="33"/>
        <v>0</v>
      </c>
      <c r="AE11" s="25">
        <f t="shared" si="34"/>
        <v>0</v>
      </c>
      <c r="AF11" s="25">
        <f t="shared" si="35"/>
        <v>0</v>
      </c>
      <c r="AG11" s="25">
        <f t="shared" si="36"/>
        <v>0</v>
      </c>
      <c r="AH11" s="25">
        <f t="shared" si="37"/>
        <v>0</v>
      </c>
      <c r="AI11" s="25">
        <f t="shared" si="38"/>
        <v>0</v>
      </c>
      <c r="AJ11" s="25">
        <f t="shared" si="39"/>
        <v>0</v>
      </c>
      <c r="AK11" s="25">
        <f t="shared" si="40"/>
        <v>0</v>
      </c>
      <c r="AL11" s="25">
        <f t="shared" si="41"/>
        <v>0</v>
      </c>
      <c r="AM11" s="25">
        <f t="shared" si="42"/>
        <v>0</v>
      </c>
      <c r="AN11" s="25">
        <f t="shared" si="43"/>
        <v>0</v>
      </c>
      <c r="AO11" s="25">
        <f t="shared" si="44"/>
        <v>0</v>
      </c>
      <c r="AP11" s="25">
        <f t="shared" si="45"/>
        <v>0</v>
      </c>
      <c r="AQ11" s="25">
        <f t="shared" si="46"/>
        <v>0</v>
      </c>
      <c r="AR11" s="25">
        <f t="shared" si="47"/>
        <v>0</v>
      </c>
      <c r="AS11" s="25">
        <f t="shared" si="48"/>
        <v>0</v>
      </c>
      <c r="AT11" s="25">
        <f t="shared" si="49"/>
        <v>0</v>
      </c>
      <c r="AU11" s="25">
        <f t="shared" si="50"/>
        <v>0</v>
      </c>
      <c r="AV11" s="25">
        <f t="shared" si="51"/>
        <v>0</v>
      </c>
      <c r="AW11" s="25">
        <f t="shared" si="52"/>
        <v>0</v>
      </c>
      <c r="AX11" s="25">
        <f t="shared" si="53"/>
        <v>0</v>
      </c>
      <c r="AY11" s="25">
        <f t="shared" si="54"/>
        <v>0</v>
      </c>
      <c r="AZ11" s="25">
        <f t="shared" si="55"/>
        <v>0</v>
      </c>
      <c r="BA11" s="25">
        <f t="shared" si="56"/>
        <v>0</v>
      </c>
      <c r="BB11" s="25">
        <f t="shared" si="57"/>
        <v>0</v>
      </c>
      <c r="BC11" s="25">
        <f t="shared" si="58"/>
        <v>0</v>
      </c>
      <c r="BD11" s="25">
        <f t="shared" si="59"/>
        <v>0</v>
      </c>
      <c r="BE11" s="25">
        <f t="shared" si="60"/>
        <v>0</v>
      </c>
      <c r="BF11" s="25">
        <f t="shared" si="61"/>
        <v>0</v>
      </c>
      <c r="BG11" s="25">
        <f t="shared" si="62"/>
        <v>0</v>
      </c>
      <c r="BH11" s="25">
        <f t="shared" si="63"/>
        <v>0</v>
      </c>
      <c r="BI11" s="25">
        <f t="shared" si="64"/>
        <v>0</v>
      </c>
      <c r="BJ11" s="25">
        <f t="shared" si="65"/>
        <v>0</v>
      </c>
      <c r="BK11" s="25">
        <f t="shared" si="66"/>
        <v>0</v>
      </c>
      <c r="BL11" s="25">
        <f t="shared" si="67"/>
        <v>0</v>
      </c>
      <c r="BM11" s="25">
        <f t="shared" si="68"/>
        <v>0</v>
      </c>
      <c r="BN11" s="25">
        <f t="shared" si="69"/>
        <v>0</v>
      </c>
      <c r="BO11" s="25">
        <f t="shared" si="70"/>
        <v>0</v>
      </c>
      <c r="BP11" s="25">
        <f t="shared" si="71"/>
        <v>0</v>
      </c>
      <c r="BQ11" s="25">
        <f t="shared" si="72"/>
        <v>0</v>
      </c>
      <c r="BR11" s="25">
        <f t="shared" si="73"/>
        <v>0</v>
      </c>
      <c r="BS11" s="25">
        <f t="shared" si="74"/>
        <v>0</v>
      </c>
      <c r="BT11" s="25">
        <f t="shared" si="75"/>
        <v>0</v>
      </c>
      <c r="BU11" s="25">
        <f t="shared" si="7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3086123.5160484202</v>
      </c>
      <c r="CO11" s="26">
        <v>4037370.7439515796</v>
      </c>
      <c r="CP11" s="26">
        <v>3047734.8582614386</v>
      </c>
      <c r="CQ11" s="26">
        <v>4075759.4017385612</v>
      </c>
      <c r="CR11" s="26">
        <v>3008981.1883730823</v>
      </c>
      <c r="CS11" s="26">
        <v>4114513.0716269175</v>
      </c>
      <c r="CT11" s="26">
        <v>2969859.0357271247</v>
      </c>
      <c r="CU11" s="26">
        <v>4153635.2242728751</v>
      </c>
      <c r="CV11" s="26">
        <v>2930364.896667188</v>
      </c>
      <c r="CW11" s="26">
        <v>4193129.3633328117</v>
      </c>
      <c r="CX11" s="26">
        <v>2890495.2342229676</v>
      </c>
      <c r="CY11" s="26">
        <v>4232999.0257770326</v>
      </c>
      <c r="CZ11" s="26">
        <v>2850246.477793471</v>
      </c>
      <c r="DA11" s="26">
        <v>4273247.7822065288</v>
      </c>
      <c r="DB11" s="26">
        <v>2809615.0228272453</v>
      </c>
      <c r="DC11" s="26">
        <v>4313879.2371727545</v>
      </c>
      <c r="DD11" s="26">
        <v>2768597.2304995665</v>
      </c>
      <c r="DE11" s="26">
        <v>4354897.0295004332</v>
      </c>
      <c r="DF11" s="26">
        <v>2727189.4273865568</v>
      </c>
      <c r="DG11" s="26">
        <v>4396304.832613443</v>
      </c>
      <c r="DH11" s="26">
        <v>2685387.9051362048</v>
      </c>
      <c r="DI11" s="26">
        <v>4438106.3548637945</v>
      </c>
      <c r="DJ11" s="26">
        <v>2643188.9201362575</v>
      </c>
      <c r="DK11" s="26">
        <v>4480305.3398637418</v>
      </c>
      <c r="DL11" s="26">
        <v>2600588.6931789536</v>
      </c>
      <c r="DM11" s="26">
        <v>4522905.5668210462</v>
      </c>
      <c r="DN11" s="26">
        <v>2557583.40912257</v>
      </c>
      <c r="DO11" s="26">
        <v>4565910.8508774303</v>
      </c>
      <c r="DP11" s="26">
        <v>2514169.2165497504</v>
      </c>
      <c r="DQ11" s="26">
        <v>4609325.0434502494</v>
      </c>
      <c r="DR11" s="26">
        <v>2470342.227422582</v>
      </c>
      <c r="DS11" s="26">
        <v>4653152.0325774178</v>
      </c>
      <c r="DT11" s="26">
        <v>2426098.5167343994</v>
      </c>
      <c r="DU11" s="26">
        <v>4697395.7432656009</v>
      </c>
      <c r="DV11" s="26">
        <v>2381434.1221582694</v>
      </c>
      <c r="DW11" s="26">
        <v>4742060.1378417304</v>
      </c>
      <c r="DX11" s="26">
        <v>2336345.0436921371</v>
      </c>
      <c r="DY11" s="26">
        <v>4787149.2163078627</v>
      </c>
      <c r="DZ11" s="26">
        <v>2290827.2433006042</v>
      </c>
      <c r="EA11" s="26">
        <v>4832667.0166993961</v>
      </c>
      <c r="EB11" s="26">
        <v>2244876.6445532893</v>
      </c>
      <c r="EC11" s="26">
        <v>4878617.615446711</v>
      </c>
      <c r="ED11" s="26">
        <v>2198489.1322597577</v>
      </c>
      <c r="EE11" s="26">
        <v>4925005.1277402416</v>
      </c>
      <c r="EF11" s="26">
        <v>2151660.5521009779</v>
      </c>
      <c r="EG11" s="26">
        <v>4971833.7078990219</v>
      </c>
      <c r="EH11" s="26">
        <v>2104386.7102572746</v>
      </c>
      <c r="EI11" s="26">
        <v>5019107.5497427247</v>
      </c>
      <c r="EJ11" s="26">
        <v>2056663.3730327436</v>
      </c>
      <c r="EK11" s="26">
        <v>5066830.8869672567</v>
      </c>
      <c r="EL11" s="26">
        <v>2008486.2664760924</v>
      </c>
      <c r="EM11" s="26">
        <v>5115007.9935239069</v>
      </c>
      <c r="EN11" s="26">
        <v>1959851.0759978825</v>
      </c>
      <c r="EO11" s="26">
        <v>5163643.1840021173</v>
      </c>
      <c r="EP11" s="26">
        <v>1910753.4459841275</v>
      </c>
      <c r="EQ11" s="26">
        <v>5212740.8140158728</v>
      </c>
      <c r="ER11" s="26">
        <v>1861188.9794062153</v>
      </c>
      <c r="ES11" s="26">
        <v>5262305.2805937845</v>
      </c>
      <c r="ET11" s="26">
        <v>1811153.237427128</v>
      </c>
      <c r="EU11" s="26">
        <v>5312341.0225728713</v>
      </c>
      <c r="EV11" s="26">
        <v>1760641.7390039107</v>
      </c>
      <c r="EW11" s="26">
        <v>5362852.5209960891</v>
      </c>
      <c r="EX11" s="26">
        <v>1709649.9604863643</v>
      </c>
      <c r="EY11" s="26">
        <v>5413844.2995136352</v>
      </c>
      <c r="EZ11" s="26">
        <v>1658173.3352119238</v>
      </c>
      <c r="FA11" s="26">
        <v>5465320.9247880764</v>
      </c>
      <c r="FB11" s="26">
        <v>1606207.2530966792</v>
      </c>
      <c r="FC11" s="26">
        <v>5517287.0069033206</v>
      </c>
      <c r="FD11" s="26">
        <v>1553747.0602225123</v>
      </c>
      <c r="FE11" s="26">
        <v>5569747.1997774877</v>
      </c>
      <c r="FF11" s="26">
        <v>1500788.058420307</v>
      </c>
      <c r="FG11" s="26">
        <v>5622706.2015796928</v>
      </c>
      <c r="FH11" s="26">
        <v>1447325.5048491959</v>
      </c>
      <c r="FI11" s="26">
        <v>5676168.7551508043</v>
      </c>
      <c r="FJ11" s="26">
        <v>1393354.6115718058</v>
      </c>
      <c r="FK11" s="26">
        <v>5730139.6484281942</v>
      </c>
      <c r="FL11" s="26">
        <v>1338870.5451254654</v>
      </c>
      <c r="FM11" s="26">
        <v>5784623.7148745339</v>
      </c>
      <c r="FN11" s="26">
        <v>1283868.4260893369</v>
      </c>
      <c r="FO11" s="26">
        <v>5839625.8339106627</v>
      </c>
      <c r="FP11" s="26">
        <v>1228343.3286474284</v>
      </c>
      <c r="FQ11" s="26">
        <v>5895150.9313525716</v>
      </c>
      <c r="FR11" s="26">
        <v>1172290.2801474547</v>
      </c>
      <c r="FS11" s="26">
        <v>5951203.9798525451</v>
      </c>
      <c r="FT11" s="26">
        <v>1115704.2606555021</v>
      </c>
      <c r="FU11" s="26">
        <v>6007789.9993444979</v>
      </c>
      <c r="FV11" s="26">
        <v>1058580.2025064586</v>
      </c>
      <c r="FW11" s="26">
        <v>6064914.0574935414</v>
      </c>
      <c r="FX11" s="26">
        <v>1000912.9898501708</v>
      </c>
      <c r="FY11" s="26">
        <v>6122581.2701498289</v>
      </c>
      <c r="FZ11" s="26">
        <v>942697.4581932833</v>
      </c>
      <c r="GA11" s="26">
        <v>6180796.8018067162</v>
      </c>
      <c r="GB11" s="26">
        <v>883928.39393672324</v>
      </c>
      <c r="GC11" s="26">
        <v>6239565.8660632763</v>
      </c>
      <c r="GD11" s="26">
        <v>824600.53390878788</v>
      </c>
      <c r="GE11" s="26">
        <v>6298893.7260912117</v>
      </c>
      <c r="GF11" s="26">
        <v>764708.56489379006</v>
      </c>
      <c r="GG11" s="26">
        <v>6358785.6951062102</v>
      </c>
      <c r="GH11" s="26">
        <v>704247.12315622473</v>
      </c>
      <c r="GI11" s="26">
        <v>6419247.1368437754</v>
      </c>
      <c r="GJ11" s="26">
        <v>643210.79396040877</v>
      </c>
      <c r="GK11" s="26">
        <v>6480283.4660395905</v>
      </c>
      <c r="GL11" s="26">
        <v>581594.11108555517</v>
      </c>
      <c r="GM11" s="26">
        <v>6541900.1489144443</v>
      </c>
      <c r="GN11" s="26">
        <v>519391.55633623461</v>
      </c>
      <c r="GO11" s="26">
        <v>6604102.7036637655</v>
      </c>
      <c r="GP11" s="26">
        <v>456597.55904818431</v>
      </c>
      <c r="GQ11" s="26">
        <v>6666896.7009518156</v>
      </c>
      <c r="GR11" s="26">
        <v>393206.4955894163</v>
      </c>
      <c r="GS11" s="26">
        <v>6730287.7644105833</v>
      </c>
      <c r="GT11" s="26">
        <v>329212.68885658303</v>
      </c>
      <c r="GU11" s="26">
        <v>6794281.5711434167</v>
      </c>
      <c r="GV11" s="26">
        <v>264610.40776655357</v>
      </c>
      <c r="GW11" s="26">
        <v>6858883.8522334462</v>
      </c>
      <c r="GX11" s="26">
        <v>199393.86674315642</v>
      </c>
      <c r="GY11" s="26">
        <v>6924100.3932568431</v>
      </c>
      <c r="GZ11" s="26">
        <v>133557.2251990411</v>
      </c>
      <c r="HA11" s="26">
        <v>6989937.0348009588</v>
      </c>
      <c r="HB11" s="26">
        <v>67094.587012614007</v>
      </c>
      <c r="HC11" s="26">
        <v>7056399.6729873857</v>
      </c>
      <c r="HD11" s="26">
        <v>0</v>
      </c>
      <c r="HE11" s="26">
        <v>0</v>
      </c>
      <c r="HF11" s="26">
        <v>0</v>
      </c>
      <c r="HG11" s="26">
        <v>0</v>
      </c>
      <c r="HH11" s="26">
        <v>0</v>
      </c>
      <c r="HI11" s="26">
        <v>0</v>
      </c>
      <c r="HJ11" s="26">
        <v>0</v>
      </c>
      <c r="HK11" s="26">
        <v>0</v>
      </c>
      <c r="HL11" s="26">
        <v>0</v>
      </c>
      <c r="HM11" s="26">
        <v>0</v>
      </c>
      <c r="HN11" s="26">
        <v>0</v>
      </c>
      <c r="HO11" s="26">
        <v>0</v>
      </c>
      <c r="HP11" s="26">
        <v>0</v>
      </c>
      <c r="HQ11" s="26">
        <v>0</v>
      </c>
      <c r="HR11" s="26">
        <v>0</v>
      </c>
      <c r="HS11" s="26">
        <v>0</v>
      </c>
      <c r="HT11" s="26">
        <v>0</v>
      </c>
      <c r="HU11" s="26">
        <v>0</v>
      </c>
      <c r="HV11" s="26">
        <v>0</v>
      </c>
      <c r="HW11" s="26">
        <v>0</v>
      </c>
      <c r="HX11" s="26">
        <v>0</v>
      </c>
      <c r="HY11" s="26">
        <v>0</v>
      </c>
      <c r="HZ11" s="26">
        <v>0</v>
      </c>
      <c r="IA11" s="26">
        <v>0</v>
      </c>
      <c r="IB11" s="26">
        <v>0</v>
      </c>
      <c r="IC11" s="26">
        <v>0</v>
      </c>
      <c r="ID11" s="26">
        <v>0</v>
      </c>
      <c r="IE11" s="26">
        <v>0</v>
      </c>
      <c r="IF11" s="26">
        <v>0</v>
      </c>
      <c r="IG11" s="26">
        <v>0</v>
      </c>
      <c r="IH11" s="26">
        <v>0</v>
      </c>
      <c r="II11" s="26">
        <v>0</v>
      </c>
      <c r="IJ11" s="26">
        <v>0</v>
      </c>
      <c r="IK11" s="26">
        <v>0</v>
      </c>
      <c r="IL11" s="26">
        <v>0</v>
      </c>
      <c r="IM11" s="26">
        <v>0</v>
      </c>
      <c r="IN11" s="26">
        <v>0</v>
      </c>
      <c r="IO11" s="26">
        <v>0</v>
      </c>
      <c r="IP11" s="26">
        <v>0</v>
      </c>
      <c r="IQ11" s="26">
        <v>0</v>
      </c>
      <c r="IR11" s="26">
        <v>0</v>
      </c>
      <c r="IS11" s="26">
        <v>0</v>
      </c>
      <c r="IT11" s="26">
        <v>0</v>
      </c>
      <c r="IU11" s="26">
        <v>0</v>
      </c>
      <c r="IV11" s="26">
        <v>0</v>
      </c>
      <c r="IW11" s="26">
        <v>0</v>
      </c>
      <c r="IX11" s="26">
        <v>0</v>
      </c>
      <c r="IY11" s="26">
        <v>0</v>
      </c>
      <c r="IZ11" s="26">
        <v>0</v>
      </c>
      <c r="JA11" s="26">
        <v>0</v>
      </c>
      <c r="JB11" s="26">
        <v>0</v>
      </c>
      <c r="JC11" s="26">
        <v>0</v>
      </c>
      <c r="JD11" s="26">
        <v>0</v>
      </c>
      <c r="JE11" s="26">
        <v>0</v>
      </c>
      <c r="JF11" s="26">
        <v>0</v>
      </c>
      <c r="JG11" s="26">
        <v>0</v>
      </c>
      <c r="JH11" s="26">
        <v>0</v>
      </c>
      <c r="JI11" s="26">
        <v>0</v>
      </c>
      <c r="JJ11" s="26">
        <v>0</v>
      </c>
      <c r="JK11" s="26">
        <v>0</v>
      </c>
      <c r="JL11" s="26">
        <v>0</v>
      </c>
      <c r="JM11" s="26">
        <v>0</v>
      </c>
      <c r="JN11" s="26">
        <v>0</v>
      </c>
      <c r="JO11" s="26">
        <v>0</v>
      </c>
      <c r="JP11" s="26">
        <v>0</v>
      </c>
      <c r="JQ11" s="26">
        <v>0</v>
      </c>
      <c r="JR11" s="26">
        <v>0</v>
      </c>
      <c r="JS11" s="26">
        <v>0</v>
      </c>
      <c r="JT11" s="26">
        <v>0</v>
      </c>
      <c r="JU11" s="26">
        <v>0</v>
      </c>
      <c r="JV11" s="26">
        <v>0</v>
      </c>
      <c r="JW11" s="26">
        <v>0</v>
      </c>
      <c r="JX11" s="26">
        <v>0</v>
      </c>
      <c r="JY11" s="26">
        <v>0</v>
      </c>
      <c r="JZ11" s="26">
        <v>0</v>
      </c>
      <c r="KA11" s="26">
        <v>0</v>
      </c>
      <c r="KB11" s="26">
        <v>0</v>
      </c>
      <c r="KC11" s="26">
        <v>0</v>
      </c>
      <c r="KD11" s="26">
        <v>0</v>
      </c>
      <c r="KE11" s="26">
        <v>0</v>
      </c>
      <c r="KF11" s="26">
        <v>0</v>
      </c>
      <c r="KG11" s="26">
        <v>0</v>
      </c>
      <c r="KH11" s="26">
        <v>0</v>
      </c>
      <c r="KI11" s="26">
        <v>0</v>
      </c>
      <c r="KJ11" s="26">
        <v>0</v>
      </c>
      <c r="KK11" s="26">
        <v>0</v>
      </c>
      <c r="KL11" s="26">
        <v>0</v>
      </c>
      <c r="KM11" s="26">
        <v>0</v>
      </c>
      <c r="KN11" s="26">
        <v>0</v>
      </c>
      <c r="KO11" s="26">
        <v>0</v>
      </c>
      <c r="KP11" s="26">
        <v>0</v>
      </c>
      <c r="KQ11" s="26">
        <v>0</v>
      </c>
      <c r="KR11" s="26">
        <v>0</v>
      </c>
      <c r="KS11" s="26">
        <v>0</v>
      </c>
      <c r="KT11" s="26">
        <v>0</v>
      </c>
      <c r="KU11" s="26">
        <v>0</v>
      </c>
      <c r="KV11" s="26">
        <v>0</v>
      </c>
      <c r="KW11" s="26">
        <v>0</v>
      </c>
      <c r="KX11" s="26">
        <v>0</v>
      </c>
      <c r="KY11" s="26">
        <v>0</v>
      </c>
      <c r="KZ11" s="26">
        <v>0</v>
      </c>
      <c r="LA11" s="26">
        <v>0</v>
      </c>
      <c r="LB11" s="26">
        <v>0</v>
      </c>
      <c r="LC11" s="26">
        <v>0</v>
      </c>
      <c r="LD11" s="26">
        <v>0</v>
      </c>
      <c r="LE11" s="26">
        <v>0</v>
      </c>
      <c r="LF11" s="26">
        <v>0</v>
      </c>
      <c r="LG11" s="26">
        <v>0</v>
      </c>
      <c r="LH11" s="26">
        <v>0</v>
      </c>
      <c r="LI11" s="26">
        <v>0</v>
      </c>
      <c r="LJ11" s="26">
        <v>0</v>
      </c>
      <c r="LK11" s="26">
        <v>0</v>
      </c>
      <c r="LL11" s="26">
        <v>0</v>
      </c>
      <c r="LM11" s="26">
        <v>0</v>
      </c>
      <c r="LN11" s="26">
        <v>0</v>
      </c>
      <c r="LO11" s="26">
        <v>0</v>
      </c>
      <c r="LP11" s="26">
        <v>0</v>
      </c>
      <c r="LQ11" s="26">
        <v>0</v>
      </c>
      <c r="LR11" s="26">
        <v>0</v>
      </c>
      <c r="LS11" s="26">
        <v>0</v>
      </c>
      <c r="LT11" s="26">
        <v>0</v>
      </c>
      <c r="LU11" s="26">
        <v>0</v>
      </c>
      <c r="LV11" s="26">
        <v>0</v>
      </c>
      <c r="LW11" s="26">
        <v>0</v>
      </c>
      <c r="LX11" s="26">
        <v>0</v>
      </c>
      <c r="LY11" s="26">
        <v>0</v>
      </c>
      <c r="LZ11" s="26">
        <v>0</v>
      </c>
      <c r="MA11" s="26">
        <v>0</v>
      </c>
      <c r="MB11" s="26">
        <v>0</v>
      </c>
      <c r="MC11" s="26">
        <v>0</v>
      </c>
      <c r="MD11" s="26">
        <v>0</v>
      </c>
      <c r="ME11" s="26">
        <v>0</v>
      </c>
      <c r="MF11" s="26">
        <v>0</v>
      </c>
      <c r="MG11" s="26">
        <v>0</v>
      </c>
      <c r="MH11" s="26">
        <v>0</v>
      </c>
      <c r="MI11" s="26">
        <v>0</v>
      </c>
      <c r="MJ11" s="26">
        <v>0</v>
      </c>
      <c r="MK11" s="26">
        <v>0</v>
      </c>
      <c r="ML11" s="26">
        <v>0</v>
      </c>
      <c r="MM11" s="26">
        <v>0</v>
      </c>
      <c r="MN11" s="26">
        <v>0</v>
      </c>
      <c r="MO11" s="26">
        <v>0</v>
      </c>
      <c r="MP11" s="26">
        <v>0</v>
      </c>
      <c r="MQ11" s="26">
        <v>0</v>
      </c>
      <c r="MR11" s="26">
        <v>0</v>
      </c>
      <c r="MS11" s="26">
        <v>0</v>
      </c>
      <c r="MT11" s="26">
        <v>0</v>
      </c>
      <c r="MU11" s="26">
        <v>0</v>
      </c>
      <c r="MV11" s="26">
        <v>0</v>
      </c>
      <c r="MW11" s="26">
        <v>0</v>
      </c>
      <c r="MX11" s="26">
        <v>0</v>
      </c>
      <c r="MY11" s="26">
        <v>0</v>
      </c>
      <c r="MZ11" s="26">
        <v>0</v>
      </c>
      <c r="NA11" s="26">
        <v>0</v>
      </c>
      <c r="NB11" s="26">
        <v>0</v>
      </c>
      <c r="NC11" s="26">
        <v>0</v>
      </c>
      <c r="ND11" s="26">
        <v>0</v>
      </c>
      <c r="NE11" s="26">
        <v>0</v>
      </c>
      <c r="NF11" s="26">
        <v>0</v>
      </c>
      <c r="NG11" s="26">
        <v>0</v>
      </c>
      <c r="NH11" s="26">
        <v>0</v>
      </c>
      <c r="NI11" s="26">
        <v>0</v>
      </c>
      <c r="NJ11" s="26">
        <v>0</v>
      </c>
      <c r="NK11" s="26">
        <v>0</v>
      </c>
      <c r="NL11" s="26">
        <v>0</v>
      </c>
      <c r="NM11" s="26">
        <v>0</v>
      </c>
      <c r="NN11" s="26">
        <v>0</v>
      </c>
      <c r="NO11" s="26">
        <v>0</v>
      </c>
      <c r="NP11" s="26">
        <v>0</v>
      </c>
      <c r="NQ11" s="26">
        <v>0</v>
      </c>
      <c r="NR11" s="26">
        <v>0</v>
      </c>
      <c r="NS11" s="26">
        <v>0</v>
      </c>
      <c r="NT11" s="26">
        <v>0</v>
      </c>
      <c r="NU11" s="26">
        <v>0</v>
      </c>
      <c r="NV11" s="26">
        <v>0</v>
      </c>
      <c r="NW11" s="26">
        <v>0</v>
      </c>
      <c r="NX11" s="26">
        <v>0</v>
      </c>
      <c r="NY11" s="26">
        <v>0</v>
      </c>
      <c r="NZ11" s="26">
        <v>0</v>
      </c>
      <c r="OA11" s="26">
        <v>0</v>
      </c>
      <c r="OB11" s="26">
        <v>0</v>
      </c>
      <c r="OC11" s="26">
        <v>0</v>
      </c>
      <c r="OD11" s="26">
        <v>0</v>
      </c>
      <c r="OE11" s="26">
        <v>0</v>
      </c>
      <c r="OF11" s="26">
        <v>0</v>
      </c>
      <c r="OG11" s="26">
        <v>0</v>
      </c>
      <c r="OH11" s="26">
        <v>0</v>
      </c>
      <c r="OI11" s="26">
        <v>0</v>
      </c>
      <c r="OJ11" s="26">
        <v>0</v>
      </c>
      <c r="OK11" s="26">
        <v>0</v>
      </c>
      <c r="OL11" s="26">
        <v>0</v>
      </c>
      <c r="OM11" s="26">
        <v>0</v>
      </c>
      <c r="ON11" s="26">
        <v>0</v>
      </c>
      <c r="OO11" s="26">
        <v>0</v>
      </c>
      <c r="OP11" s="26">
        <v>0</v>
      </c>
      <c r="OQ11" s="26">
        <v>0</v>
      </c>
      <c r="OR11" s="26">
        <v>0</v>
      </c>
      <c r="OS11" s="26">
        <v>0</v>
      </c>
      <c r="OT11" s="26">
        <v>0</v>
      </c>
      <c r="OU11" s="26">
        <v>0</v>
      </c>
      <c r="OV11" s="26">
        <v>0</v>
      </c>
      <c r="OW11" s="26">
        <v>0</v>
      </c>
      <c r="OX11" s="26">
        <v>0</v>
      </c>
      <c r="OY11" s="26">
        <v>0</v>
      </c>
      <c r="OZ11" s="26">
        <v>0</v>
      </c>
      <c r="PA11" s="26">
        <v>0</v>
      </c>
      <c r="PB11" s="26">
        <v>0</v>
      </c>
      <c r="PC11" s="26">
        <v>0</v>
      </c>
      <c r="PD11" s="26">
        <v>0</v>
      </c>
      <c r="PE11" s="26">
        <v>0</v>
      </c>
      <c r="PF11" s="26">
        <v>0</v>
      </c>
      <c r="PG11" s="26">
        <v>0</v>
      </c>
      <c r="PH11" s="26">
        <v>0</v>
      </c>
      <c r="PI11" s="26">
        <v>0</v>
      </c>
      <c r="PJ11" s="26">
        <v>0</v>
      </c>
      <c r="PK11" s="26">
        <v>0</v>
      </c>
      <c r="PL11" s="26">
        <v>0</v>
      </c>
      <c r="PM11" s="26">
        <v>0</v>
      </c>
      <c r="PN11" s="26">
        <v>0</v>
      </c>
      <c r="PO11" s="26">
        <v>0</v>
      </c>
      <c r="PP11" s="26">
        <v>0</v>
      </c>
      <c r="PQ11" s="26">
        <v>0</v>
      </c>
      <c r="PR11" s="26">
        <v>0</v>
      </c>
      <c r="PS11" s="26">
        <v>0</v>
      </c>
      <c r="PT11" s="26">
        <v>0</v>
      </c>
      <c r="PU11" s="26">
        <v>0</v>
      </c>
      <c r="PV11" s="26">
        <v>0</v>
      </c>
      <c r="PW11" s="26">
        <v>0</v>
      </c>
      <c r="PX11" s="26">
        <v>0</v>
      </c>
      <c r="PY11" s="26">
        <v>0</v>
      </c>
      <c r="PZ11" s="26">
        <v>0</v>
      </c>
      <c r="QA11" s="26">
        <v>0</v>
      </c>
      <c r="QB11" s="26">
        <v>0</v>
      </c>
      <c r="QC11" s="26">
        <v>0</v>
      </c>
      <c r="QD11" s="26">
        <v>0</v>
      </c>
      <c r="QE11" s="26">
        <v>0</v>
      </c>
      <c r="QF11" s="26">
        <v>0</v>
      </c>
      <c r="QG11" s="26">
        <v>0</v>
      </c>
      <c r="QH11" s="26">
        <v>0</v>
      </c>
      <c r="QI11" s="26">
        <v>0</v>
      </c>
      <c r="QJ11" s="26">
        <v>0</v>
      </c>
      <c r="QK11" s="26">
        <v>0</v>
      </c>
      <c r="QL11" s="26">
        <v>0</v>
      </c>
      <c r="QM11" s="26">
        <v>0</v>
      </c>
      <c r="QN11" s="26">
        <v>0</v>
      </c>
      <c r="QO11" s="26">
        <v>0</v>
      </c>
      <c r="QP11" s="26">
        <v>0</v>
      </c>
      <c r="QQ11" s="26">
        <v>0</v>
      </c>
      <c r="QR11" s="26">
        <v>0</v>
      </c>
      <c r="QS11" s="26">
        <v>0</v>
      </c>
      <c r="QT11" s="26">
        <v>0</v>
      </c>
      <c r="QU11" s="26">
        <v>0</v>
      </c>
      <c r="QV11" s="26">
        <v>0</v>
      </c>
      <c r="QW11" s="26">
        <v>0</v>
      </c>
      <c r="QX11" s="26">
        <v>0</v>
      </c>
      <c r="QY11" s="26">
        <v>0</v>
      </c>
      <c r="QZ11" s="26">
        <v>0</v>
      </c>
      <c r="RA11" s="26">
        <v>0</v>
      </c>
      <c r="RB11" s="26">
        <v>0</v>
      </c>
      <c r="RC11" s="26">
        <v>0</v>
      </c>
      <c r="RD11" s="26">
        <v>0</v>
      </c>
      <c r="RE11" s="26">
        <v>0</v>
      </c>
      <c r="RF11" s="26">
        <v>0</v>
      </c>
      <c r="RG11" s="26">
        <v>0</v>
      </c>
      <c r="RH11" s="26">
        <v>0</v>
      </c>
      <c r="RI11" s="26">
        <v>0</v>
      </c>
      <c r="RJ11" s="26">
        <v>0</v>
      </c>
      <c r="RK11" s="26">
        <v>0</v>
      </c>
      <c r="RL11" s="26">
        <v>0</v>
      </c>
      <c r="RM11" s="26">
        <v>0</v>
      </c>
      <c r="RN11" s="26">
        <v>0</v>
      </c>
      <c r="RO11" s="26">
        <v>0</v>
      </c>
      <c r="RP11" s="26">
        <v>0</v>
      </c>
      <c r="RQ11" s="26">
        <v>0</v>
      </c>
      <c r="RR11" s="26">
        <v>0</v>
      </c>
      <c r="RS11" s="26">
        <v>0</v>
      </c>
      <c r="RT11" s="26">
        <v>0</v>
      </c>
      <c r="RU11" s="26">
        <v>0</v>
      </c>
      <c r="RV11" s="26">
        <v>0</v>
      </c>
      <c r="RW11" s="26">
        <v>0</v>
      </c>
      <c r="RX11" s="26">
        <v>0</v>
      </c>
      <c r="RY11" s="26">
        <v>0</v>
      </c>
      <c r="RZ11" s="26">
        <v>0</v>
      </c>
      <c r="SA11" s="26">
        <v>0</v>
      </c>
      <c r="SB11" s="26">
        <v>0</v>
      </c>
      <c r="SC11" s="26">
        <v>0</v>
      </c>
      <c r="SD11" s="26">
        <v>0</v>
      </c>
      <c r="SE11" s="26">
        <v>0</v>
      </c>
      <c r="SF11" s="26">
        <v>0</v>
      </c>
      <c r="SG11" s="26">
        <v>0</v>
      </c>
      <c r="SH11" s="26">
        <v>0</v>
      </c>
      <c r="SI11" s="26">
        <v>0</v>
      </c>
      <c r="SJ11" s="26">
        <v>0</v>
      </c>
      <c r="SK11" s="26">
        <v>0</v>
      </c>
      <c r="SL11" s="26">
        <v>0</v>
      </c>
      <c r="SM11" s="26">
        <v>0</v>
      </c>
      <c r="SN11" s="26">
        <v>0</v>
      </c>
      <c r="SO11" s="26">
        <v>0</v>
      </c>
      <c r="SP11" s="26">
        <v>0</v>
      </c>
      <c r="SQ11" s="26">
        <v>0</v>
      </c>
      <c r="SR11" s="26">
        <v>0</v>
      </c>
      <c r="SS11" s="26">
        <v>0</v>
      </c>
      <c r="ST11" s="26">
        <v>0</v>
      </c>
      <c r="SU11" s="26">
        <v>0</v>
      </c>
      <c r="SV11" s="26">
        <v>0</v>
      </c>
      <c r="SW11" s="26">
        <v>0</v>
      </c>
      <c r="SX11" s="26">
        <v>0</v>
      </c>
      <c r="SY11" s="26">
        <v>0</v>
      </c>
      <c r="SZ11" s="26">
        <v>0</v>
      </c>
      <c r="TA11" s="26">
        <v>0</v>
      </c>
      <c r="TB11" s="26">
        <v>0</v>
      </c>
      <c r="TC11" s="26">
        <v>0</v>
      </c>
      <c r="TD11" s="26">
        <v>0</v>
      </c>
      <c r="TE11" s="26">
        <v>0</v>
      </c>
      <c r="TF11" s="26">
        <v>0</v>
      </c>
      <c r="TG11" s="26">
        <v>0</v>
      </c>
      <c r="TH11" s="26">
        <v>0</v>
      </c>
      <c r="TI11" s="26">
        <v>0</v>
      </c>
      <c r="TJ11" s="26">
        <v>0</v>
      </c>
      <c r="TK11" s="26">
        <v>0</v>
      </c>
      <c r="TL11" s="26">
        <v>0</v>
      </c>
      <c r="TM11" s="26">
        <v>0</v>
      </c>
      <c r="TN11" s="26">
        <v>0</v>
      </c>
      <c r="TO11" s="26">
        <v>0</v>
      </c>
      <c r="TP11" s="26">
        <v>0</v>
      </c>
      <c r="TQ11" s="26">
        <v>0</v>
      </c>
      <c r="TR11" s="26">
        <v>0</v>
      </c>
      <c r="TS11" s="26">
        <v>0</v>
      </c>
      <c r="TT11" s="26">
        <v>0</v>
      </c>
      <c r="TU11" s="26">
        <v>0</v>
      </c>
      <c r="TV11" s="26">
        <v>0</v>
      </c>
      <c r="TW11" s="26">
        <v>0</v>
      </c>
      <c r="TX11" s="26">
        <v>0</v>
      </c>
      <c r="TY11" s="26">
        <v>0</v>
      </c>
      <c r="TZ11" s="26">
        <v>0</v>
      </c>
      <c r="UA11" s="26">
        <v>0</v>
      </c>
      <c r="UB11" s="26">
        <v>0</v>
      </c>
      <c r="UC11" s="26">
        <v>0</v>
      </c>
      <c r="UD11" s="26">
        <v>0</v>
      </c>
      <c r="UE11" s="26">
        <v>0</v>
      </c>
      <c r="UF11" s="26">
        <v>0</v>
      </c>
      <c r="UG11" s="26">
        <v>0</v>
      </c>
      <c r="UH11" s="26">
        <v>0</v>
      </c>
      <c r="UI11" s="26">
        <v>0</v>
      </c>
      <c r="UJ11" s="26">
        <v>0</v>
      </c>
      <c r="UK11" s="26">
        <v>0</v>
      </c>
      <c r="UL11" s="26">
        <v>0</v>
      </c>
      <c r="UM11" s="26">
        <v>0</v>
      </c>
      <c r="UN11" s="26">
        <v>0</v>
      </c>
      <c r="UO11" s="26">
        <v>0</v>
      </c>
      <c r="UP11" s="26">
        <v>0</v>
      </c>
      <c r="UQ11" s="26">
        <v>0</v>
      </c>
      <c r="UR11" s="26">
        <v>0</v>
      </c>
      <c r="US11" s="26">
        <v>0</v>
      </c>
      <c r="UT11" s="26">
        <v>0</v>
      </c>
      <c r="UU11" s="26">
        <v>0</v>
      </c>
      <c r="UV11" s="26">
        <v>0</v>
      </c>
      <c r="UW11" s="26">
        <v>0</v>
      </c>
      <c r="UX11" s="26">
        <v>0</v>
      </c>
      <c r="UY11" s="26">
        <v>0</v>
      </c>
      <c r="UZ11" s="26">
        <v>0</v>
      </c>
      <c r="VA11" s="26">
        <v>0</v>
      </c>
      <c r="VB11" s="26">
        <v>0</v>
      </c>
      <c r="VC11" s="26">
        <v>0</v>
      </c>
      <c r="VD11" s="26">
        <v>0</v>
      </c>
      <c r="VE11" s="26">
        <v>0</v>
      </c>
      <c r="VF11" s="26">
        <v>0</v>
      </c>
      <c r="VG11" s="26">
        <v>0</v>
      </c>
      <c r="VH11" s="26">
        <v>0</v>
      </c>
      <c r="VI11" s="26">
        <v>0</v>
      </c>
      <c r="VJ11" s="26">
        <v>0</v>
      </c>
      <c r="VK11" s="26">
        <v>0</v>
      </c>
      <c r="VL11" s="26">
        <v>0</v>
      </c>
      <c r="VM11" s="26">
        <v>0</v>
      </c>
      <c r="VN11" s="26">
        <v>0</v>
      </c>
      <c r="VO11" s="26">
        <v>0</v>
      </c>
      <c r="VP11" s="26">
        <v>0</v>
      </c>
      <c r="VQ11" s="26">
        <v>0</v>
      </c>
      <c r="VR11" s="26">
        <v>0</v>
      </c>
      <c r="VS11" s="26">
        <v>0</v>
      </c>
      <c r="VT11" s="26">
        <v>0</v>
      </c>
      <c r="VU11" s="26">
        <v>0</v>
      </c>
      <c r="VV11" s="26">
        <v>0</v>
      </c>
      <c r="VW11" s="26">
        <v>0</v>
      </c>
      <c r="VX11" s="26">
        <v>0</v>
      </c>
      <c r="VY11" s="26">
        <v>0</v>
      </c>
      <c r="VZ11" s="26">
        <v>0</v>
      </c>
      <c r="WA11" s="26">
        <v>0</v>
      </c>
      <c r="WB11" s="26">
        <v>0</v>
      </c>
      <c r="WC11" s="26">
        <v>0</v>
      </c>
      <c r="WD11" s="26">
        <v>0</v>
      </c>
      <c r="WE11" s="26">
        <v>0</v>
      </c>
      <c r="WF11" s="26">
        <v>0</v>
      </c>
      <c r="WG11" s="26">
        <v>0</v>
      </c>
      <c r="WH11" s="26">
        <v>0</v>
      </c>
      <c r="WI11" s="26">
        <v>0</v>
      </c>
      <c r="WJ11" s="26">
        <v>0</v>
      </c>
      <c r="WK11" s="26">
        <v>0</v>
      </c>
      <c r="WL11" s="26">
        <v>0</v>
      </c>
      <c r="WM11" s="26">
        <v>0</v>
      </c>
      <c r="WN11" s="26">
        <v>0</v>
      </c>
      <c r="WO11" s="26">
        <v>0</v>
      </c>
      <c r="WP11" s="26">
        <v>0</v>
      </c>
      <c r="WQ11" s="26">
        <v>0</v>
      </c>
      <c r="WR11" s="26">
        <v>0</v>
      </c>
      <c r="WS11" s="26">
        <v>0</v>
      </c>
      <c r="WT11" s="26">
        <v>0</v>
      </c>
      <c r="WU11" s="26">
        <v>0</v>
      </c>
      <c r="WV11" s="26">
        <v>0</v>
      </c>
      <c r="WW11" s="26">
        <v>0</v>
      </c>
      <c r="WX11" s="26">
        <v>0</v>
      </c>
      <c r="WY11" s="26">
        <v>0</v>
      </c>
      <c r="WZ11" s="26">
        <v>0</v>
      </c>
      <c r="XA11" s="26">
        <v>0</v>
      </c>
      <c r="XB11" s="26">
        <v>0</v>
      </c>
      <c r="XC11" s="26">
        <v>0</v>
      </c>
      <c r="XD11" s="26">
        <v>0</v>
      </c>
      <c r="XE11" s="26">
        <v>0</v>
      </c>
      <c r="XF11" s="26">
        <v>0</v>
      </c>
      <c r="XG11" s="26">
        <v>0</v>
      </c>
      <c r="XH11" s="26">
        <v>0</v>
      </c>
      <c r="XI11" s="26">
        <v>0</v>
      </c>
      <c r="XJ11" s="26">
        <v>0</v>
      </c>
      <c r="XK11" s="26">
        <v>0</v>
      </c>
      <c r="XL11" s="26">
        <v>0</v>
      </c>
      <c r="XM11" s="26">
        <v>0</v>
      </c>
      <c r="XN11" s="26">
        <v>0</v>
      </c>
      <c r="XO11" s="26">
        <v>0</v>
      </c>
      <c r="XP11" s="26">
        <v>0</v>
      </c>
      <c r="XQ11" s="26">
        <v>0</v>
      </c>
      <c r="XR11" s="26">
        <v>0</v>
      </c>
      <c r="XS11" s="26">
        <v>0</v>
      </c>
      <c r="XT11" s="26">
        <v>0</v>
      </c>
      <c r="XU11" s="26">
        <v>0</v>
      </c>
      <c r="XV11" s="26">
        <v>0</v>
      </c>
      <c r="XW11" s="26">
        <v>0</v>
      </c>
      <c r="XX11" s="26">
        <v>0</v>
      </c>
      <c r="XY11" s="26">
        <v>0</v>
      </c>
      <c r="XZ11" s="26">
        <v>0</v>
      </c>
      <c r="YA11" s="26">
        <v>0</v>
      </c>
      <c r="YB11" s="26">
        <v>0</v>
      </c>
      <c r="YC11" s="26">
        <v>0</v>
      </c>
      <c r="YD11" s="26">
        <v>0</v>
      </c>
      <c r="YE11" s="26">
        <v>0</v>
      </c>
      <c r="YF11" s="26">
        <v>0</v>
      </c>
      <c r="YG11" s="26">
        <v>0</v>
      </c>
      <c r="YH11" s="26">
        <v>0</v>
      </c>
      <c r="YI11" s="26">
        <v>0</v>
      </c>
      <c r="YJ11" s="26">
        <v>0</v>
      </c>
      <c r="YK11" s="26">
        <v>0</v>
      </c>
      <c r="YL11" s="26">
        <v>0</v>
      </c>
      <c r="YM11" s="26">
        <v>0</v>
      </c>
      <c r="YN11" s="26">
        <v>0</v>
      </c>
      <c r="YO11" s="26">
        <v>0</v>
      </c>
      <c r="YP11" s="26">
        <v>0</v>
      </c>
      <c r="YQ11" s="26">
        <v>0</v>
      </c>
      <c r="YR11" s="26">
        <v>0</v>
      </c>
      <c r="YS11" s="26">
        <v>0</v>
      </c>
      <c r="YT11" s="26">
        <v>0</v>
      </c>
      <c r="YU11" s="26">
        <v>0</v>
      </c>
      <c r="YV11" s="26">
        <v>0</v>
      </c>
      <c r="YW11" s="26">
        <v>0</v>
      </c>
      <c r="YX11" s="26">
        <v>0</v>
      </c>
      <c r="YY11" s="26">
        <v>0</v>
      </c>
      <c r="YZ11" s="26">
        <v>0</v>
      </c>
      <c r="ZA11" s="26">
        <v>0</v>
      </c>
      <c r="ZB11" s="26">
        <v>0</v>
      </c>
      <c r="ZC11" s="26">
        <v>0</v>
      </c>
      <c r="ZD11" s="26">
        <v>0</v>
      </c>
      <c r="ZE11" s="26">
        <v>0</v>
      </c>
      <c r="ZF11" s="26">
        <v>0</v>
      </c>
      <c r="ZG11" s="26">
        <v>0</v>
      </c>
      <c r="ZH11" s="26">
        <v>0</v>
      </c>
      <c r="ZI11" s="26">
        <v>0</v>
      </c>
      <c r="ZJ11" s="26">
        <v>0</v>
      </c>
      <c r="ZK11" s="26">
        <v>0</v>
      </c>
      <c r="ZL11" s="26">
        <v>0</v>
      </c>
      <c r="ZM11" s="26">
        <v>0</v>
      </c>
      <c r="ZN11" s="26">
        <v>0</v>
      </c>
      <c r="ZO11" s="26">
        <v>0</v>
      </c>
      <c r="ZP11" s="26">
        <v>0</v>
      </c>
      <c r="ZQ11" s="26">
        <v>0</v>
      </c>
      <c r="ZR11" s="26">
        <v>0</v>
      </c>
      <c r="ZS11" s="26">
        <v>0</v>
      </c>
      <c r="ZT11" s="26">
        <v>0</v>
      </c>
      <c r="ZU11" s="26">
        <v>0</v>
      </c>
      <c r="ZV11" s="26">
        <v>0</v>
      </c>
      <c r="ZW11" s="26">
        <v>0</v>
      </c>
      <c r="ZX11" s="26">
        <v>0</v>
      </c>
      <c r="ZY11" s="26">
        <v>0</v>
      </c>
      <c r="ZZ11" s="26">
        <v>0</v>
      </c>
      <c r="AAA11" s="26">
        <v>0</v>
      </c>
      <c r="AAB11" s="26">
        <v>0</v>
      </c>
      <c r="AAC11" s="26">
        <v>0</v>
      </c>
      <c r="AAD11" s="26">
        <v>0</v>
      </c>
      <c r="AAE11" s="26">
        <v>0</v>
      </c>
      <c r="AAF11" s="26">
        <v>0</v>
      </c>
      <c r="AAG11" s="26">
        <v>0</v>
      </c>
      <c r="AAH11" s="26">
        <v>0</v>
      </c>
      <c r="AAI11" s="26">
        <v>0</v>
      </c>
      <c r="AAJ11" s="26">
        <v>0</v>
      </c>
      <c r="AAK11" s="26">
        <v>0</v>
      </c>
      <c r="AAL11" s="26">
        <v>0</v>
      </c>
      <c r="AAM11" s="26">
        <v>0</v>
      </c>
      <c r="AAN11" s="26">
        <v>0</v>
      </c>
      <c r="AAO11" s="26">
        <v>0</v>
      </c>
      <c r="AAP11" s="26">
        <v>0</v>
      </c>
      <c r="AAQ11" s="26">
        <v>0</v>
      </c>
      <c r="AAR11" s="26">
        <v>0</v>
      </c>
      <c r="AAS11" s="26">
        <v>0</v>
      </c>
      <c r="AAT11" s="26">
        <v>0</v>
      </c>
      <c r="AAU11" s="26">
        <v>0</v>
      </c>
      <c r="AAV11" s="26">
        <v>0</v>
      </c>
      <c r="AAW11" s="26">
        <v>0</v>
      </c>
      <c r="AAX11" s="26">
        <v>0</v>
      </c>
      <c r="AAY11" s="26">
        <v>0</v>
      </c>
      <c r="AAZ11" s="26">
        <v>0</v>
      </c>
      <c r="ABA11" s="26">
        <v>0</v>
      </c>
      <c r="ABB11" s="26">
        <v>0</v>
      </c>
      <c r="ABC11" s="26">
        <v>0</v>
      </c>
      <c r="ABD11" s="26">
        <v>0</v>
      </c>
      <c r="ABE11" s="26">
        <v>0</v>
      </c>
      <c r="ABF11" s="26">
        <v>0</v>
      </c>
      <c r="ABG11" s="26">
        <v>0</v>
      </c>
      <c r="ABH11" s="26">
        <v>0</v>
      </c>
      <c r="ABI11" s="26">
        <v>0</v>
      </c>
      <c r="ABJ11" s="26">
        <v>0</v>
      </c>
      <c r="ABK11" s="26">
        <v>0</v>
      </c>
      <c r="ABL11" s="26">
        <v>0</v>
      </c>
      <c r="ABM11" s="26">
        <v>0</v>
      </c>
      <c r="ABN11" s="26">
        <v>0</v>
      </c>
      <c r="ABO11" s="26">
        <v>0</v>
      </c>
      <c r="ABP11" s="26">
        <v>0</v>
      </c>
      <c r="ABQ11" s="26">
        <v>0</v>
      </c>
      <c r="ABR11" s="26">
        <v>0</v>
      </c>
      <c r="ABS11" s="26">
        <v>0</v>
      </c>
      <c r="ABT11" s="26">
        <v>0</v>
      </c>
      <c r="ABU11" s="26">
        <v>0</v>
      </c>
      <c r="ABV11" s="26">
        <v>0</v>
      </c>
      <c r="ABW11" s="26">
        <v>0</v>
      </c>
      <c r="ABX11" s="26">
        <v>0</v>
      </c>
      <c r="ABY11" s="26">
        <v>0</v>
      </c>
      <c r="ABZ11" s="26">
        <v>0</v>
      </c>
      <c r="ACA11" s="26">
        <v>0</v>
      </c>
      <c r="ACB11" s="26">
        <v>0</v>
      </c>
      <c r="ACC11" s="26">
        <v>0</v>
      </c>
      <c r="ACD11" s="26">
        <v>0</v>
      </c>
      <c r="ACE11" s="26">
        <v>0</v>
      </c>
      <c r="ACF11" s="26">
        <v>0</v>
      </c>
      <c r="ACG11" s="26">
        <v>0</v>
      </c>
      <c r="ACH11" s="26">
        <v>0</v>
      </c>
      <c r="ACI11" s="26">
        <v>0</v>
      </c>
      <c r="ACJ11" s="26">
        <v>0</v>
      </c>
      <c r="ACK11" s="26">
        <v>0</v>
      </c>
      <c r="ACL11" s="26">
        <v>0</v>
      </c>
      <c r="ACM11" s="26">
        <v>0</v>
      </c>
      <c r="ACN11" s="26">
        <v>0</v>
      </c>
      <c r="ACO11" s="26">
        <v>0</v>
      </c>
      <c r="ACP11" s="26">
        <v>0</v>
      </c>
      <c r="ACQ11" s="26">
        <v>0</v>
      </c>
      <c r="ACR11" s="26">
        <v>0</v>
      </c>
      <c r="ACS11" s="26">
        <v>0</v>
      </c>
      <c r="ACT11" s="26">
        <v>0</v>
      </c>
      <c r="ACU11" s="26">
        <v>0</v>
      </c>
    </row>
    <row r="12" spans="1:775" ht="15" customHeight="1" x14ac:dyDescent="0.2">
      <c r="A12" s="18" t="s">
        <v>23</v>
      </c>
      <c r="B12" s="97" t="s">
        <v>24</v>
      </c>
      <c r="C12" s="19">
        <v>305.71710683730066</v>
      </c>
      <c r="D12" s="28"/>
      <c r="E12" s="21">
        <f t="shared" si="18"/>
        <v>18.41835749238188</v>
      </c>
      <c r="F12" s="29" t="s">
        <v>17</v>
      </c>
      <c r="G12" s="22" t="s">
        <v>8</v>
      </c>
      <c r="H12" s="30">
        <v>41721</v>
      </c>
      <c r="I12" s="31" t="s">
        <v>18</v>
      </c>
      <c r="J12" s="29">
        <v>125</v>
      </c>
      <c r="K12" s="29" t="s">
        <v>9</v>
      </c>
      <c r="L12" s="23">
        <v>45527</v>
      </c>
      <c r="M12" s="18" t="s">
        <v>118</v>
      </c>
      <c r="N12" s="2"/>
      <c r="O12" s="2"/>
      <c r="P12" s="25">
        <f t="shared" si="19"/>
        <v>42389039.191469565</v>
      </c>
      <c r="Q12" s="25">
        <f t="shared" si="20"/>
        <v>19234384.7815529</v>
      </c>
      <c r="R12" s="25">
        <f t="shared" si="21"/>
        <v>51696906.157806583</v>
      </c>
      <c r="S12" s="25">
        <f t="shared" si="22"/>
        <v>19974765.768573552</v>
      </c>
      <c r="T12" s="25">
        <f t="shared" si="23"/>
        <v>63068763.612102933</v>
      </c>
      <c r="U12" s="25">
        <f t="shared" si="24"/>
        <v>20432710.802756712</v>
      </c>
      <c r="V12" s="25">
        <f t="shared" si="25"/>
        <v>76942108.129591897</v>
      </c>
      <c r="W12" s="25">
        <f t="shared" si="26"/>
        <v>20181362.034069017</v>
      </c>
      <c r="X12" s="25">
        <f t="shared" si="27"/>
        <v>93867196.126383945</v>
      </c>
      <c r="Y12" s="25">
        <f t="shared" si="28"/>
        <v>18694678.110803645</v>
      </c>
      <c r="Z12" s="25">
        <f t="shared" si="29"/>
        <v>114515324.86981991</v>
      </c>
      <c r="AA12" s="25">
        <f t="shared" si="30"/>
        <v>15660409.410818646</v>
      </c>
      <c r="AB12" s="25">
        <f t="shared" si="31"/>
        <v>139705458.04291272</v>
      </c>
      <c r="AC12" s="25">
        <f t="shared" si="32"/>
        <v>10386644.262828741</v>
      </c>
      <c r="AD12" s="25">
        <f t="shared" si="33"/>
        <v>109820398.69797902</v>
      </c>
      <c r="AE12" s="25">
        <f t="shared" si="34"/>
        <v>2526669.6844427846</v>
      </c>
      <c r="AF12" s="25">
        <f t="shared" si="35"/>
        <v>0</v>
      </c>
      <c r="AG12" s="25">
        <f t="shared" si="36"/>
        <v>0</v>
      </c>
      <c r="AH12" s="25">
        <f t="shared" si="37"/>
        <v>0</v>
      </c>
      <c r="AI12" s="25">
        <f t="shared" si="38"/>
        <v>0</v>
      </c>
      <c r="AJ12" s="25">
        <f t="shared" si="39"/>
        <v>0</v>
      </c>
      <c r="AK12" s="25">
        <f t="shared" si="40"/>
        <v>0</v>
      </c>
      <c r="AL12" s="25">
        <f t="shared" si="41"/>
        <v>0</v>
      </c>
      <c r="AM12" s="25">
        <f t="shared" si="42"/>
        <v>0</v>
      </c>
      <c r="AN12" s="25">
        <f t="shared" si="43"/>
        <v>0</v>
      </c>
      <c r="AO12" s="25">
        <f t="shared" si="44"/>
        <v>0</v>
      </c>
      <c r="AP12" s="25">
        <f t="shared" si="45"/>
        <v>0</v>
      </c>
      <c r="AQ12" s="25">
        <f t="shared" si="46"/>
        <v>0</v>
      </c>
      <c r="AR12" s="25">
        <f t="shared" si="47"/>
        <v>0</v>
      </c>
      <c r="AS12" s="25">
        <f t="shared" si="48"/>
        <v>0</v>
      </c>
      <c r="AT12" s="25">
        <f t="shared" si="49"/>
        <v>0</v>
      </c>
      <c r="AU12" s="25">
        <f t="shared" si="50"/>
        <v>0</v>
      </c>
      <c r="AV12" s="25">
        <f t="shared" si="51"/>
        <v>0</v>
      </c>
      <c r="AW12" s="25">
        <f t="shared" si="52"/>
        <v>0</v>
      </c>
      <c r="AX12" s="25">
        <f t="shared" si="53"/>
        <v>0</v>
      </c>
      <c r="AY12" s="25">
        <f t="shared" si="54"/>
        <v>0</v>
      </c>
      <c r="AZ12" s="25">
        <f t="shared" si="55"/>
        <v>0</v>
      </c>
      <c r="BA12" s="25">
        <f t="shared" si="56"/>
        <v>0</v>
      </c>
      <c r="BB12" s="25">
        <f t="shared" si="57"/>
        <v>0</v>
      </c>
      <c r="BC12" s="25">
        <f t="shared" si="58"/>
        <v>0</v>
      </c>
      <c r="BD12" s="25">
        <f t="shared" si="59"/>
        <v>0</v>
      </c>
      <c r="BE12" s="25">
        <f t="shared" si="60"/>
        <v>0</v>
      </c>
      <c r="BF12" s="25">
        <f t="shared" si="61"/>
        <v>0</v>
      </c>
      <c r="BG12" s="25">
        <f t="shared" si="62"/>
        <v>0</v>
      </c>
      <c r="BH12" s="25">
        <f t="shared" si="63"/>
        <v>0</v>
      </c>
      <c r="BI12" s="25">
        <f t="shared" si="64"/>
        <v>0</v>
      </c>
      <c r="BJ12" s="25">
        <f t="shared" si="65"/>
        <v>0</v>
      </c>
      <c r="BK12" s="25">
        <f t="shared" si="66"/>
        <v>0</v>
      </c>
      <c r="BL12" s="25">
        <f t="shared" si="67"/>
        <v>0</v>
      </c>
      <c r="BM12" s="25">
        <f t="shared" si="68"/>
        <v>0</v>
      </c>
      <c r="BN12" s="25">
        <f t="shared" si="69"/>
        <v>0</v>
      </c>
      <c r="BO12" s="25">
        <f t="shared" si="70"/>
        <v>0</v>
      </c>
      <c r="BP12" s="25">
        <f t="shared" si="71"/>
        <v>0</v>
      </c>
      <c r="BQ12" s="25">
        <f t="shared" si="72"/>
        <v>0</v>
      </c>
      <c r="BR12" s="25">
        <f t="shared" si="73"/>
        <v>0</v>
      </c>
      <c r="BS12" s="25">
        <f t="shared" si="74"/>
        <v>0</v>
      </c>
      <c r="BT12" s="25">
        <f t="shared" si="75"/>
        <v>0</v>
      </c>
      <c r="BU12" s="25">
        <f t="shared" si="76"/>
        <v>0</v>
      </c>
      <c r="BX12" s="26">
        <v>1643151.02</v>
      </c>
      <c r="BY12" s="26">
        <v>3222180.66</v>
      </c>
      <c r="BZ12" s="26">
        <v>1639156.75</v>
      </c>
      <c r="CA12" s="26">
        <v>3248910.8600000003</v>
      </c>
      <c r="CB12" s="26">
        <v>1499298.85</v>
      </c>
      <c r="CC12" s="26">
        <v>3325862.5700000003</v>
      </c>
      <c r="CD12" s="26">
        <v>1602831.0669249028</v>
      </c>
      <c r="CE12" s="26">
        <v>3398163.9310252089</v>
      </c>
      <c r="CF12" s="26">
        <v>1560445.8078269502</v>
      </c>
      <c r="CG12" s="26">
        <v>3457427.1553081106</v>
      </c>
      <c r="CH12" s="26">
        <v>1612122.9022875528</v>
      </c>
      <c r="CI12" s="26">
        <v>3496435.1376586342</v>
      </c>
      <c r="CJ12" s="26">
        <v>1567951.8465737721</v>
      </c>
      <c r="CK12" s="26">
        <v>3554850.0795034971</v>
      </c>
      <c r="CL12" s="26">
        <v>1628131.3851264555</v>
      </c>
      <c r="CM12" s="26">
        <v>3614240.9597817627</v>
      </c>
      <c r="CN12" s="26">
        <v>1635858.0752815544</v>
      </c>
      <c r="CO12" s="26">
        <v>3674624.0834968369</v>
      </c>
      <c r="CP12" s="26">
        <v>1590375.9626734855</v>
      </c>
      <c r="CQ12" s="26">
        <v>3736016.0280598188</v>
      </c>
      <c r="CR12" s="26">
        <v>1650713.9286777976</v>
      </c>
      <c r="CS12" s="26">
        <v>3798433.6478406144</v>
      </c>
      <c r="CT12" s="26">
        <v>1604347.1861804286</v>
      </c>
      <c r="CU12" s="26">
        <v>3861894.0787950875</v>
      </c>
      <c r="CV12" s="26">
        <v>1664713.7926985445</v>
      </c>
      <c r="CW12" s="26">
        <v>3926414.7431695177</v>
      </c>
      <c r="CX12" s="26">
        <v>1671369.5889577447</v>
      </c>
      <c r="CY12" s="26">
        <v>3992013.3542836509</v>
      </c>
      <c r="CZ12" s="26">
        <v>1515417.012219734</v>
      </c>
      <c r="DA12" s="26">
        <v>4058707.9213936678</v>
      </c>
      <c r="DB12" s="26">
        <v>1683944.4350218754</v>
      </c>
      <c r="DC12" s="26">
        <v>4126516.754636392</v>
      </c>
      <c r="DD12" s="26">
        <v>1635332.2395940311</v>
      </c>
      <c r="DE12" s="26">
        <v>4195458.4700561026</v>
      </c>
      <c r="DF12" s="26">
        <v>1695469.2695706831</v>
      </c>
      <c r="DG12" s="26">
        <v>4265551.9947153293</v>
      </c>
      <c r="DH12" s="26">
        <v>1645946.646769647</v>
      </c>
      <c r="DI12" s="26">
        <v>4336816.5718910387</v>
      </c>
      <c r="DJ12" s="26">
        <v>1705859.0609684354</v>
      </c>
      <c r="DK12" s="26">
        <v>4409271.766357623</v>
      </c>
      <c r="DL12" s="26">
        <v>1710600.5079123627</v>
      </c>
      <c r="DM12" s="26">
        <v>4482937.4697581595</v>
      </c>
      <c r="DN12" s="26">
        <v>1659700.8770492189</v>
      </c>
      <c r="DO12" s="26">
        <v>4557833.9060654091</v>
      </c>
      <c r="DP12" s="26">
        <v>1719118.316496016</v>
      </c>
      <c r="DQ12" s="26">
        <v>4633981.6371340435</v>
      </c>
      <c r="DR12" s="26">
        <v>1667294.0213152578</v>
      </c>
      <c r="DS12" s="26">
        <v>4711401.5683456426</v>
      </c>
      <c r="DT12" s="26">
        <v>1726268.1890492344</v>
      </c>
      <c r="DU12" s="26">
        <v>4790114.9543479932</v>
      </c>
      <c r="DV12" s="26">
        <v>1729298.5259236258</v>
      </c>
      <c r="DW12" s="26">
        <v>4870143.4048902849</v>
      </c>
      <c r="DX12" s="26">
        <v>1564340.3781898103</v>
      </c>
      <c r="DY12" s="26">
        <v>4951508.8907557875</v>
      </c>
      <c r="DZ12" s="26">
        <v>1734203.8760658975</v>
      </c>
      <c r="EA12" s="26">
        <v>5034233.749793645</v>
      </c>
      <c r="EB12" s="26">
        <v>1680049.7582276892</v>
      </c>
      <c r="EC12" s="26">
        <v>5118340.6930514472</v>
      </c>
      <c r="ED12" s="26">
        <v>1737476.6336710907</v>
      </c>
      <c r="EE12" s="26">
        <v>5203852.8110102583</v>
      </c>
      <c r="EF12" s="26">
        <v>1682385.3864665078</v>
      </c>
      <c r="EG12" s="26">
        <v>5290793.5799238067</v>
      </c>
      <c r="EH12" s="26">
        <v>1739001.2157701738</v>
      </c>
      <c r="EI12" s="26">
        <v>5379186.8682635939</v>
      </c>
      <c r="EJ12" s="26">
        <v>1739070.2056544712</v>
      </c>
      <c r="EK12" s="26">
        <v>5469056.9432716733</v>
      </c>
      <c r="EL12" s="26">
        <v>1682570.4232780659</v>
      </c>
      <c r="EM12" s="26">
        <v>5560428.4776229141</v>
      </c>
      <c r="EN12" s="26">
        <v>1737742.74969317</v>
      </c>
      <c r="EO12" s="26">
        <v>5653326.5561985597</v>
      </c>
      <c r="EP12" s="26">
        <v>1680303.4607669755</v>
      </c>
      <c r="EQ12" s="26">
        <v>5747776.6829729695</v>
      </c>
      <c r="ER12" s="26">
        <v>1734351.602708136</v>
      </c>
      <c r="ES12" s="26">
        <v>5843804.7880153991</v>
      </c>
      <c r="ET12" s="26">
        <v>1731839.4253821771</v>
      </c>
      <c r="EU12" s="26">
        <v>5941437.2346087731</v>
      </c>
      <c r="EV12" s="26">
        <v>1617226.3551863637</v>
      </c>
      <c r="EW12" s="26">
        <v>6040700.8264873819</v>
      </c>
      <c r="EX12" s="26">
        <v>1725092.6690598628</v>
      </c>
      <c r="EY12" s="26">
        <v>6141622.8151955055</v>
      </c>
      <c r="EZ12" s="26">
        <v>1665310.7218257326</v>
      </c>
      <c r="FA12" s="26">
        <v>6244230.9075689772</v>
      </c>
      <c r="FB12" s="26">
        <v>1715925.2439714037</v>
      </c>
      <c r="FC12" s="26">
        <v>6348553.2733417321</v>
      </c>
      <c r="FD12" s="26">
        <v>1655211.7713685329</v>
      </c>
      <c r="FE12" s="26">
        <v>6454618.5528794527</v>
      </c>
      <c r="FF12" s="26">
        <v>1704181.6894289353</v>
      </c>
      <c r="FG12" s="26">
        <v>6562455.8650424099</v>
      </c>
      <c r="FH12" s="26">
        <v>1697293.1783649547</v>
      </c>
      <c r="FI12" s="26">
        <v>6672094.815179674</v>
      </c>
      <c r="FJ12" s="26">
        <v>1635192.4033932902</v>
      </c>
      <c r="FK12" s="26">
        <v>6783565.5032568816</v>
      </c>
      <c r="FL12" s="26">
        <v>1681376.9423136816</v>
      </c>
      <c r="FM12" s="26">
        <v>6896898.5321197947</v>
      </c>
      <c r="FN12" s="26">
        <v>1618360.0310659443</v>
      </c>
      <c r="FO12" s="26">
        <v>7012125.0158959208</v>
      </c>
      <c r="FP12" s="26">
        <v>1662461.3584823485</v>
      </c>
      <c r="FQ12" s="26">
        <v>7129276.5885364944</v>
      </c>
      <c r="FR12" s="26">
        <v>1651821.6435712737</v>
      </c>
      <c r="FS12" s="26">
        <v>7248385.412501174</v>
      </c>
      <c r="FT12" s="26">
        <v>1481617.6341020346</v>
      </c>
      <c r="FU12" s="26">
        <v>7369484.1875878312</v>
      </c>
      <c r="FV12" s="26">
        <v>1628059.1550271567</v>
      </c>
      <c r="FW12" s="26">
        <v>7492606.1599098612</v>
      </c>
      <c r="FX12" s="26">
        <v>1562793.837290507</v>
      </c>
      <c r="FY12" s="26">
        <v>7617785.1310234759</v>
      </c>
      <c r="FZ12" s="26">
        <v>1600820.209684595</v>
      </c>
      <c r="GA12" s="26">
        <v>7745055.4672074849</v>
      </c>
      <c r="GB12" s="26">
        <v>1534676.7814207498</v>
      </c>
      <c r="GC12" s="26">
        <v>7874452.10889812</v>
      </c>
      <c r="GD12" s="26">
        <v>1569897.5179736095</v>
      </c>
      <c r="GE12" s="26">
        <v>8006010.5802814811</v>
      </c>
      <c r="GF12" s="26">
        <v>1552987.2607845999</v>
      </c>
      <c r="GG12" s="26">
        <v>8139766.9990462447</v>
      </c>
      <c r="GH12" s="26">
        <v>1485555.2597652818</v>
      </c>
      <c r="GI12" s="26">
        <v>8275758.0862993104</v>
      </c>
      <c r="GJ12" s="26">
        <v>1516128.238848238</v>
      </c>
      <c r="GK12" s="26">
        <v>8414021.1766471136</v>
      </c>
      <c r="GL12" s="26">
        <v>1447859.2138532528</v>
      </c>
      <c r="GM12" s="26">
        <v>8554594.2284453567</v>
      </c>
      <c r="GN12" s="26">
        <v>1475022.4332900869</v>
      </c>
      <c r="GO12" s="26">
        <v>8697515.834219994</v>
      </c>
      <c r="GP12" s="26">
        <v>1452801.0820492185</v>
      </c>
      <c r="GQ12" s="26">
        <v>8842825.2312623076</v>
      </c>
      <c r="GR12" s="26">
        <v>1291094.011415913</v>
      </c>
      <c r="GS12" s="26">
        <v>8990562.3124010079</v>
      </c>
      <c r="GT12" s="26">
        <v>1404863.3605227501</v>
      </c>
      <c r="GU12" s="26">
        <v>9140767.6369542927</v>
      </c>
      <c r="GV12" s="26">
        <v>1334595.0018432511</v>
      </c>
      <c r="GW12" s="26">
        <v>9293482.4418648873</v>
      </c>
      <c r="GX12" s="26">
        <v>1352046.0373942638</v>
      </c>
      <c r="GY12" s="26">
        <v>9448748.6530211233</v>
      </c>
      <c r="GZ12" s="26">
        <v>1281021.5567765681</v>
      </c>
      <c r="HA12" s="26">
        <v>9606608.8967671487</v>
      </c>
      <c r="HB12" s="26">
        <v>1294074.7147979054</v>
      </c>
      <c r="HC12" s="26">
        <v>9767106.5116054378</v>
      </c>
      <c r="HD12" s="26">
        <v>1263067.0282157122</v>
      </c>
      <c r="HE12" s="26">
        <v>9930285.5600948296</v>
      </c>
      <c r="HF12" s="26">
        <v>1190963.2680762326</v>
      </c>
      <c r="HG12" s="26">
        <v>10096190.840947334</v>
      </c>
      <c r="HH12" s="26">
        <v>1196821.7268580575</v>
      </c>
      <c r="HI12" s="26">
        <v>10264867.90132704</v>
      </c>
      <c r="HJ12" s="26">
        <v>1124039.1895786875</v>
      </c>
      <c r="HK12" s="26">
        <v>10436363.049354512</v>
      </c>
      <c r="HL12" s="26">
        <v>1124678.5359329628</v>
      </c>
      <c r="HM12" s="26">
        <v>10610723.366820076</v>
      </c>
      <c r="HN12" s="26">
        <v>1086295.1132211545</v>
      </c>
      <c r="HO12" s="26">
        <v>10787996.722109539</v>
      </c>
      <c r="HP12" s="26">
        <v>945058.91039317637</v>
      </c>
      <c r="HQ12" s="26">
        <v>10968231.783345824</v>
      </c>
      <c r="HR12" s="26">
        <v>1004696.232269848</v>
      </c>
      <c r="HS12" s="26">
        <v>11151478.031750184</v>
      </c>
      <c r="HT12" s="26">
        <v>930381.80695776537</v>
      </c>
      <c r="HU12" s="26">
        <v>11337785.775226634</v>
      </c>
      <c r="HV12" s="26">
        <v>916365.5178126517</v>
      </c>
      <c r="HW12" s="26">
        <v>11527206.162173346</v>
      </c>
      <c r="HX12" s="26">
        <v>841513.11685564229</v>
      </c>
      <c r="HY12" s="26">
        <v>11719791.195524774</v>
      </c>
      <c r="HZ12" s="26">
        <v>820941.97006922925</v>
      </c>
      <c r="IA12" s="26">
        <v>11915593.747028407</v>
      </c>
      <c r="IB12" s="26">
        <v>770453.02851985383</v>
      </c>
      <c r="IC12" s="26">
        <v>12114667.571760012</v>
      </c>
      <c r="ID12" s="26">
        <v>694885.06935005437</v>
      </c>
      <c r="IE12" s="26">
        <v>12317067.322881406</v>
      </c>
      <c r="IF12" s="26">
        <v>663676.66485800676</v>
      </c>
      <c r="IG12" s="26">
        <v>12522848.566644784</v>
      </c>
      <c r="IH12" s="26">
        <v>587698.29658839619</v>
      </c>
      <c r="II12" s="26">
        <v>12732067.79764772</v>
      </c>
      <c r="IJ12" s="26">
        <v>548830.40393820475</v>
      </c>
      <c r="IK12" s="26">
        <v>12944782.454343021</v>
      </c>
      <c r="IL12" s="26">
        <v>488249.74930969893</v>
      </c>
      <c r="IM12" s="26">
        <v>13161050.934807731</v>
      </c>
      <c r="IN12" s="26">
        <v>398040.58612730895</v>
      </c>
      <c r="IO12" s="26">
        <v>13380932.612775564</v>
      </c>
      <c r="IP12" s="26">
        <v>360500.29184459214</v>
      </c>
      <c r="IQ12" s="26">
        <v>13604487.853937205</v>
      </c>
      <c r="IR12" s="26">
        <v>283759.87371904764</v>
      </c>
      <c r="IS12" s="26">
        <v>13831778.032512933</v>
      </c>
      <c r="IT12" s="26">
        <v>223588.00369518239</v>
      </c>
      <c r="IU12" s="26">
        <v>14062865.548102127</v>
      </c>
      <c r="IV12" s="26">
        <v>146660.31514381373</v>
      </c>
      <c r="IW12" s="26">
        <v>14297813.842814269</v>
      </c>
      <c r="IX12" s="26">
        <v>77040.460664936079</v>
      </c>
      <c r="IY12" s="26">
        <v>14536687.418686166</v>
      </c>
      <c r="IZ12" s="26">
        <v>0</v>
      </c>
      <c r="JA12" s="26">
        <v>0</v>
      </c>
      <c r="JB12" s="26">
        <v>0</v>
      </c>
      <c r="JC12" s="26">
        <v>0</v>
      </c>
      <c r="JD12" s="26">
        <v>0</v>
      </c>
      <c r="JE12" s="26">
        <v>0</v>
      </c>
      <c r="JF12" s="26">
        <v>0</v>
      </c>
      <c r="JG12" s="26">
        <v>0</v>
      </c>
      <c r="JH12" s="26">
        <v>0</v>
      </c>
      <c r="JI12" s="26">
        <v>0</v>
      </c>
      <c r="JJ12" s="26">
        <v>0</v>
      </c>
      <c r="JK12" s="26">
        <v>0</v>
      </c>
      <c r="JL12" s="26">
        <v>0</v>
      </c>
      <c r="JM12" s="26">
        <v>0</v>
      </c>
      <c r="JN12" s="26">
        <v>0</v>
      </c>
      <c r="JO12" s="26">
        <v>0</v>
      </c>
      <c r="JP12" s="26">
        <v>0</v>
      </c>
      <c r="JQ12" s="26">
        <v>0</v>
      </c>
      <c r="JR12" s="26">
        <v>0</v>
      </c>
      <c r="JS12" s="26">
        <v>0</v>
      </c>
      <c r="JT12" s="26">
        <v>0</v>
      </c>
      <c r="JU12" s="26">
        <v>0</v>
      </c>
      <c r="JV12" s="26">
        <v>0</v>
      </c>
      <c r="JW12" s="26">
        <v>0</v>
      </c>
      <c r="JX12" s="26">
        <v>0</v>
      </c>
      <c r="JY12" s="26">
        <v>0</v>
      </c>
      <c r="JZ12" s="26">
        <v>0</v>
      </c>
      <c r="KA12" s="26">
        <v>0</v>
      </c>
      <c r="KB12" s="26">
        <v>0</v>
      </c>
      <c r="KC12" s="26">
        <v>0</v>
      </c>
      <c r="KD12" s="26">
        <v>0</v>
      </c>
      <c r="KE12" s="26">
        <v>0</v>
      </c>
      <c r="KF12" s="26">
        <v>0</v>
      </c>
      <c r="KG12" s="26">
        <v>0</v>
      </c>
      <c r="KH12" s="26">
        <v>0</v>
      </c>
      <c r="KI12" s="26">
        <v>0</v>
      </c>
      <c r="KJ12" s="26">
        <v>0</v>
      </c>
      <c r="KK12" s="26">
        <v>0</v>
      </c>
      <c r="KL12" s="26">
        <v>0</v>
      </c>
      <c r="KM12" s="26">
        <v>0</v>
      </c>
      <c r="KN12" s="26">
        <v>0</v>
      </c>
      <c r="KO12" s="26">
        <v>0</v>
      </c>
      <c r="KP12" s="26">
        <v>0</v>
      </c>
      <c r="KQ12" s="26">
        <v>0</v>
      </c>
      <c r="KR12" s="26">
        <v>0</v>
      </c>
      <c r="KS12" s="26">
        <v>0</v>
      </c>
      <c r="KT12" s="26">
        <v>0</v>
      </c>
      <c r="KU12" s="26">
        <v>0</v>
      </c>
      <c r="KV12" s="26">
        <v>0</v>
      </c>
      <c r="KW12" s="26">
        <v>0</v>
      </c>
      <c r="KX12" s="26">
        <v>0</v>
      </c>
      <c r="KY12" s="26">
        <v>0</v>
      </c>
      <c r="KZ12" s="26">
        <v>0</v>
      </c>
      <c r="LA12" s="26">
        <v>0</v>
      </c>
      <c r="LB12" s="26">
        <v>0</v>
      </c>
      <c r="LC12" s="26">
        <v>0</v>
      </c>
      <c r="LD12" s="26">
        <v>0</v>
      </c>
      <c r="LE12" s="26">
        <v>0</v>
      </c>
      <c r="LF12" s="26">
        <v>0</v>
      </c>
      <c r="LG12" s="26">
        <v>0</v>
      </c>
      <c r="LH12" s="26">
        <v>0</v>
      </c>
      <c r="LI12" s="26">
        <v>0</v>
      </c>
      <c r="LJ12" s="26">
        <v>0</v>
      </c>
      <c r="LK12" s="26">
        <v>0</v>
      </c>
      <c r="LL12" s="26">
        <v>0</v>
      </c>
      <c r="LM12" s="26">
        <v>0</v>
      </c>
      <c r="LN12" s="26">
        <v>0</v>
      </c>
      <c r="LO12" s="26">
        <v>0</v>
      </c>
      <c r="LP12" s="26">
        <v>0</v>
      </c>
      <c r="LQ12" s="26">
        <v>0</v>
      </c>
      <c r="LR12" s="26">
        <v>0</v>
      </c>
      <c r="LS12" s="26">
        <v>0</v>
      </c>
      <c r="LT12" s="26">
        <v>0</v>
      </c>
      <c r="LU12" s="26">
        <v>0</v>
      </c>
      <c r="LV12" s="26">
        <v>0</v>
      </c>
      <c r="LW12" s="26">
        <v>0</v>
      </c>
      <c r="LX12" s="26">
        <v>0</v>
      </c>
      <c r="LY12" s="26">
        <v>0</v>
      </c>
      <c r="LZ12" s="26">
        <v>0</v>
      </c>
      <c r="MA12" s="26">
        <v>0</v>
      </c>
      <c r="MB12" s="26">
        <v>0</v>
      </c>
      <c r="MC12" s="26">
        <v>0</v>
      </c>
      <c r="MD12" s="26">
        <v>0</v>
      </c>
      <c r="ME12" s="26">
        <v>0</v>
      </c>
      <c r="MF12" s="26">
        <v>0</v>
      </c>
      <c r="MG12" s="26">
        <v>0</v>
      </c>
      <c r="MH12" s="26">
        <v>0</v>
      </c>
      <c r="MI12" s="26">
        <v>0</v>
      </c>
      <c r="MJ12" s="26">
        <v>0</v>
      </c>
      <c r="MK12" s="26">
        <v>0</v>
      </c>
      <c r="ML12" s="26">
        <v>0</v>
      </c>
      <c r="MM12" s="26">
        <v>0</v>
      </c>
      <c r="MN12" s="26">
        <v>0</v>
      </c>
      <c r="MO12" s="26">
        <v>0</v>
      </c>
      <c r="MP12" s="26">
        <v>0</v>
      </c>
      <c r="MQ12" s="26">
        <v>0</v>
      </c>
      <c r="MR12" s="26">
        <v>0</v>
      </c>
      <c r="MS12" s="26">
        <v>0</v>
      </c>
      <c r="MT12" s="26">
        <v>0</v>
      </c>
      <c r="MU12" s="26">
        <v>0</v>
      </c>
      <c r="MV12" s="26">
        <v>0</v>
      </c>
      <c r="MW12" s="26">
        <v>0</v>
      </c>
      <c r="MX12" s="26">
        <v>0</v>
      </c>
      <c r="MY12" s="26">
        <v>0</v>
      </c>
      <c r="MZ12" s="26">
        <v>0</v>
      </c>
      <c r="NA12" s="26">
        <v>0</v>
      </c>
      <c r="NB12" s="26">
        <v>0</v>
      </c>
      <c r="NC12" s="26">
        <v>0</v>
      </c>
      <c r="ND12" s="26">
        <v>0</v>
      </c>
      <c r="NE12" s="26">
        <v>0</v>
      </c>
      <c r="NF12" s="26">
        <v>0</v>
      </c>
      <c r="NG12" s="26">
        <v>0</v>
      </c>
      <c r="NH12" s="26">
        <v>0</v>
      </c>
      <c r="NI12" s="26">
        <v>0</v>
      </c>
      <c r="NJ12" s="26">
        <v>0</v>
      </c>
      <c r="NK12" s="26">
        <v>0</v>
      </c>
      <c r="NL12" s="26">
        <v>0</v>
      </c>
      <c r="NM12" s="26">
        <v>0</v>
      </c>
      <c r="NN12" s="26">
        <v>0</v>
      </c>
      <c r="NO12" s="26">
        <v>0</v>
      </c>
      <c r="NP12" s="26">
        <v>0</v>
      </c>
      <c r="NQ12" s="26">
        <v>0</v>
      </c>
      <c r="NR12" s="26">
        <v>0</v>
      </c>
      <c r="NS12" s="26">
        <v>0</v>
      </c>
      <c r="NT12" s="26">
        <v>0</v>
      </c>
      <c r="NU12" s="26">
        <v>0</v>
      </c>
      <c r="NV12" s="26">
        <v>0</v>
      </c>
      <c r="NW12" s="26">
        <v>0</v>
      </c>
      <c r="NX12" s="26">
        <v>0</v>
      </c>
      <c r="NY12" s="26">
        <v>0</v>
      </c>
      <c r="NZ12" s="26">
        <v>0</v>
      </c>
      <c r="OA12" s="26">
        <v>0</v>
      </c>
      <c r="OB12" s="26">
        <v>0</v>
      </c>
      <c r="OC12" s="26">
        <v>0</v>
      </c>
      <c r="OD12" s="26">
        <v>0</v>
      </c>
      <c r="OE12" s="26">
        <v>0</v>
      </c>
      <c r="OF12" s="26">
        <v>0</v>
      </c>
      <c r="OG12" s="26">
        <v>0</v>
      </c>
      <c r="OH12" s="26">
        <v>0</v>
      </c>
      <c r="OI12" s="26">
        <v>0</v>
      </c>
      <c r="OJ12" s="26">
        <v>0</v>
      </c>
      <c r="OK12" s="26">
        <v>0</v>
      </c>
      <c r="OL12" s="26">
        <v>0</v>
      </c>
      <c r="OM12" s="26">
        <v>0</v>
      </c>
      <c r="ON12" s="26">
        <v>0</v>
      </c>
      <c r="OO12" s="26">
        <v>0</v>
      </c>
      <c r="OP12" s="26">
        <v>0</v>
      </c>
      <c r="OQ12" s="26">
        <v>0</v>
      </c>
      <c r="OR12" s="26">
        <v>0</v>
      </c>
      <c r="OS12" s="26">
        <v>0</v>
      </c>
      <c r="OT12" s="26">
        <v>0</v>
      </c>
      <c r="OU12" s="26">
        <v>0</v>
      </c>
      <c r="OV12" s="26">
        <v>0</v>
      </c>
      <c r="OW12" s="26">
        <v>0</v>
      </c>
      <c r="OX12" s="26">
        <v>0</v>
      </c>
      <c r="OY12" s="26">
        <v>0</v>
      </c>
      <c r="OZ12" s="26">
        <v>0</v>
      </c>
      <c r="PA12" s="26">
        <v>0</v>
      </c>
      <c r="PB12" s="26">
        <v>0</v>
      </c>
      <c r="PC12" s="26">
        <v>0</v>
      </c>
      <c r="PD12" s="26">
        <v>0</v>
      </c>
      <c r="PE12" s="26">
        <v>0</v>
      </c>
      <c r="PF12" s="26">
        <v>0</v>
      </c>
      <c r="PG12" s="26">
        <v>0</v>
      </c>
      <c r="PH12" s="26">
        <v>0</v>
      </c>
      <c r="PI12" s="26">
        <v>0</v>
      </c>
      <c r="PJ12" s="26">
        <v>0</v>
      </c>
      <c r="PK12" s="26">
        <v>0</v>
      </c>
      <c r="PL12" s="26">
        <v>0</v>
      </c>
      <c r="PM12" s="26">
        <v>0</v>
      </c>
      <c r="PN12" s="26">
        <v>0</v>
      </c>
      <c r="PO12" s="26">
        <v>0</v>
      </c>
      <c r="PP12" s="26">
        <v>0</v>
      </c>
      <c r="PQ12" s="26">
        <v>0</v>
      </c>
      <c r="PR12" s="26">
        <v>0</v>
      </c>
      <c r="PS12" s="26">
        <v>0</v>
      </c>
      <c r="PT12" s="26">
        <v>0</v>
      </c>
      <c r="PU12" s="26">
        <v>0</v>
      </c>
      <c r="PV12" s="26">
        <v>0</v>
      </c>
      <c r="PW12" s="26">
        <v>0</v>
      </c>
      <c r="PX12" s="26">
        <v>0</v>
      </c>
      <c r="PY12" s="26">
        <v>0</v>
      </c>
      <c r="PZ12" s="26">
        <v>0</v>
      </c>
      <c r="QA12" s="26">
        <v>0</v>
      </c>
      <c r="QB12" s="26">
        <v>0</v>
      </c>
      <c r="QC12" s="26">
        <v>0</v>
      </c>
      <c r="QD12" s="26">
        <v>0</v>
      </c>
      <c r="QE12" s="26">
        <v>0</v>
      </c>
      <c r="QF12" s="26">
        <v>0</v>
      </c>
      <c r="QG12" s="26">
        <v>0</v>
      </c>
      <c r="QH12" s="26">
        <v>0</v>
      </c>
      <c r="QI12" s="26">
        <v>0</v>
      </c>
      <c r="QJ12" s="26">
        <v>0</v>
      </c>
      <c r="QK12" s="26">
        <v>0</v>
      </c>
      <c r="QL12" s="26">
        <v>0</v>
      </c>
      <c r="QM12" s="26">
        <v>0</v>
      </c>
      <c r="QN12" s="26">
        <v>0</v>
      </c>
      <c r="QO12" s="26">
        <v>0</v>
      </c>
      <c r="QP12" s="26">
        <v>0</v>
      </c>
      <c r="QQ12" s="26">
        <v>0</v>
      </c>
      <c r="QR12" s="26">
        <v>0</v>
      </c>
      <c r="QS12" s="26">
        <v>0</v>
      </c>
      <c r="QT12" s="26">
        <v>0</v>
      </c>
      <c r="QU12" s="26">
        <v>0</v>
      </c>
      <c r="QV12" s="26">
        <v>0</v>
      </c>
      <c r="QW12" s="26">
        <v>0</v>
      </c>
      <c r="QX12" s="26">
        <v>0</v>
      </c>
      <c r="QY12" s="26">
        <v>0</v>
      </c>
      <c r="QZ12" s="26">
        <v>0</v>
      </c>
      <c r="RA12" s="26">
        <v>0</v>
      </c>
      <c r="RB12" s="26">
        <v>0</v>
      </c>
      <c r="RC12" s="26">
        <v>0</v>
      </c>
      <c r="RD12" s="26">
        <v>0</v>
      </c>
      <c r="RE12" s="26">
        <v>0</v>
      </c>
      <c r="RF12" s="26">
        <v>0</v>
      </c>
      <c r="RG12" s="26">
        <v>0</v>
      </c>
      <c r="RH12" s="26">
        <v>0</v>
      </c>
      <c r="RI12" s="26">
        <v>0</v>
      </c>
      <c r="RJ12" s="26">
        <v>0</v>
      </c>
      <c r="RK12" s="26">
        <v>0</v>
      </c>
      <c r="RL12" s="26">
        <v>0</v>
      </c>
      <c r="RM12" s="26">
        <v>0</v>
      </c>
      <c r="RN12" s="26">
        <v>0</v>
      </c>
      <c r="RO12" s="26">
        <v>0</v>
      </c>
      <c r="RP12" s="26">
        <v>0</v>
      </c>
      <c r="RQ12" s="26">
        <v>0</v>
      </c>
      <c r="RR12" s="26">
        <v>0</v>
      </c>
      <c r="RS12" s="26">
        <v>0</v>
      </c>
      <c r="RT12" s="26">
        <v>0</v>
      </c>
      <c r="RU12" s="26">
        <v>0</v>
      </c>
      <c r="RV12" s="26">
        <v>0</v>
      </c>
      <c r="RW12" s="26">
        <v>0</v>
      </c>
      <c r="RX12" s="26">
        <v>0</v>
      </c>
      <c r="RY12" s="26">
        <v>0</v>
      </c>
      <c r="RZ12" s="26">
        <v>0</v>
      </c>
      <c r="SA12" s="26">
        <v>0</v>
      </c>
      <c r="SB12" s="26">
        <v>0</v>
      </c>
      <c r="SC12" s="26">
        <v>0</v>
      </c>
      <c r="SD12" s="26">
        <v>0</v>
      </c>
      <c r="SE12" s="26">
        <v>0</v>
      </c>
      <c r="SF12" s="26">
        <v>0</v>
      </c>
      <c r="SG12" s="26">
        <v>0</v>
      </c>
      <c r="SH12" s="26">
        <v>0</v>
      </c>
      <c r="SI12" s="26">
        <v>0</v>
      </c>
      <c r="SJ12" s="26">
        <v>0</v>
      </c>
      <c r="SK12" s="26">
        <v>0</v>
      </c>
      <c r="SL12" s="26">
        <v>0</v>
      </c>
      <c r="SM12" s="26">
        <v>0</v>
      </c>
      <c r="SN12" s="26">
        <v>0</v>
      </c>
      <c r="SO12" s="26">
        <v>0</v>
      </c>
      <c r="SP12" s="26">
        <v>0</v>
      </c>
      <c r="SQ12" s="26">
        <v>0</v>
      </c>
      <c r="SR12" s="26">
        <v>0</v>
      </c>
      <c r="SS12" s="26">
        <v>0</v>
      </c>
      <c r="ST12" s="26">
        <v>0</v>
      </c>
      <c r="SU12" s="26">
        <v>0</v>
      </c>
      <c r="SV12" s="26">
        <v>0</v>
      </c>
      <c r="SW12" s="26">
        <v>0</v>
      </c>
      <c r="SX12" s="26">
        <v>0</v>
      </c>
      <c r="SY12" s="26">
        <v>0</v>
      </c>
      <c r="SZ12" s="26">
        <v>0</v>
      </c>
      <c r="TA12" s="26">
        <v>0</v>
      </c>
      <c r="TB12" s="26">
        <v>0</v>
      </c>
      <c r="TC12" s="26">
        <v>0</v>
      </c>
      <c r="TD12" s="26">
        <v>0</v>
      </c>
      <c r="TE12" s="26">
        <v>0</v>
      </c>
      <c r="TF12" s="26">
        <v>0</v>
      </c>
      <c r="TG12" s="26">
        <v>0</v>
      </c>
      <c r="TH12" s="26">
        <v>0</v>
      </c>
      <c r="TI12" s="26">
        <v>0</v>
      </c>
      <c r="TJ12" s="26">
        <v>0</v>
      </c>
      <c r="TK12" s="26">
        <v>0</v>
      </c>
      <c r="TL12" s="26">
        <v>0</v>
      </c>
      <c r="TM12" s="26">
        <v>0</v>
      </c>
      <c r="TN12" s="26">
        <v>0</v>
      </c>
      <c r="TO12" s="26">
        <v>0</v>
      </c>
      <c r="TP12" s="26">
        <v>0</v>
      </c>
      <c r="TQ12" s="26">
        <v>0</v>
      </c>
      <c r="TR12" s="26">
        <v>0</v>
      </c>
      <c r="TS12" s="26">
        <v>0</v>
      </c>
      <c r="TT12" s="26">
        <v>0</v>
      </c>
      <c r="TU12" s="26">
        <v>0</v>
      </c>
      <c r="TV12" s="26">
        <v>0</v>
      </c>
      <c r="TW12" s="26">
        <v>0</v>
      </c>
      <c r="TX12" s="26">
        <v>0</v>
      </c>
      <c r="TY12" s="26">
        <v>0</v>
      </c>
      <c r="TZ12" s="26">
        <v>0</v>
      </c>
      <c r="UA12" s="26">
        <v>0</v>
      </c>
      <c r="UB12" s="26">
        <v>0</v>
      </c>
      <c r="UC12" s="26">
        <v>0</v>
      </c>
      <c r="UD12" s="26">
        <v>0</v>
      </c>
      <c r="UE12" s="26">
        <v>0</v>
      </c>
      <c r="UF12" s="26">
        <v>0</v>
      </c>
      <c r="UG12" s="26">
        <v>0</v>
      </c>
      <c r="UH12" s="26">
        <v>0</v>
      </c>
      <c r="UI12" s="26">
        <v>0</v>
      </c>
      <c r="UJ12" s="26">
        <v>0</v>
      </c>
      <c r="UK12" s="26">
        <v>0</v>
      </c>
      <c r="UL12" s="26">
        <v>0</v>
      </c>
      <c r="UM12" s="26">
        <v>0</v>
      </c>
      <c r="UN12" s="26">
        <v>0</v>
      </c>
      <c r="UO12" s="26">
        <v>0</v>
      </c>
      <c r="UP12" s="26">
        <v>0</v>
      </c>
      <c r="UQ12" s="26">
        <v>0</v>
      </c>
      <c r="UR12" s="26">
        <v>0</v>
      </c>
      <c r="US12" s="26">
        <v>0</v>
      </c>
      <c r="UT12" s="26">
        <v>0</v>
      </c>
      <c r="UU12" s="26">
        <v>0</v>
      </c>
      <c r="UV12" s="26">
        <v>0</v>
      </c>
      <c r="UW12" s="26">
        <v>0</v>
      </c>
      <c r="UX12" s="26">
        <v>0</v>
      </c>
      <c r="UY12" s="26">
        <v>0</v>
      </c>
      <c r="UZ12" s="26">
        <v>0</v>
      </c>
      <c r="VA12" s="26">
        <v>0</v>
      </c>
      <c r="VB12" s="26">
        <v>0</v>
      </c>
      <c r="VC12" s="26">
        <v>0</v>
      </c>
      <c r="VD12" s="26">
        <v>0</v>
      </c>
      <c r="VE12" s="26">
        <v>0</v>
      </c>
      <c r="VF12" s="26">
        <v>0</v>
      </c>
      <c r="VG12" s="26">
        <v>0</v>
      </c>
      <c r="VH12" s="26">
        <v>0</v>
      </c>
      <c r="VI12" s="26">
        <v>0</v>
      </c>
      <c r="VJ12" s="26">
        <v>0</v>
      </c>
      <c r="VK12" s="26">
        <v>0</v>
      </c>
      <c r="VL12" s="26">
        <v>0</v>
      </c>
      <c r="VM12" s="26">
        <v>0</v>
      </c>
      <c r="VN12" s="26">
        <v>0</v>
      </c>
      <c r="VO12" s="26">
        <v>0</v>
      </c>
      <c r="VP12" s="26">
        <v>0</v>
      </c>
      <c r="VQ12" s="26">
        <v>0</v>
      </c>
      <c r="VR12" s="26">
        <v>0</v>
      </c>
      <c r="VS12" s="26">
        <v>0</v>
      </c>
      <c r="VT12" s="26">
        <v>0</v>
      </c>
      <c r="VU12" s="26">
        <v>0</v>
      </c>
      <c r="VV12" s="26">
        <v>0</v>
      </c>
      <c r="VW12" s="26">
        <v>0</v>
      </c>
      <c r="VX12" s="26">
        <v>0</v>
      </c>
      <c r="VY12" s="26">
        <v>0</v>
      </c>
      <c r="VZ12" s="26">
        <v>0</v>
      </c>
      <c r="WA12" s="26">
        <v>0</v>
      </c>
      <c r="WB12" s="26">
        <v>0</v>
      </c>
      <c r="WC12" s="26">
        <v>0</v>
      </c>
      <c r="WD12" s="26">
        <v>0</v>
      </c>
      <c r="WE12" s="26">
        <v>0</v>
      </c>
      <c r="WF12" s="26">
        <v>0</v>
      </c>
      <c r="WG12" s="26">
        <v>0</v>
      </c>
      <c r="WH12" s="26">
        <v>0</v>
      </c>
      <c r="WI12" s="26">
        <v>0</v>
      </c>
      <c r="WJ12" s="26">
        <v>0</v>
      </c>
      <c r="WK12" s="26">
        <v>0</v>
      </c>
      <c r="WL12" s="26">
        <v>0</v>
      </c>
      <c r="WM12" s="26">
        <v>0</v>
      </c>
      <c r="WN12" s="26">
        <v>0</v>
      </c>
      <c r="WO12" s="26">
        <v>0</v>
      </c>
      <c r="WP12" s="26">
        <v>0</v>
      </c>
      <c r="WQ12" s="26">
        <v>0</v>
      </c>
      <c r="WR12" s="26">
        <v>0</v>
      </c>
      <c r="WS12" s="26">
        <v>0</v>
      </c>
      <c r="WT12" s="26">
        <v>0</v>
      </c>
      <c r="WU12" s="26">
        <v>0</v>
      </c>
      <c r="WV12" s="26">
        <v>0</v>
      </c>
      <c r="WW12" s="26">
        <v>0</v>
      </c>
      <c r="WX12" s="26">
        <v>0</v>
      </c>
      <c r="WY12" s="26">
        <v>0</v>
      </c>
      <c r="WZ12" s="26">
        <v>0</v>
      </c>
      <c r="XA12" s="26">
        <v>0</v>
      </c>
      <c r="XB12" s="26">
        <v>0</v>
      </c>
      <c r="XC12" s="26">
        <v>0</v>
      </c>
      <c r="XD12" s="26">
        <v>0</v>
      </c>
      <c r="XE12" s="26">
        <v>0</v>
      </c>
      <c r="XF12" s="26">
        <v>0</v>
      </c>
      <c r="XG12" s="26">
        <v>0</v>
      </c>
      <c r="XH12" s="26">
        <v>0</v>
      </c>
      <c r="XI12" s="26">
        <v>0</v>
      </c>
      <c r="XJ12" s="26">
        <v>0</v>
      </c>
      <c r="XK12" s="26">
        <v>0</v>
      </c>
      <c r="XL12" s="26">
        <v>0</v>
      </c>
      <c r="XM12" s="26">
        <v>0</v>
      </c>
      <c r="XN12" s="26">
        <v>0</v>
      </c>
      <c r="XO12" s="26">
        <v>0</v>
      </c>
      <c r="XP12" s="26">
        <v>0</v>
      </c>
      <c r="XQ12" s="26">
        <v>0</v>
      </c>
      <c r="XR12" s="26">
        <v>0</v>
      </c>
      <c r="XS12" s="26">
        <v>0</v>
      </c>
      <c r="XT12" s="26">
        <v>0</v>
      </c>
      <c r="XU12" s="26">
        <v>0</v>
      </c>
      <c r="XV12" s="26">
        <v>0</v>
      </c>
      <c r="XW12" s="26">
        <v>0</v>
      </c>
      <c r="XX12" s="26">
        <v>0</v>
      </c>
      <c r="XY12" s="26">
        <v>0</v>
      </c>
      <c r="XZ12" s="26">
        <v>0</v>
      </c>
      <c r="YA12" s="26">
        <v>0</v>
      </c>
      <c r="YB12" s="26">
        <v>0</v>
      </c>
      <c r="YC12" s="26">
        <v>0</v>
      </c>
      <c r="YD12" s="26">
        <v>0</v>
      </c>
      <c r="YE12" s="26">
        <v>0</v>
      </c>
      <c r="YF12" s="26">
        <v>0</v>
      </c>
      <c r="YG12" s="26">
        <v>0</v>
      </c>
      <c r="YH12" s="26">
        <v>0</v>
      </c>
      <c r="YI12" s="26">
        <v>0</v>
      </c>
      <c r="YJ12" s="26">
        <v>0</v>
      </c>
      <c r="YK12" s="26">
        <v>0</v>
      </c>
      <c r="YL12" s="26">
        <v>0</v>
      </c>
      <c r="YM12" s="26">
        <v>0</v>
      </c>
      <c r="YN12" s="26">
        <v>0</v>
      </c>
      <c r="YO12" s="26">
        <v>0</v>
      </c>
      <c r="YP12" s="26">
        <v>0</v>
      </c>
      <c r="YQ12" s="26">
        <v>0</v>
      </c>
      <c r="YR12" s="26">
        <v>0</v>
      </c>
      <c r="YS12" s="26">
        <v>0</v>
      </c>
      <c r="YT12" s="26">
        <v>0</v>
      </c>
      <c r="YU12" s="26">
        <v>0</v>
      </c>
      <c r="YV12" s="26">
        <v>0</v>
      </c>
      <c r="YW12" s="26">
        <v>0</v>
      </c>
      <c r="YX12" s="26">
        <v>0</v>
      </c>
      <c r="YY12" s="26">
        <v>0</v>
      </c>
      <c r="YZ12" s="26">
        <v>0</v>
      </c>
      <c r="ZA12" s="26">
        <v>0</v>
      </c>
      <c r="ZB12" s="26">
        <v>0</v>
      </c>
      <c r="ZC12" s="26">
        <v>0</v>
      </c>
      <c r="ZD12" s="26">
        <v>0</v>
      </c>
      <c r="ZE12" s="26">
        <v>0</v>
      </c>
      <c r="ZF12" s="26">
        <v>0</v>
      </c>
      <c r="ZG12" s="26">
        <v>0</v>
      </c>
      <c r="ZH12" s="26">
        <v>0</v>
      </c>
      <c r="ZI12" s="26">
        <v>0</v>
      </c>
      <c r="ZJ12" s="26">
        <v>0</v>
      </c>
      <c r="ZK12" s="26">
        <v>0</v>
      </c>
      <c r="ZL12" s="26">
        <v>0</v>
      </c>
      <c r="ZM12" s="26">
        <v>0</v>
      </c>
      <c r="ZN12" s="26">
        <v>0</v>
      </c>
      <c r="ZO12" s="26">
        <v>0</v>
      </c>
      <c r="ZP12" s="26">
        <v>0</v>
      </c>
      <c r="ZQ12" s="26">
        <v>0</v>
      </c>
      <c r="ZR12" s="26">
        <v>0</v>
      </c>
      <c r="ZS12" s="26">
        <v>0</v>
      </c>
      <c r="ZT12" s="26">
        <v>0</v>
      </c>
      <c r="ZU12" s="26">
        <v>0</v>
      </c>
      <c r="ZV12" s="26">
        <v>0</v>
      </c>
      <c r="ZW12" s="26">
        <v>0</v>
      </c>
      <c r="ZX12" s="26">
        <v>0</v>
      </c>
      <c r="ZY12" s="26">
        <v>0</v>
      </c>
      <c r="ZZ12" s="26">
        <v>0</v>
      </c>
      <c r="AAA12" s="26">
        <v>0</v>
      </c>
      <c r="AAB12" s="26">
        <v>0</v>
      </c>
      <c r="AAC12" s="26">
        <v>0</v>
      </c>
      <c r="AAD12" s="26">
        <v>0</v>
      </c>
      <c r="AAE12" s="26">
        <v>0</v>
      </c>
      <c r="AAF12" s="26">
        <v>0</v>
      </c>
      <c r="AAG12" s="26">
        <v>0</v>
      </c>
      <c r="AAH12" s="26">
        <v>0</v>
      </c>
      <c r="AAI12" s="26">
        <v>0</v>
      </c>
      <c r="AAJ12" s="26">
        <v>0</v>
      </c>
      <c r="AAK12" s="26">
        <v>0</v>
      </c>
      <c r="AAL12" s="26">
        <v>0</v>
      </c>
      <c r="AAM12" s="26">
        <v>0</v>
      </c>
      <c r="AAN12" s="26">
        <v>0</v>
      </c>
      <c r="AAO12" s="26">
        <v>0</v>
      </c>
      <c r="AAP12" s="26">
        <v>0</v>
      </c>
      <c r="AAQ12" s="26">
        <v>0</v>
      </c>
      <c r="AAR12" s="26">
        <v>0</v>
      </c>
      <c r="AAS12" s="26">
        <v>0</v>
      </c>
      <c r="AAT12" s="26">
        <v>0</v>
      </c>
      <c r="AAU12" s="26">
        <v>0</v>
      </c>
      <c r="AAV12" s="26">
        <v>0</v>
      </c>
      <c r="AAW12" s="26">
        <v>0</v>
      </c>
      <c r="AAX12" s="26">
        <v>0</v>
      </c>
      <c r="AAY12" s="26">
        <v>0</v>
      </c>
      <c r="AAZ12" s="26">
        <v>0</v>
      </c>
      <c r="ABA12" s="26">
        <v>0</v>
      </c>
      <c r="ABB12" s="26">
        <v>0</v>
      </c>
      <c r="ABC12" s="26">
        <v>0</v>
      </c>
      <c r="ABD12" s="26">
        <v>0</v>
      </c>
      <c r="ABE12" s="26">
        <v>0</v>
      </c>
      <c r="ABF12" s="26">
        <v>0</v>
      </c>
      <c r="ABG12" s="26">
        <v>0</v>
      </c>
      <c r="ABH12" s="26">
        <v>0</v>
      </c>
      <c r="ABI12" s="26">
        <v>0</v>
      </c>
      <c r="ABJ12" s="26">
        <v>0</v>
      </c>
      <c r="ABK12" s="26">
        <v>0</v>
      </c>
      <c r="ABL12" s="26">
        <v>0</v>
      </c>
      <c r="ABM12" s="26">
        <v>0</v>
      </c>
      <c r="ABN12" s="26">
        <v>0</v>
      </c>
      <c r="ABO12" s="26">
        <v>0</v>
      </c>
      <c r="ABP12" s="26">
        <v>0</v>
      </c>
      <c r="ABQ12" s="26">
        <v>0</v>
      </c>
      <c r="ABR12" s="26">
        <v>0</v>
      </c>
      <c r="ABS12" s="26">
        <v>0</v>
      </c>
      <c r="ABT12" s="26">
        <v>0</v>
      </c>
      <c r="ABU12" s="26">
        <v>0</v>
      </c>
      <c r="ABV12" s="26">
        <v>0</v>
      </c>
      <c r="ABW12" s="26">
        <v>0</v>
      </c>
      <c r="ABX12" s="26">
        <v>0</v>
      </c>
      <c r="ABY12" s="26">
        <v>0</v>
      </c>
      <c r="ABZ12" s="26">
        <v>0</v>
      </c>
      <c r="ACA12" s="26">
        <v>0</v>
      </c>
      <c r="ACB12" s="26">
        <v>0</v>
      </c>
      <c r="ACC12" s="26">
        <v>0</v>
      </c>
      <c r="ACD12" s="26">
        <v>0</v>
      </c>
      <c r="ACE12" s="26">
        <v>0</v>
      </c>
      <c r="ACF12" s="26">
        <v>0</v>
      </c>
      <c r="ACG12" s="26">
        <v>0</v>
      </c>
      <c r="ACH12" s="26">
        <v>0</v>
      </c>
      <c r="ACI12" s="26">
        <v>0</v>
      </c>
      <c r="ACJ12" s="26">
        <v>0</v>
      </c>
      <c r="ACK12" s="26">
        <v>0</v>
      </c>
      <c r="ACL12" s="26">
        <v>0</v>
      </c>
      <c r="ACM12" s="26">
        <v>0</v>
      </c>
      <c r="ACN12" s="26">
        <v>0</v>
      </c>
      <c r="ACO12" s="26">
        <v>0</v>
      </c>
      <c r="ACP12" s="26">
        <v>0</v>
      </c>
      <c r="ACQ12" s="26">
        <v>0</v>
      </c>
      <c r="ACR12" s="26">
        <v>0</v>
      </c>
      <c r="ACS12" s="26">
        <v>0</v>
      </c>
      <c r="ACT12" s="26">
        <v>0</v>
      </c>
      <c r="ACU12" s="26">
        <v>0</v>
      </c>
    </row>
    <row r="13" spans="1:775" ht="15" customHeight="1" x14ac:dyDescent="0.2">
      <c r="A13" s="18" t="s">
        <v>21</v>
      </c>
      <c r="B13" s="97" t="s">
        <v>22</v>
      </c>
      <c r="C13" s="19">
        <v>124.93887771195945</v>
      </c>
      <c r="D13" s="28"/>
      <c r="E13" s="21">
        <f t="shared" si="18"/>
        <v>7.5271185777003611</v>
      </c>
      <c r="F13" s="29" t="s">
        <v>17</v>
      </c>
      <c r="G13" s="22" t="s">
        <v>8</v>
      </c>
      <c r="H13" s="30">
        <v>40201</v>
      </c>
      <c r="I13" s="31" t="s">
        <v>18</v>
      </c>
      <c r="J13" s="29">
        <v>126</v>
      </c>
      <c r="K13" s="29" t="s">
        <v>9</v>
      </c>
      <c r="L13" s="23">
        <v>44035</v>
      </c>
      <c r="M13" s="18" t="s">
        <v>118</v>
      </c>
      <c r="N13" s="2"/>
      <c r="O13" s="2"/>
      <c r="P13" s="25">
        <f t="shared" si="19"/>
        <v>40467347.844358683</v>
      </c>
      <c r="Q13" s="25">
        <f t="shared" si="20"/>
        <v>7712861.7550754584</v>
      </c>
      <c r="R13" s="25">
        <f t="shared" si="21"/>
        <v>49106517.90974313</v>
      </c>
      <c r="S13" s="25">
        <f t="shared" si="22"/>
        <v>6366946.6888197362</v>
      </c>
      <c r="T13" s="25">
        <f t="shared" si="23"/>
        <v>59908563.201231465</v>
      </c>
      <c r="U13" s="25">
        <f t="shared" si="24"/>
        <v>4082699.112691381</v>
      </c>
      <c r="V13" s="25">
        <f t="shared" si="25"/>
        <v>40859607.91503229</v>
      </c>
      <c r="W13" s="25">
        <f t="shared" si="26"/>
        <v>825845.07297769061</v>
      </c>
      <c r="X13" s="25">
        <f t="shared" si="27"/>
        <v>0</v>
      </c>
      <c r="Y13" s="25">
        <f t="shared" si="28"/>
        <v>0</v>
      </c>
      <c r="Z13" s="25">
        <f t="shared" si="29"/>
        <v>0</v>
      </c>
      <c r="AA13" s="25">
        <f t="shared" si="30"/>
        <v>0</v>
      </c>
      <c r="AB13" s="25">
        <f t="shared" si="31"/>
        <v>0</v>
      </c>
      <c r="AC13" s="25">
        <f t="shared" si="32"/>
        <v>0</v>
      </c>
      <c r="AD13" s="25">
        <f t="shared" si="33"/>
        <v>0</v>
      </c>
      <c r="AE13" s="25">
        <f t="shared" si="34"/>
        <v>0</v>
      </c>
      <c r="AF13" s="25">
        <f t="shared" si="35"/>
        <v>0</v>
      </c>
      <c r="AG13" s="25">
        <f t="shared" si="36"/>
        <v>0</v>
      </c>
      <c r="AH13" s="25">
        <f t="shared" si="37"/>
        <v>0</v>
      </c>
      <c r="AI13" s="25">
        <f t="shared" si="38"/>
        <v>0</v>
      </c>
      <c r="AJ13" s="25">
        <f t="shared" si="39"/>
        <v>0</v>
      </c>
      <c r="AK13" s="25">
        <f t="shared" si="40"/>
        <v>0</v>
      </c>
      <c r="AL13" s="25">
        <f t="shared" si="41"/>
        <v>0</v>
      </c>
      <c r="AM13" s="25">
        <f t="shared" si="42"/>
        <v>0</v>
      </c>
      <c r="AN13" s="25">
        <f t="shared" si="43"/>
        <v>0</v>
      </c>
      <c r="AO13" s="25">
        <f t="shared" si="44"/>
        <v>0</v>
      </c>
      <c r="AP13" s="25">
        <f t="shared" si="45"/>
        <v>0</v>
      </c>
      <c r="AQ13" s="25">
        <f t="shared" si="46"/>
        <v>0</v>
      </c>
      <c r="AR13" s="25">
        <f t="shared" si="47"/>
        <v>0</v>
      </c>
      <c r="AS13" s="25">
        <f t="shared" si="48"/>
        <v>0</v>
      </c>
      <c r="AT13" s="25">
        <f t="shared" si="49"/>
        <v>0</v>
      </c>
      <c r="AU13" s="25">
        <f t="shared" si="50"/>
        <v>0</v>
      </c>
      <c r="AV13" s="25">
        <f t="shared" si="51"/>
        <v>0</v>
      </c>
      <c r="AW13" s="25">
        <f t="shared" si="52"/>
        <v>0</v>
      </c>
      <c r="AX13" s="25">
        <f t="shared" si="53"/>
        <v>0</v>
      </c>
      <c r="AY13" s="25">
        <f t="shared" si="54"/>
        <v>0</v>
      </c>
      <c r="AZ13" s="25">
        <f t="shared" si="55"/>
        <v>0</v>
      </c>
      <c r="BA13" s="25">
        <f t="shared" si="56"/>
        <v>0</v>
      </c>
      <c r="BB13" s="25">
        <f t="shared" si="57"/>
        <v>0</v>
      </c>
      <c r="BC13" s="25">
        <f t="shared" si="58"/>
        <v>0</v>
      </c>
      <c r="BD13" s="25">
        <f t="shared" si="59"/>
        <v>0</v>
      </c>
      <c r="BE13" s="25">
        <f t="shared" si="60"/>
        <v>0</v>
      </c>
      <c r="BF13" s="25">
        <f t="shared" si="61"/>
        <v>0</v>
      </c>
      <c r="BG13" s="25">
        <f t="shared" si="62"/>
        <v>0</v>
      </c>
      <c r="BH13" s="25">
        <f t="shared" si="63"/>
        <v>0</v>
      </c>
      <c r="BI13" s="25">
        <f t="shared" si="64"/>
        <v>0</v>
      </c>
      <c r="BJ13" s="25">
        <f t="shared" si="65"/>
        <v>0</v>
      </c>
      <c r="BK13" s="25">
        <f t="shared" si="66"/>
        <v>0</v>
      </c>
      <c r="BL13" s="25">
        <f t="shared" si="67"/>
        <v>0</v>
      </c>
      <c r="BM13" s="25">
        <f t="shared" si="68"/>
        <v>0</v>
      </c>
      <c r="BN13" s="25">
        <f t="shared" si="69"/>
        <v>0</v>
      </c>
      <c r="BO13" s="25">
        <f t="shared" si="70"/>
        <v>0</v>
      </c>
      <c r="BP13" s="25">
        <f t="shared" si="71"/>
        <v>0</v>
      </c>
      <c r="BQ13" s="25">
        <f t="shared" si="72"/>
        <v>0</v>
      </c>
      <c r="BR13" s="25">
        <f t="shared" si="73"/>
        <v>0</v>
      </c>
      <c r="BS13" s="25">
        <f t="shared" si="74"/>
        <v>0</v>
      </c>
      <c r="BT13" s="25">
        <f t="shared" si="75"/>
        <v>0</v>
      </c>
      <c r="BU13" s="25">
        <f t="shared" si="76"/>
        <v>0</v>
      </c>
      <c r="BX13" s="26">
        <v>684352.14</v>
      </c>
      <c r="BY13" s="26">
        <v>3127263.67</v>
      </c>
      <c r="BZ13" s="26">
        <v>673982.11</v>
      </c>
      <c r="CA13" s="26">
        <v>3153206.4699999997</v>
      </c>
      <c r="CB13" s="26">
        <v>633043.30000000005</v>
      </c>
      <c r="CC13" s="26">
        <v>3227891.38</v>
      </c>
      <c r="CD13" s="26">
        <v>674408.21069548558</v>
      </c>
      <c r="CE13" s="26">
        <v>3227891.3834756399</v>
      </c>
      <c r="CF13" s="26">
        <v>647434.35156056285</v>
      </c>
      <c r="CG13" s="26">
        <v>3284185.0923439022</v>
      </c>
      <c r="CH13" s="26">
        <v>659215.79482932412</v>
      </c>
      <c r="CI13" s="26">
        <v>3321238.4931426202</v>
      </c>
      <c r="CJ13" s="26">
        <v>631540.35446182243</v>
      </c>
      <c r="CK13" s="26">
        <v>3376726.4246475538</v>
      </c>
      <c r="CL13" s="26">
        <v>645562.26402416104</v>
      </c>
      <c r="CM13" s="26">
        <v>3433141.3930241405</v>
      </c>
      <c r="CN13" s="26">
        <v>638115.79297006782</v>
      </c>
      <c r="CO13" s="26">
        <v>3490498.8862773948</v>
      </c>
      <c r="CP13" s="26">
        <v>609909.98100800288</v>
      </c>
      <c r="CQ13" s="26">
        <v>3548814.6511704312</v>
      </c>
      <c r="CR13" s="26">
        <v>621923.56984617619</v>
      </c>
      <c r="CS13" s="26">
        <v>3608104.6975475354</v>
      </c>
      <c r="CT13" s="26">
        <v>593373.88567985571</v>
      </c>
      <c r="CU13" s="26">
        <v>3668385.3027294623</v>
      </c>
      <c r="CV13" s="26">
        <v>603915.8075453965</v>
      </c>
      <c r="CW13" s="26">
        <v>3729673.0159821636</v>
      </c>
      <c r="CX13" s="26">
        <v>594198.80220199097</v>
      </c>
      <c r="CY13" s="26">
        <v>3791984.663060178</v>
      </c>
      <c r="CZ13" s="26">
        <v>527473.5250014927</v>
      </c>
      <c r="DA13" s="26">
        <v>3855337.3508259244</v>
      </c>
      <c r="DB13" s="26">
        <v>573271.26829980942</v>
      </c>
      <c r="DC13" s="26">
        <v>3919748.4719461733</v>
      </c>
      <c r="DD13" s="26">
        <v>543902.78596454882</v>
      </c>
      <c r="DE13" s="26">
        <v>3985235.7096669786</v>
      </c>
      <c r="DF13" s="26">
        <v>550258.95613158611</v>
      </c>
      <c r="DG13" s="26">
        <v>4051817.042668385</v>
      </c>
      <c r="DH13" s="26">
        <v>520582.0091609892</v>
      </c>
      <c r="DI13" s="26">
        <v>4119510.7500002454</v>
      </c>
      <c r="DJ13" s="26">
        <v>525045.13780573744</v>
      </c>
      <c r="DK13" s="26">
        <v>4188335.4161004992</v>
      </c>
      <c r="DL13" s="26">
        <v>511574.68913459714</v>
      </c>
      <c r="DM13" s="26">
        <v>4258309.9358972907</v>
      </c>
      <c r="DN13" s="26">
        <v>481458.95445657702</v>
      </c>
      <c r="DO13" s="26">
        <v>4329453.5199963273</v>
      </c>
      <c r="DP13" s="26">
        <v>482827.65253765549</v>
      </c>
      <c r="DQ13" s="26">
        <v>4401785.6999549055</v>
      </c>
      <c r="DR13" s="26">
        <v>452437.10057935672</v>
      </c>
      <c r="DS13" s="26">
        <v>4475326.333644052</v>
      </c>
      <c r="DT13" s="26">
        <v>451562.70781972585</v>
      </c>
      <c r="DU13" s="26">
        <v>4550095.6107002432</v>
      </c>
      <c r="DV13" s="26">
        <v>434943.44145404524</v>
      </c>
      <c r="DW13" s="26">
        <v>4626114.0580682121</v>
      </c>
      <c r="DX13" s="26">
        <v>377225.7701944068</v>
      </c>
      <c r="DY13" s="26">
        <v>4703402.5456363577</v>
      </c>
      <c r="DZ13" s="26">
        <v>399642.70639490371</v>
      </c>
      <c r="EA13" s="26">
        <v>4781982.2919663042</v>
      </c>
      <c r="EB13" s="26">
        <v>368636.67679594655</v>
      </c>
      <c r="EC13" s="26">
        <v>4861874.8701181859</v>
      </c>
      <c r="ED13" s="26">
        <v>361469.42789721454</v>
      </c>
      <c r="EE13" s="26">
        <v>4943102.21357325</v>
      </c>
      <c r="EF13" s="26">
        <v>330249.5716021806</v>
      </c>
      <c r="EG13" s="26">
        <v>5025686.6222554184</v>
      </c>
      <c r="EH13" s="26">
        <v>320270.11037055642</v>
      </c>
      <c r="EI13" s="26">
        <v>5109650.7686534403</v>
      </c>
      <c r="EJ13" s="26">
        <v>298485.79117914086</v>
      </c>
      <c r="EK13" s="26">
        <v>5195017.704045333</v>
      </c>
      <c r="EL13" s="26">
        <v>266984.68618097127</v>
      </c>
      <c r="EM13" s="26">
        <v>5281810.8648268189</v>
      </c>
      <c r="EN13" s="26">
        <v>252444.03537968692</v>
      </c>
      <c r="EO13" s="26">
        <v>5370054.0789454803</v>
      </c>
      <c r="EP13" s="26">
        <v>220784.18742260232</v>
      </c>
      <c r="EQ13" s="26">
        <v>5459771.5724424217</v>
      </c>
      <c r="ER13" s="26">
        <v>202960.84941119229</v>
      </c>
      <c r="ES13" s="26">
        <v>5550987.9761032173</v>
      </c>
      <c r="ET13" s="26">
        <v>176872.89970483285</v>
      </c>
      <c r="EU13" s="26">
        <v>5643728.3322199741</v>
      </c>
      <c r="EV13" s="26">
        <v>140188.42854746879</v>
      </c>
      <c r="EW13" s="26">
        <v>5738018.1014663735</v>
      </c>
      <c r="EX13" s="26">
        <v>121888.20014674608</v>
      </c>
      <c r="EY13" s="26">
        <v>5833883.1698875725</v>
      </c>
      <c r="EZ13" s="26">
        <v>89945.264254788504</v>
      </c>
      <c r="FA13" s="26">
        <v>5931349.856006884</v>
      </c>
      <c r="FB13" s="26">
        <v>62997.497185010616</v>
      </c>
      <c r="FC13" s="26">
        <v>6030444.9180511916</v>
      </c>
      <c r="FD13" s="26">
        <v>30991.933727651478</v>
      </c>
      <c r="FE13" s="26">
        <v>6131195.561297073</v>
      </c>
      <c r="FF13" s="26">
        <v>0</v>
      </c>
      <c r="FG13" s="26">
        <v>0</v>
      </c>
      <c r="FH13" s="26">
        <v>0</v>
      </c>
      <c r="FI13" s="26">
        <v>0</v>
      </c>
      <c r="FJ13" s="26">
        <v>0</v>
      </c>
      <c r="FK13" s="26">
        <v>0</v>
      </c>
      <c r="FL13" s="26">
        <v>0</v>
      </c>
      <c r="FM13" s="26">
        <v>0</v>
      </c>
      <c r="FN13" s="26">
        <v>0</v>
      </c>
      <c r="FO13" s="26">
        <v>0</v>
      </c>
      <c r="FP13" s="26">
        <v>0</v>
      </c>
      <c r="FQ13" s="26">
        <v>0</v>
      </c>
      <c r="FR13" s="26">
        <v>0</v>
      </c>
      <c r="FS13" s="26">
        <v>0</v>
      </c>
      <c r="FT13" s="26">
        <v>0</v>
      </c>
      <c r="FU13" s="26">
        <v>0</v>
      </c>
      <c r="FV13" s="26">
        <v>0</v>
      </c>
      <c r="FW13" s="26">
        <v>0</v>
      </c>
      <c r="FX13" s="26">
        <v>0</v>
      </c>
      <c r="FY13" s="26">
        <v>0</v>
      </c>
      <c r="FZ13" s="26">
        <v>0</v>
      </c>
      <c r="GA13" s="26">
        <v>0</v>
      </c>
      <c r="GB13" s="26">
        <v>0</v>
      </c>
      <c r="GC13" s="26">
        <v>0</v>
      </c>
      <c r="GD13" s="26">
        <v>0</v>
      </c>
      <c r="GE13" s="26">
        <v>0</v>
      </c>
      <c r="GF13" s="26">
        <v>0</v>
      </c>
      <c r="GG13" s="26">
        <v>0</v>
      </c>
      <c r="GH13" s="26">
        <v>0</v>
      </c>
      <c r="GI13" s="26">
        <v>0</v>
      </c>
      <c r="GJ13" s="26">
        <v>0</v>
      </c>
      <c r="GK13" s="26">
        <v>0</v>
      </c>
      <c r="GL13" s="26">
        <v>0</v>
      </c>
      <c r="GM13" s="26">
        <v>0</v>
      </c>
      <c r="GN13" s="26">
        <v>0</v>
      </c>
      <c r="GO13" s="26">
        <v>0</v>
      </c>
      <c r="GP13" s="26">
        <v>0</v>
      </c>
      <c r="GQ13" s="26">
        <v>0</v>
      </c>
      <c r="GR13" s="26">
        <v>0</v>
      </c>
      <c r="GS13" s="26">
        <v>0</v>
      </c>
      <c r="GT13" s="26">
        <v>0</v>
      </c>
      <c r="GU13" s="26">
        <v>0</v>
      </c>
      <c r="GV13" s="26">
        <v>0</v>
      </c>
      <c r="GW13" s="26">
        <v>0</v>
      </c>
      <c r="GX13" s="26">
        <v>0</v>
      </c>
      <c r="GY13" s="26">
        <v>0</v>
      </c>
      <c r="GZ13" s="26">
        <v>0</v>
      </c>
      <c r="HA13" s="26">
        <v>0</v>
      </c>
      <c r="HB13" s="26">
        <v>0</v>
      </c>
      <c r="HC13" s="26">
        <v>0</v>
      </c>
      <c r="HD13" s="26">
        <v>0</v>
      </c>
      <c r="HE13" s="26">
        <v>0</v>
      </c>
      <c r="HF13" s="26">
        <v>0</v>
      </c>
      <c r="HG13" s="26">
        <v>0</v>
      </c>
      <c r="HH13" s="26">
        <v>0</v>
      </c>
      <c r="HI13" s="26">
        <v>0</v>
      </c>
      <c r="HJ13" s="26">
        <v>0</v>
      </c>
      <c r="HK13" s="26">
        <v>0</v>
      </c>
      <c r="HL13" s="26">
        <v>0</v>
      </c>
      <c r="HM13" s="26">
        <v>0</v>
      </c>
      <c r="HN13" s="26">
        <v>0</v>
      </c>
      <c r="HO13" s="26">
        <v>0</v>
      </c>
      <c r="HP13" s="26">
        <v>0</v>
      </c>
      <c r="HQ13" s="26">
        <v>0</v>
      </c>
      <c r="HR13" s="26">
        <v>0</v>
      </c>
      <c r="HS13" s="26">
        <v>0</v>
      </c>
      <c r="HT13" s="26">
        <v>0</v>
      </c>
      <c r="HU13" s="26">
        <v>0</v>
      </c>
      <c r="HV13" s="26">
        <v>0</v>
      </c>
      <c r="HW13" s="26">
        <v>0</v>
      </c>
      <c r="HX13" s="26">
        <v>0</v>
      </c>
      <c r="HY13" s="26">
        <v>0</v>
      </c>
      <c r="HZ13" s="26">
        <v>0</v>
      </c>
      <c r="IA13" s="26">
        <v>0</v>
      </c>
      <c r="IB13" s="26">
        <v>0</v>
      </c>
      <c r="IC13" s="26">
        <v>0</v>
      </c>
      <c r="ID13" s="26">
        <v>0</v>
      </c>
      <c r="IE13" s="26">
        <v>0</v>
      </c>
      <c r="IF13" s="26">
        <v>0</v>
      </c>
      <c r="IG13" s="26">
        <v>0</v>
      </c>
      <c r="IH13" s="26">
        <v>0</v>
      </c>
      <c r="II13" s="26">
        <v>0</v>
      </c>
      <c r="IJ13" s="26">
        <v>0</v>
      </c>
      <c r="IK13" s="26">
        <v>0</v>
      </c>
      <c r="IL13" s="26">
        <v>0</v>
      </c>
      <c r="IM13" s="26">
        <v>0</v>
      </c>
      <c r="IN13" s="26">
        <v>0</v>
      </c>
      <c r="IO13" s="26">
        <v>0</v>
      </c>
      <c r="IP13" s="26">
        <v>0</v>
      </c>
      <c r="IQ13" s="26">
        <v>0</v>
      </c>
      <c r="IR13" s="26">
        <v>0</v>
      </c>
      <c r="IS13" s="26">
        <v>0</v>
      </c>
      <c r="IT13" s="26">
        <v>0</v>
      </c>
      <c r="IU13" s="26">
        <v>0</v>
      </c>
      <c r="IV13" s="26">
        <v>0</v>
      </c>
      <c r="IW13" s="26">
        <v>0</v>
      </c>
      <c r="IX13" s="26">
        <v>0</v>
      </c>
      <c r="IY13" s="26">
        <v>0</v>
      </c>
      <c r="IZ13" s="26">
        <v>0</v>
      </c>
      <c r="JA13" s="26">
        <v>0</v>
      </c>
      <c r="JB13" s="26">
        <v>0</v>
      </c>
      <c r="JC13" s="26">
        <v>0</v>
      </c>
      <c r="JD13" s="26">
        <v>0</v>
      </c>
      <c r="JE13" s="26">
        <v>0</v>
      </c>
      <c r="JF13" s="26">
        <v>0</v>
      </c>
      <c r="JG13" s="26">
        <v>0</v>
      </c>
      <c r="JH13" s="26">
        <v>0</v>
      </c>
      <c r="JI13" s="26">
        <v>0</v>
      </c>
      <c r="JJ13" s="26">
        <v>0</v>
      </c>
      <c r="JK13" s="26">
        <v>0</v>
      </c>
      <c r="JL13" s="26">
        <v>0</v>
      </c>
      <c r="JM13" s="26">
        <v>0</v>
      </c>
      <c r="JN13" s="26">
        <v>0</v>
      </c>
      <c r="JO13" s="26">
        <v>0</v>
      </c>
      <c r="JP13" s="26">
        <v>0</v>
      </c>
      <c r="JQ13" s="26">
        <v>0</v>
      </c>
      <c r="JR13" s="26">
        <v>0</v>
      </c>
      <c r="JS13" s="26">
        <v>0</v>
      </c>
      <c r="JT13" s="26">
        <v>0</v>
      </c>
      <c r="JU13" s="26">
        <v>0</v>
      </c>
      <c r="JV13" s="26">
        <v>0</v>
      </c>
      <c r="JW13" s="26">
        <v>0</v>
      </c>
      <c r="JX13" s="26">
        <v>0</v>
      </c>
      <c r="JY13" s="26">
        <v>0</v>
      </c>
      <c r="JZ13" s="26">
        <v>0</v>
      </c>
      <c r="KA13" s="26">
        <v>0</v>
      </c>
      <c r="KB13" s="26">
        <v>0</v>
      </c>
      <c r="KC13" s="26">
        <v>0</v>
      </c>
      <c r="KD13" s="26">
        <v>0</v>
      </c>
      <c r="KE13" s="26">
        <v>0</v>
      </c>
      <c r="KF13" s="26">
        <v>0</v>
      </c>
      <c r="KG13" s="26">
        <v>0</v>
      </c>
      <c r="KH13" s="26">
        <v>0</v>
      </c>
      <c r="KI13" s="26">
        <v>0</v>
      </c>
      <c r="KJ13" s="26">
        <v>0</v>
      </c>
      <c r="KK13" s="26">
        <v>0</v>
      </c>
      <c r="KL13" s="26">
        <v>0</v>
      </c>
      <c r="KM13" s="26">
        <v>0</v>
      </c>
      <c r="KN13" s="26">
        <v>0</v>
      </c>
      <c r="KO13" s="26">
        <v>0</v>
      </c>
      <c r="KP13" s="26">
        <v>0</v>
      </c>
      <c r="KQ13" s="26">
        <v>0</v>
      </c>
      <c r="KR13" s="26">
        <v>0</v>
      </c>
      <c r="KS13" s="26">
        <v>0</v>
      </c>
      <c r="KT13" s="26">
        <v>0</v>
      </c>
      <c r="KU13" s="26">
        <v>0</v>
      </c>
      <c r="KV13" s="26">
        <v>0</v>
      </c>
      <c r="KW13" s="26">
        <v>0</v>
      </c>
      <c r="KX13" s="26">
        <v>0</v>
      </c>
      <c r="KY13" s="26">
        <v>0</v>
      </c>
      <c r="KZ13" s="26">
        <v>0</v>
      </c>
      <c r="LA13" s="26">
        <v>0</v>
      </c>
      <c r="LB13" s="26">
        <v>0</v>
      </c>
      <c r="LC13" s="26">
        <v>0</v>
      </c>
      <c r="LD13" s="26">
        <v>0</v>
      </c>
      <c r="LE13" s="26">
        <v>0</v>
      </c>
      <c r="LF13" s="26">
        <v>0</v>
      </c>
      <c r="LG13" s="26">
        <v>0</v>
      </c>
      <c r="LH13" s="26">
        <v>0</v>
      </c>
      <c r="LI13" s="26">
        <v>0</v>
      </c>
      <c r="LJ13" s="26">
        <v>0</v>
      </c>
      <c r="LK13" s="26">
        <v>0</v>
      </c>
      <c r="LL13" s="26">
        <v>0</v>
      </c>
      <c r="LM13" s="26">
        <v>0</v>
      </c>
      <c r="LN13" s="26">
        <v>0</v>
      </c>
      <c r="LO13" s="26">
        <v>0</v>
      </c>
      <c r="LP13" s="26">
        <v>0</v>
      </c>
      <c r="LQ13" s="26">
        <v>0</v>
      </c>
      <c r="LR13" s="26">
        <v>0</v>
      </c>
      <c r="LS13" s="26">
        <v>0</v>
      </c>
      <c r="LT13" s="26">
        <v>0</v>
      </c>
      <c r="LU13" s="26">
        <v>0</v>
      </c>
      <c r="LV13" s="26">
        <v>0</v>
      </c>
      <c r="LW13" s="26">
        <v>0</v>
      </c>
      <c r="LX13" s="26">
        <v>0</v>
      </c>
      <c r="LY13" s="26">
        <v>0</v>
      </c>
      <c r="LZ13" s="26">
        <v>0</v>
      </c>
      <c r="MA13" s="26">
        <v>0</v>
      </c>
      <c r="MB13" s="26">
        <v>0</v>
      </c>
      <c r="MC13" s="26">
        <v>0</v>
      </c>
      <c r="MD13" s="26">
        <v>0</v>
      </c>
      <c r="ME13" s="26">
        <v>0</v>
      </c>
      <c r="MF13" s="26">
        <v>0</v>
      </c>
      <c r="MG13" s="26">
        <v>0</v>
      </c>
      <c r="MH13" s="26">
        <v>0</v>
      </c>
      <c r="MI13" s="26">
        <v>0</v>
      </c>
      <c r="MJ13" s="26">
        <v>0</v>
      </c>
      <c r="MK13" s="26">
        <v>0</v>
      </c>
      <c r="ML13" s="26">
        <v>0</v>
      </c>
      <c r="MM13" s="26">
        <v>0</v>
      </c>
      <c r="MN13" s="26">
        <v>0</v>
      </c>
      <c r="MO13" s="26">
        <v>0</v>
      </c>
      <c r="MP13" s="26">
        <v>0</v>
      </c>
      <c r="MQ13" s="26">
        <v>0</v>
      </c>
      <c r="MR13" s="26">
        <v>0</v>
      </c>
      <c r="MS13" s="26">
        <v>0</v>
      </c>
      <c r="MT13" s="26">
        <v>0</v>
      </c>
      <c r="MU13" s="26">
        <v>0</v>
      </c>
      <c r="MV13" s="26">
        <v>0</v>
      </c>
      <c r="MW13" s="26">
        <v>0</v>
      </c>
      <c r="MX13" s="26">
        <v>0</v>
      </c>
      <c r="MY13" s="26">
        <v>0</v>
      </c>
      <c r="MZ13" s="26">
        <v>0</v>
      </c>
      <c r="NA13" s="26">
        <v>0</v>
      </c>
      <c r="NB13" s="26">
        <v>0</v>
      </c>
      <c r="NC13" s="26">
        <v>0</v>
      </c>
      <c r="ND13" s="26">
        <v>0</v>
      </c>
      <c r="NE13" s="26">
        <v>0</v>
      </c>
      <c r="NF13" s="26">
        <v>0</v>
      </c>
      <c r="NG13" s="26">
        <v>0</v>
      </c>
      <c r="NH13" s="26">
        <v>0</v>
      </c>
      <c r="NI13" s="26">
        <v>0</v>
      </c>
      <c r="NJ13" s="26">
        <v>0</v>
      </c>
      <c r="NK13" s="26">
        <v>0</v>
      </c>
      <c r="NL13" s="26">
        <v>0</v>
      </c>
      <c r="NM13" s="26">
        <v>0</v>
      </c>
      <c r="NN13" s="26">
        <v>0</v>
      </c>
      <c r="NO13" s="26">
        <v>0</v>
      </c>
      <c r="NP13" s="26">
        <v>0</v>
      </c>
      <c r="NQ13" s="26">
        <v>0</v>
      </c>
      <c r="NR13" s="26">
        <v>0</v>
      </c>
      <c r="NS13" s="26">
        <v>0</v>
      </c>
      <c r="NT13" s="26">
        <v>0</v>
      </c>
      <c r="NU13" s="26">
        <v>0</v>
      </c>
      <c r="NV13" s="26">
        <v>0</v>
      </c>
      <c r="NW13" s="26">
        <v>0</v>
      </c>
      <c r="NX13" s="26">
        <v>0</v>
      </c>
      <c r="NY13" s="26">
        <v>0</v>
      </c>
      <c r="NZ13" s="26">
        <v>0</v>
      </c>
      <c r="OA13" s="26">
        <v>0</v>
      </c>
      <c r="OB13" s="26">
        <v>0</v>
      </c>
      <c r="OC13" s="26">
        <v>0</v>
      </c>
      <c r="OD13" s="26">
        <v>0</v>
      </c>
      <c r="OE13" s="26">
        <v>0</v>
      </c>
      <c r="OF13" s="26">
        <v>0</v>
      </c>
      <c r="OG13" s="26">
        <v>0</v>
      </c>
      <c r="OH13" s="26">
        <v>0</v>
      </c>
      <c r="OI13" s="26">
        <v>0</v>
      </c>
      <c r="OJ13" s="26">
        <v>0</v>
      </c>
      <c r="OK13" s="26">
        <v>0</v>
      </c>
      <c r="OL13" s="26">
        <v>0</v>
      </c>
      <c r="OM13" s="26">
        <v>0</v>
      </c>
      <c r="ON13" s="26">
        <v>0</v>
      </c>
      <c r="OO13" s="26">
        <v>0</v>
      </c>
      <c r="OP13" s="26">
        <v>0</v>
      </c>
      <c r="OQ13" s="26">
        <v>0</v>
      </c>
      <c r="OR13" s="26">
        <v>0</v>
      </c>
      <c r="OS13" s="26">
        <v>0</v>
      </c>
      <c r="OT13" s="26">
        <v>0</v>
      </c>
      <c r="OU13" s="26">
        <v>0</v>
      </c>
      <c r="OV13" s="26">
        <v>0</v>
      </c>
      <c r="OW13" s="26">
        <v>0</v>
      </c>
      <c r="OX13" s="26">
        <v>0</v>
      </c>
      <c r="OY13" s="26">
        <v>0</v>
      </c>
      <c r="OZ13" s="26">
        <v>0</v>
      </c>
      <c r="PA13" s="26">
        <v>0</v>
      </c>
      <c r="PB13" s="26">
        <v>0</v>
      </c>
      <c r="PC13" s="26">
        <v>0</v>
      </c>
      <c r="PD13" s="26">
        <v>0</v>
      </c>
      <c r="PE13" s="26">
        <v>0</v>
      </c>
      <c r="PF13" s="26">
        <v>0</v>
      </c>
      <c r="PG13" s="26">
        <v>0</v>
      </c>
      <c r="PH13" s="26">
        <v>0</v>
      </c>
      <c r="PI13" s="26">
        <v>0</v>
      </c>
      <c r="PJ13" s="26">
        <v>0</v>
      </c>
      <c r="PK13" s="26">
        <v>0</v>
      </c>
      <c r="PL13" s="26">
        <v>0</v>
      </c>
      <c r="PM13" s="26">
        <v>0</v>
      </c>
      <c r="PN13" s="26">
        <v>0</v>
      </c>
      <c r="PO13" s="26">
        <v>0</v>
      </c>
      <c r="PP13" s="26">
        <v>0</v>
      </c>
      <c r="PQ13" s="26">
        <v>0</v>
      </c>
      <c r="PR13" s="26">
        <v>0</v>
      </c>
      <c r="PS13" s="26">
        <v>0</v>
      </c>
      <c r="PT13" s="26">
        <v>0</v>
      </c>
      <c r="PU13" s="26">
        <v>0</v>
      </c>
      <c r="PV13" s="26">
        <v>0</v>
      </c>
      <c r="PW13" s="26">
        <v>0</v>
      </c>
      <c r="PX13" s="26">
        <v>0</v>
      </c>
      <c r="PY13" s="26">
        <v>0</v>
      </c>
      <c r="PZ13" s="26">
        <v>0</v>
      </c>
      <c r="QA13" s="26">
        <v>0</v>
      </c>
      <c r="QB13" s="26">
        <v>0</v>
      </c>
      <c r="QC13" s="26">
        <v>0</v>
      </c>
      <c r="QD13" s="26">
        <v>0</v>
      </c>
      <c r="QE13" s="26">
        <v>0</v>
      </c>
      <c r="QF13" s="26">
        <v>0</v>
      </c>
      <c r="QG13" s="26">
        <v>0</v>
      </c>
      <c r="QH13" s="26">
        <v>0</v>
      </c>
      <c r="QI13" s="26">
        <v>0</v>
      </c>
      <c r="QJ13" s="26">
        <v>0</v>
      </c>
      <c r="QK13" s="26">
        <v>0</v>
      </c>
      <c r="QL13" s="26">
        <v>0</v>
      </c>
      <c r="QM13" s="26">
        <v>0</v>
      </c>
      <c r="QN13" s="26">
        <v>0</v>
      </c>
      <c r="QO13" s="26">
        <v>0</v>
      </c>
      <c r="QP13" s="26">
        <v>0</v>
      </c>
      <c r="QQ13" s="26">
        <v>0</v>
      </c>
      <c r="QR13" s="26">
        <v>0</v>
      </c>
      <c r="QS13" s="26">
        <v>0</v>
      </c>
      <c r="QT13" s="26">
        <v>0</v>
      </c>
      <c r="QU13" s="26">
        <v>0</v>
      </c>
      <c r="QV13" s="26">
        <v>0</v>
      </c>
      <c r="QW13" s="26">
        <v>0</v>
      </c>
      <c r="QX13" s="26">
        <v>0</v>
      </c>
      <c r="QY13" s="26">
        <v>0</v>
      </c>
      <c r="QZ13" s="26">
        <v>0</v>
      </c>
      <c r="RA13" s="26">
        <v>0</v>
      </c>
      <c r="RB13" s="26">
        <v>0</v>
      </c>
      <c r="RC13" s="26">
        <v>0</v>
      </c>
      <c r="RD13" s="26">
        <v>0</v>
      </c>
      <c r="RE13" s="26">
        <v>0</v>
      </c>
      <c r="RF13" s="26">
        <v>0</v>
      </c>
      <c r="RG13" s="26">
        <v>0</v>
      </c>
      <c r="RH13" s="26">
        <v>0</v>
      </c>
      <c r="RI13" s="26">
        <v>0</v>
      </c>
      <c r="RJ13" s="26">
        <v>0</v>
      </c>
      <c r="RK13" s="26">
        <v>0</v>
      </c>
      <c r="RL13" s="26">
        <v>0</v>
      </c>
      <c r="RM13" s="26">
        <v>0</v>
      </c>
      <c r="RN13" s="26">
        <v>0</v>
      </c>
      <c r="RO13" s="26">
        <v>0</v>
      </c>
      <c r="RP13" s="26">
        <v>0</v>
      </c>
      <c r="RQ13" s="26">
        <v>0</v>
      </c>
      <c r="RR13" s="26">
        <v>0</v>
      </c>
      <c r="RS13" s="26">
        <v>0</v>
      </c>
      <c r="RT13" s="26">
        <v>0</v>
      </c>
      <c r="RU13" s="26">
        <v>0</v>
      </c>
      <c r="RV13" s="26">
        <v>0</v>
      </c>
      <c r="RW13" s="26">
        <v>0</v>
      </c>
      <c r="RX13" s="26">
        <v>0</v>
      </c>
      <c r="RY13" s="26">
        <v>0</v>
      </c>
      <c r="RZ13" s="26">
        <v>0</v>
      </c>
      <c r="SA13" s="26">
        <v>0</v>
      </c>
      <c r="SB13" s="26">
        <v>0</v>
      </c>
      <c r="SC13" s="26">
        <v>0</v>
      </c>
      <c r="SD13" s="26">
        <v>0</v>
      </c>
      <c r="SE13" s="26">
        <v>0</v>
      </c>
      <c r="SF13" s="26">
        <v>0</v>
      </c>
      <c r="SG13" s="26">
        <v>0</v>
      </c>
      <c r="SH13" s="26">
        <v>0</v>
      </c>
      <c r="SI13" s="26">
        <v>0</v>
      </c>
      <c r="SJ13" s="26">
        <v>0</v>
      </c>
      <c r="SK13" s="26">
        <v>0</v>
      </c>
      <c r="SL13" s="26">
        <v>0</v>
      </c>
      <c r="SM13" s="26">
        <v>0</v>
      </c>
      <c r="SN13" s="26">
        <v>0</v>
      </c>
      <c r="SO13" s="26">
        <v>0</v>
      </c>
      <c r="SP13" s="26">
        <v>0</v>
      </c>
      <c r="SQ13" s="26">
        <v>0</v>
      </c>
      <c r="SR13" s="26">
        <v>0</v>
      </c>
      <c r="SS13" s="26">
        <v>0</v>
      </c>
      <c r="ST13" s="26">
        <v>0</v>
      </c>
      <c r="SU13" s="26">
        <v>0</v>
      </c>
      <c r="SV13" s="26">
        <v>0</v>
      </c>
      <c r="SW13" s="26">
        <v>0</v>
      </c>
      <c r="SX13" s="26">
        <v>0</v>
      </c>
      <c r="SY13" s="26">
        <v>0</v>
      </c>
      <c r="SZ13" s="26">
        <v>0</v>
      </c>
      <c r="TA13" s="26">
        <v>0</v>
      </c>
      <c r="TB13" s="26">
        <v>0</v>
      </c>
      <c r="TC13" s="26">
        <v>0</v>
      </c>
      <c r="TD13" s="26">
        <v>0</v>
      </c>
      <c r="TE13" s="26">
        <v>0</v>
      </c>
      <c r="TF13" s="26">
        <v>0</v>
      </c>
      <c r="TG13" s="26">
        <v>0</v>
      </c>
      <c r="TH13" s="26">
        <v>0</v>
      </c>
      <c r="TI13" s="26">
        <v>0</v>
      </c>
      <c r="TJ13" s="26">
        <v>0</v>
      </c>
      <c r="TK13" s="26">
        <v>0</v>
      </c>
      <c r="TL13" s="26">
        <v>0</v>
      </c>
      <c r="TM13" s="26">
        <v>0</v>
      </c>
      <c r="TN13" s="26">
        <v>0</v>
      </c>
      <c r="TO13" s="26">
        <v>0</v>
      </c>
      <c r="TP13" s="26">
        <v>0</v>
      </c>
      <c r="TQ13" s="26">
        <v>0</v>
      </c>
      <c r="TR13" s="26">
        <v>0</v>
      </c>
      <c r="TS13" s="26">
        <v>0</v>
      </c>
      <c r="TT13" s="26">
        <v>0</v>
      </c>
      <c r="TU13" s="26">
        <v>0</v>
      </c>
      <c r="TV13" s="26">
        <v>0</v>
      </c>
      <c r="TW13" s="26">
        <v>0</v>
      </c>
      <c r="TX13" s="26">
        <v>0</v>
      </c>
      <c r="TY13" s="26">
        <v>0</v>
      </c>
      <c r="TZ13" s="26">
        <v>0</v>
      </c>
      <c r="UA13" s="26">
        <v>0</v>
      </c>
      <c r="UB13" s="26">
        <v>0</v>
      </c>
      <c r="UC13" s="26">
        <v>0</v>
      </c>
      <c r="UD13" s="26">
        <v>0</v>
      </c>
      <c r="UE13" s="26">
        <v>0</v>
      </c>
      <c r="UF13" s="26">
        <v>0</v>
      </c>
      <c r="UG13" s="26">
        <v>0</v>
      </c>
      <c r="UH13" s="26">
        <v>0</v>
      </c>
      <c r="UI13" s="26">
        <v>0</v>
      </c>
      <c r="UJ13" s="26">
        <v>0</v>
      </c>
      <c r="UK13" s="26">
        <v>0</v>
      </c>
      <c r="UL13" s="26">
        <v>0</v>
      </c>
      <c r="UM13" s="26">
        <v>0</v>
      </c>
      <c r="UN13" s="26">
        <v>0</v>
      </c>
      <c r="UO13" s="26">
        <v>0</v>
      </c>
      <c r="UP13" s="26">
        <v>0</v>
      </c>
      <c r="UQ13" s="26">
        <v>0</v>
      </c>
      <c r="UR13" s="26">
        <v>0</v>
      </c>
      <c r="US13" s="26">
        <v>0</v>
      </c>
      <c r="UT13" s="26">
        <v>0</v>
      </c>
      <c r="UU13" s="26">
        <v>0</v>
      </c>
      <c r="UV13" s="26">
        <v>0</v>
      </c>
      <c r="UW13" s="26">
        <v>0</v>
      </c>
      <c r="UX13" s="26">
        <v>0</v>
      </c>
      <c r="UY13" s="26">
        <v>0</v>
      </c>
      <c r="UZ13" s="26">
        <v>0</v>
      </c>
      <c r="VA13" s="26">
        <v>0</v>
      </c>
      <c r="VB13" s="26">
        <v>0</v>
      </c>
      <c r="VC13" s="26">
        <v>0</v>
      </c>
      <c r="VD13" s="26">
        <v>0</v>
      </c>
      <c r="VE13" s="26">
        <v>0</v>
      </c>
      <c r="VF13" s="26">
        <v>0</v>
      </c>
      <c r="VG13" s="26">
        <v>0</v>
      </c>
      <c r="VH13" s="26">
        <v>0</v>
      </c>
      <c r="VI13" s="26">
        <v>0</v>
      </c>
      <c r="VJ13" s="26">
        <v>0</v>
      </c>
      <c r="VK13" s="26">
        <v>0</v>
      </c>
      <c r="VL13" s="26">
        <v>0</v>
      </c>
      <c r="VM13" s="26">
        <v>0</v>
      </c>
      <c r="VN13" s="26">
        <v>0</v>
      </c>
      <c r="VO13" s="26">
        <v>0</v>
      </c>
      <c r="VP13" s="26">
        <v>0</v>
      </c>
      <c r="VQ13" s="26">
        <v>0</v>
      </c>
      <c r="VR13" s="26">
        <v>0</v>
      </c>
      <c r="VS13" s="26">
        <v>0</v>
      </c>
      <c r="VT13" s="26">
        <v>0</v>
      </c>
      <c r="VU13" s="26">
        <v>0</v>
      </c>
      <c r="VV13" s="26">
        <v>0</v>
      </c>
      <c r="VW13" s="26">
        <v>0</v>
      </c>
      <c r="VX13" s="26">
        <v>0</v>
      </c>
      <c r="VY13" s="26">
        <v>0</v>
      </c>
      <c r="VZ13" s="26">
        <v>0</v>
      </c>
      <c r="WA13" s="26">
        <v>0</v>
      </c>
      <c r="WB13" s="26">
        <v>0</v>
      </c>
      <c r="WC13" s="26">
        <v>0</v>
      </c>
      <c r="WD13" s="26">
        <v>0</v>
      </c>
      <c r="WE13" s="26">
        <v>0</v>
      </c>
      <c r="WF13" s="26">
        <v>0</v>
      </c>
      <c r="WG13" s="26">
        <v>0</v>
      </c>
      <c r="WH13" s="26">
        <v>0</v>
      </c>
      <c r="WI13" s="26">
        <v>0</v>
      </c>
      <c r="WJ13" s="26">
        <v>0</v>
      </c>
      <c r="WK13" s="26">
        <v>0</v>
      </c>
      <c r="WL13" s="26">
        <v>0</v>
      </c>
      <c r="WM13" s="26">
        <v>0</v>
      </c>
      <c r="WN13" s="26">
        <v>0</v>
      </c>
      <c r="WO13" s="26">
        <v>0</v>
      </c>
      <c r="WP13" s="26">
        <v>0</v>
      </c>
      <c r="WQ13" s="26">
        <v>0</v>
      </c>
      <c r="WR13" s="26">
        <v>0</v>
      </c>
      <c r="WS13" s="26">
        <v>0</v>
      </c>
      <c r="WT13" s="26">
        <v>0</v>
      </c>
      <c r="WU13" s="26">
        <v>0</v>
      </c>
      <c r="WV13" s="26">
        <v>0</v>
      </c>
      <c r="WW13" s="26">
        <v>0</v>
      </c>
      <c r="WX13" s="26">
        <v>0</v>
      </c>
      <c r="WY13" s="26">
        <v>0</v>
      </c>
      <c r="WZ13" s="26">
        <v>0</v>
      </c>
      <c r="XA13" s="26">
        <v>0</v>
      </c>
      <c r="XB13" s="26">
        <v>0</v>
      </c>
      <c r="XC13" s="26">
        <v>0</v>
      </c>
      <c r="XD13" s="26">
        <v>0</v>
      </c>
      <c r="XE13" s="26">
        <v>0</v>
      </c>
      <c r="XF13" s="26">
        <v>0</v>
      </c>
      <c r="XG13" s="26">
        <v>0</v>
      </c>
      <c r="XH13" s="26">
        <v>0</v>
      </c>
      <c r="XI13" s="26">
        <v>0</v>
      </c>
      <c r="XJ13" s="26">
        <v>0</v>
      </c>
      <c r="XK13" s="26">
        <v>0</v>
      </c>
      <c r="XL13" s="26">
        <v>0</v>
      </c>
      <c r="XM13" s="26">
        <v>0</v>
      </c>
      <c r="XN13" s="26">
        <v>0</v>
      </c>
      <c r="XO13" s="26">
        <v>0</v>
      </c>
      <c r="XP13" s="26">
        <v>0</v>
      </c>
      <c r="XQ13" s="26">
        <v>0</v>
      </c>
      <c r="XR13" s="26">
        <v>0</v>
      </c>
      <c r="XS13" s="26">
        <v>0</v>
      </c>
      <c r="XT13" s="26">
        <v>0</v>
      </c>
      <c r="XU13" s="26">
        <v>0</v>
      </c>
      <c r="XV13" s="26">
        <v>0</v>
      </c>
      <c r="XW13" s="26">
        <v>0</v>
      </c>
      <c r="XX13" s="26">
        <v>0</v>
      </c>
      <c r="XY13" s="26">
        <v>0</v>
      </c>
      <c r="XZ13" s="26">
        <v>0</v>
      </c>
      <c r="YA13" s="26">
        <v>0</v>
      </c>
      <c r="YB13" s="26">
        <v>0</v>
      </c>
      <c r="YC13" s="26">
        <v>0</v>
      </c>
      <c r="YD13" s="26">
        <v>0</v>
      </c>
      <c r="YE13" s="26">
        <v>0</v>
      </c>
      <c r="YF13" s="26">
        <v>0</v>
      </c>
      <c r="YG13" s="26">
        <v>0</v>
      </c>
      <c r="YH13" s="26">
        <v>0</v>
      </c>
      <c r="YI13" s="26">
        <v>0</v>
      </c>
      <c r="YJ13" s="26">
        <v>0</v>
      </c>
      <c r="YK13" s="26">
        <v>0</v>
      </c>
      <c r="YL13" s="26">
        <v>0</v>
      </c>
      <c r="YM13" s="26">
        <v>0</v>
      </c>
      <c r="YN13" s="26">
        <v>0</v>
      </c>
      <c r="YO13" s="26">
        <v>0</v>
      </c>
      <c r="YP13" s="26">
        <v>0</v>
      </c>
      <c r="YQ13" s="26">
        <v>0</v>
      </c>
      <c r="YR13" s="26">
        <v>0</v>
      </c>
      <c r="YS13" s="26">
        <v>0</v>
      </c>
      <c r="YT13" s="26">
        <v>0</v>
      </c>
      <c r="YU13" s="26">
        <v>0</v>
      </c>
      <c r="YV13" s="26">
        <v>0</v>
      </c>
      <c r="YW13" s="26">
        <v>0</v>
      </c>
      <c r="YX13" s="26">
        <v>0</v>
      </c>
      <c r="YY13" s="26">
        <v>0</v>
      </c>
      <c r="YZ13" s="26">
        <v>0</v>
      </c>
      <c r="ZA13" s="26">
        <v>0</v>
      </c>
      <c r="ZB13" s="26">
        <v>0</v>
      </c>
      <c r="ZC13" s="26">
        <v>0</v>
      </c>
      <c r="ZD13" s="26">
        <v>0</v>
      </c>
      <c r="ZE13" s="26">
        <v>0</v>
      </c>
      <c r="ZF13" s="26">
        <v>0</v>
      </c>
      <c r="ZG13" s="26">
        <v>0</v>
      </c>
      <c r="ZH13" s="26">
        <v>0</v>
      </c>
      <c r="ZI13" s="26">
        <v>0</v>
      </c>
      <c r="ZJ13" s="26">
        <v>0</v>
      </c>
      <c r="ZK13" s="26">
        <v>0</v>
      </c>
      <c r="ZL13" s="26">
        <v>0</v>
      </c>
      <c r="ZM13" s="26">
        <v>0</v>
      </c>
      <c r="ZN13" s="26">
        <v>0</v>
      </c>
      <c r="ZO13" s="26">
        <v>0</v>
      </c>
      <c r="ZP13" s="26">
        <v>0</v>
      </c>
      <c r="ZQ13" s="26">
        <v>0</v>
      </c>
      <c r="ZR13" s="26">
        <v>0</v>
      </c>
      <c r="ZS13" s="26">
        <v>0</v>
      </c>
      <c r="ZT13" s="26">
        <v>0</v>
      </c>
      <c r="ZU13" s="26">
        <v>0</v>
      </c>
      <c r="ZV13" s="26">
        <v>0</v>
      </c>
      <c r="ZW13" s="26">
        <v>0</v>
      </c>
      <c r="ZX13" s="26">
        <v>0</v>
      </c>
      <c r="ZY13" s="26">
        <v>0</v>
      </c>
      <c r="ZZ13" s="26">
        <v>0</v>
      </c>
      <c r="AAA13" s="26">
        <v>0</v>
      </c>
      <c r="AAB13" s="26">
        <v>0</v>
      </c>
      <c r="AAC13" s="26">
        <v>0</v>
      </c>
      <c r="AAD13" s="26">
        <v>0</v>
      </c>
      <c r="AAE13" s="26">
        <v>0</v>
      </c>
      <c r="AAF13" s="26">
        <v>0</v>
      </c>
      <c r="AAG13" s="26">
        <v>0</v>
      </c>
      <c r="AAH13" s="26">
        <v>0</v>
      </c>
      <c r="AAI13" s="26">
        <v>0</v>
      </c>
      <c r="AAJ13" s="26">
        <v>0</v>
      </c>
      <c r="AAK13" s="26">
        <v>0</v>
      </c>
      <c r="AAL13" s="26">
        <v>0</v>
      </c>
      <c r="AAM13" s="26">
        <v>0</v>
      </c>
      <c r="AAN13" s="26">
        <v>0</v>
      </c>
      <c r="AAO13" s="26">
        <v>0</v>
      </c>
      <c r="AAP13" s="26">
        <v>0</v>
      </c>
      <c r="AAQ13" s="26">
        <v>0</v>
      </c>
      <c r="AAR13" s="26">
        <v>0</v>
      </c>
      <c r="AAS13" s="26">
        <v>0</v>
      </c>
      <c r="AAT13" s="26">
        <v>0</v>
      </c>
      <c r="AAU13" s="26">
        <v>0</v>
      </c>
      <c r="AAV13" s="26">
        <v>0</v>
      </c>
      <c r="AAW13" s="26">
        <v>0</v>
      </c>
      <c r="AAX13" s="26">
        <v>0</v>
      </c>
      <c r="AAY13" s="26">
        <v>0</v>
      </c>
      <c r="AAZ13" s="26">
        <v>0</v>
      </c>
      <c r="ABA13" s="26">
        <v>0</v>
      </c>
      <c r="ABB13" s="26">
        <v>0</v>
      </c>
      <c r="ABC13" s="26">
        <v>0</v>
      </c>
      <c r="ABD13" s="26">
        <v>0</v>
      </c>
      <c r="ABE13" s="26">
        <v>0</v>
      </c>
      <c r="ABF13" s="26">
        <v>0</v>
      </c>
      <c r="ABG13" s="26">
        <v>0</v>
      </c>
      <c r="ABH13" s="26">
        <v>0</v>
      </c>
      <c r="ABI13" s="26">
        <v>0</v>
      </c>
      <c r="ABJ13" s="26">
        <v>0</v>
      </c>
      <c r="ABK13" s="26">
        <v>0</v>
      </c>
      <c r="ABL13" s="26">
        <v>0</v>
      </c>
      <c r="ABM13" s="26">
        <v>0</v>
      </c>
      <c r="ABN13" s="26">
        <v>0</v>
      </c>
      <c r="ABO13" s="26">
        <v>0</v>
      </c>
      <c r="ABP13" s="26">
        <v>0</v>
      </c>
      <c r="ABQ13" s="26">
        <v>0</v>
      </c>
      <c r="ABR13" s="26">
        <v>0</v>
      </c>
      <c r="ABS13" s="26">
        <v>0</v>
      </c>
      <c r="ABT13" s="26">
        <v>0</v>
      </c>
      <c r="ABU13" s="26">
        <v>0</v>
      </c>
      <c r="ABV13" s="26">
        <v>0</v>
      </c>
      <c r="ABW13" s="26">
        <v>0</v>
      </c>
      <c r="ABX13" s="26">
        <v>0</v>
      </c>
      <c r="ABY13" s="26">
        <v>0</v>
      </c>
      <c r="ABZ13" s="26">
        <v>0</v>
      </c>
      <c r="ACA13" s="26">
        <v>0</v>
      </c>
      <c r="ACB13" s="26">
        <v>0</v>
      </c>
      <c r="ACC13" s="26">
        <v>0</v>
      </c>
      <c r="ACD13" s="26">
        <v>0</v>
      </c>
      <c r="ACE13" s="26">
        <v>0</v>
      </c>
      <c r="ACF13" s="26">
        <v>0</v>
      </c>
      <c r="ACG13" s="26">
        <v>0</v>
      </c>
      <c r="ACH13" s="26">
        <v>0</v>
      </c>
      <c r="ACI13" s="26">
        <v>0</v>
      </c>
      <c r="ACJ13" s="26">
        <v>0</v>
      </c>
      <c r="ACK13" s="26">
        <v>0</v>
      </c>
      <c r="ACL13" s="26">
        <v>0</v>
      </c>
      <c r="ACM13" s="26">
        <v>0</v>
      </c>
      <c r="ACN13" s="26">
        <v>0</v>
      </c>
      <c r="ACO13" s="26">
        <v>0</v>
      </c>
      <c r="ACP13" s="26">
        <v>0</v>
      </c>
      <c r="ACQ13" s="26">
        <v>0</v>
      </c>
      <c r="ACR13" s="26">
        <v>0</v>
      </c>
      <c r="ACS13" s="26">
        <v>0</v>
      </c>
      <c r="ACT13" s="26">
        <v>0</v>
      </c>
      <c r="ACU13" s="26">
        <v>0</v>
      </c>
    </row>
    <row r="14" spans="1:775" ht="15" customHeight="1" x14ac:dyDescent="0.2">
      <c r="A14" s="18" t="s">
        <v>15</v>
      </c>
      <c r="B14" s="97" t="s">
        <v>16</v>
      </c>
      <c r="C14" s="19">
        <v>114.41159908968558</v>
      </c>
      <c r="D14" s="28"/>
      <c r="E14" s="21">
        <f t="shared" si="18"/>
        <v>6.8928878567150988</v>
      </c>
      <c r="F14" s="29" t="s">
        <v>17</v>
      </c>
      <c r="G14" s="22" t="s">
        <v>8</v>
      </c>
      <c r="H14" s="30">
        <v>40291</v>
      </c>
      <c r="I14" s="31" t="s">
        <v>18</v>
      </c>
      <c r="J14" s="29">
        <v>130</v>
      </c>
      <c r="K14" s="29" t="s">
        <v>9</v>
      </c>
      <c r="L14" s="23">
        <v>44250</v>
      </c>
      <c r="M14" s="18" t="s">
        <v>118</v>
      </c>
      <c r="N14" s="2"/>
      <c r="O14" s="2"/>
      <c r="P14" s="25">
        <f t="shared" ref="P14:P18" si="77">+SUMPRODUCT(1*($BX$4:$ACU$4=$P$4)*($BX$1:$ACU$1=P$3)*($BX14:$ACU14))</f>
        <v>37888845.013924174</v>
      </c>
      <c r="Q14" s="25">
        <f t="shared" si="20"/>
        <v>6974172.4516103733</v>
      </c>
      <c r="R14" s="25">
        <f t="shared" si="21"/>
        <v>46074864.829037167</v>
      </c>
      <c r="S14" s="25">
        <f t="shared" si="22"/>
        <v>5717256.827495208</v>
      </c>
      <c r="T14" s="25">
        <f t="shared" si="23"/>
        <v>56210032.172753781</v>
      </c>
      <c r="U14" s="25">
        <f t="shared" si="24"/>
        <v>3545689.6034331736</v>
      </c>
      <c r="V14" s="25">
        <f t="shared" si="25"/>
        <v>31331695.049838424</v>
      </c>
      <c r="W14" s="25">
        <f t="shared" si="26"/>
        <v>826643.10729503992</v>
      </c>
      <c r="X14" s="25">
        <f t="shared" si="27"/>
        <v>2706091.6351187546</v>
      </c>
      <c r="Y14" s="25">
        <f t="shared" si="28"/>
        <v>20971.596967197882</v>
      </c>
      <c r="Z14" s="25">
        <f t="shared" si="29"/>
        <v>0</v>
      </c>
      <c r="AA14" s="25">
        <f t="shared" si="30"/>
        <v>0</v>
      </c>
      <c r="AB14" s="25">
        <f t="shared" si="31"/>
        <v>0</v>
      </c>
      <c r="AC14" s="25">
        <f t="shared" si="32"/>
        <v>0</v>
      </c>
      <c r="AD14" s="25">
        <f t="shared" si="33"/>
        <v>0</v>
      </c>
      <c r="AE14" s="25">
        <f t="shared" si="34"/>
        <v>0</v>
      </c>
      <c r="AF14" s="25">
        <f t="shared" si="35"/>
        <v>0</v>
      </c>
      <c r="AG14" s="25">
        <f t="shared" si="36"/>
        <v>0</v>
      </c>
      <c r="AH14" s="25">
        <f t="shared" si="37"/>
        <v>0</v>
      </c>
      <c r="AI14" s="25">
        <f t="shared" si="38"/>
        <v>0</v>
      </c>
      <c r="AJ14" s="25">
        <f t="shared" si="39"/>
        <v>0</v>
      </c>
      <c r="AK14" s="25">
        <f t="shared" si="40"/>
        <v>0</v>
      </c>
      <c r="AL14" s="25">
        <f t="shared" si="41"/>
        <v>0</v>
      </c>
      <c r="AM14" s="25">
        <f t="shared" si="42"/>
        <v>0</v>
      </c>
      <c r="AN14" s="25">
        <f t="shared" si="43"/>
        <v>0</v>
      </c>
      <c r="AO14" s="25">
        <f t="shared" si="44"/>
        <v>0</v>
      </c>
      <c r="AP14" s="25">
        <f t="shared" si="45"/>
        <v>0</v>
      </c>
      <c r="AQ14" s="25">
        <f t="shared" si="46"/>
        <v>0</v>
      </c>
      <c r="AR14" s="25">
        <f t="shared" si="47"/>
        <v>0</v>
      </c>
      <c r="AS14" s="25">
        <f t="shared" si="48"/>
        <v>0</v>
      </c>
      <c r="AT14" s="25">
        <f t="shared" si="49"/>
        <v>0</v>
      </c>
      <c r="AU14" s="25">
        <f t="shared" si="50"/>
        <v>0</v>
      </c>
      <c r="AV14" s="25">
        <f t="shared" si="51"/>
        <v>0</v>
      </c>
      <c r="AW14" s="25">
        <f t="shared" si="52"/>
        <v>0</v>
      </c>
      <c r="AX14" s="25">
        <f t="shared" si="53"/>
        <v>0</v>
      </c>
      <c r="AY14" s="25">
        <f t="shared" si="54"/>
        <v>0</v>
      </c>
      <c r="AZ14" s="25">
        <f t="shared" si="55"/>
        <v>0</v>
      </c>
      <c r="BA14" s="25">
        <f t="shared" si="56"/>
        <v>0</v>
      </c>
      <c r="BB14" s="25">
        <f t="shared" si="57"/>
        <v>0</v>
      </c>
      <c r="BC14" s="25">
        <f t="shared" si="58"/>
        <v>0</v>
      </c>
      <c r="BD14" s="25">
        <f t="shared" si="59"/>
        <v>0</v>
      </c>
      <c r="BE14" s="25">
        <f t="shared" si="60"/>
        <v>0</v>
      </c>
      <c r="BF14" s="25">
        <f t="shared" si="61"/>
        <v>0</v>
      </c>
      <c r="BG14" s="25">
        <f t="shared" si="62"/>
        <v>0</v>
      </c>
      <c r="BH14" s="25">
        <f t="shared" si="63"/>
        <v>0</v>
      </c>
      <c r="BI14" s="25">
        <f t="shared" si="64"/>
        <v>0</v>
      </c>
      <c r="BJ14" s="25">
        <f t="shared" si="65"/>
        <v>0</v>
      </c>
      <c r="BK14" s="25">
        <f t="shared" si="66"/>
        <v>0</v>
      </c>
      <c r="BL14" s="25">
        <f t="shared" si="67"/>
        <v>0</v>
      </c>
      <c r="BM14" s="25">
        <f t="shared" si="68"/>
        <v>0</v>
      </c>
      <c r="BN14" s="25">
        <f t="shared" si="69"/>
        <v>0</v>
      </c>
      <c r="BO14" s="25">
        <f t="shared" si="70"/>
        <v>0</v>
      </c>
      <c r="BP14" s="25">
        <f t="shared" si="71"/>
        <v>0</v>
      </c>
      <c r="BQ14" s="25">
        <f t="shared" si="72"/>
        <v>0</v>
      </c>
      <c r="BR14" s="25">
        <f t="shared" si="73"/>
        <v>0</v>
      </c>
      <c r="BS14" s="25">
        <f t="shared" si="74"/>
        <v>0</v>
      </c>
      <c r="BT14" s="25">
        <f t="shared" si="75"/>
        <v>0</v>
      </c>
      <c r="BU14" s="25">
        <f t="shared" si="76"/>
        <v>0</v>
      </c>
      <c r="BX14" s="26">
        <v>578917.23</v>
      </c>
      <c r="BY14" s="26">
        <v>2918542.7</v>
      </c>
      <c r="BZ14" s="26">
        <v>635491.26</v>
      </c>
      <c r="CA14" s="26">
        <v>2942754.0100000002</v>
      </c>
      <c r="CB14" s="26">
        <v>573294.91</v>
      </c>
      <c r="CC14" s="26">
        <v>3012454.2800000003</v>
      </c>
      <c r="CD14" s="26">
        <v>610417.58757943613</v>
      </c>
      <c r="CE14" s="26">
        <v>3012454.2925554728</v>
      </c>
      <c r="CF14" s="26">
        <v>585661.89976663527</v>
      </c>
      <c r="CG14" s="26">
        <v>3064990.8264029864</v>
      </c>
      <c r="CH14" s="26">
        <v>599150.30659148283</v>
      </c>
      <c r="CI14" s="26">
        <v>3116197.6281397012</v>
      </c>
      <c r="CJ14" s="26">
        <v>573625.27762773866</v>
      </c>
      <c r="CK14" s="26">
        <v>3168259.9419130315</v>
      </c>
      <c r="CL14" s="26">
        <v>585960.7072158989</v>
      </c>
      <c r="CM14" s="26">
        <v>3221192.060762573</v>
      </c>
      <c r="CN14" s="26">
        <v>578783.1168479505</v>
      </c>
      <c r="CO14" s="26">
        <v>3275008.5165217328</v>
      </c>
      <c r="CP14" s="26">
        <v>552776.26342014829</v>
      </c>
      <c r="CQ14" s="26">
        <v>3329724.0838072612</v>
      </c>
      <c r="CR14" s="26">
        <v>563206.29791747278</v>
      </c>
      <c r="CS14" s="26">
        <v>3385353.7840754292</v>
      </c>
      <c r="CT14" s="26">
        <v>536887.5946436103</v>
      </c>
      <c r="CU14" s="26">
        <v>3441912.8897459777</v>
      </c>
      <c r="CV14" s="26">
        <v>545922.76562138752</v>
      </c>
      <c r="CW14" s="26">
        <v>3499416.928394964</v>
      </c>
      <c r="CX14" s="26">
        <v>536610.74584155437</v>
      </c>
      <c r="CY14" s="26">
        <v>3557881.6870176592</v>
      </c>
      <c r="CZ14" s="26">
        <v>475851.14312056865</v>
      </c>
      <c r="DA14" s="26">
        <v>3617323.2163626635</v>
      </c>
      <c r="DB14" s="26">
        <v>516583.22135647363</v>
      </c>
      <c r="DC14" s="26">
        <v>3677757.8353384347</v>
      </c>
      <c r="DD14" s="26">
        <v>489524.16470031923</v>
      </c>
      <c r="DE14" s="26">
        <v>3739202.135493434</v>
      </c>
      <c r="DF14" s="26">
        <v>494596.94235598011</v>
      </c>
      <c r="DG14" s="26">
        <v>3801672.9855711232</v>
      </c>
      <c r="DH14" s="26">
        <v>467259.99209829926</v>
      </c>
      <c r="DI14" s="26">
        <v>3865187.5361410598</v>
      </c>
      <c r="DJ14" s="26">
        <v>470542.65150154015</v>
      </c>
      <c r="DK14" s="26">
        <v>3929763.224307368</v>
      </c>
      <c r="DL14" s="26">
        <v>457704.45958254428</v>
      </c>
      <c r="DM14" s="26">
        <v>3995417.7784958715</v>
      </c>
      <c r="DN14" s="26">
        <v>429973.50255751098</v>
      </c>
      <c r="DO14" s="26">
        <v>4062169.2233212022</v>
      </c>
      <c r="DP14" s="26">
        <v>430331.99176162941</v>
      </c>
      <c r="DQ14" s="26">
        <v>4130035.8845352298</v>
      </c>
      <c r="DR14" s="26">
        <v>402355.24699740007</v>
      </c>
      <c r="DS14" s="26">
        <v>4199036.3940581596</v>
      </c>
      <c r="DT14" s="26">
        <v>400595.39776899613</v>
      </c>
      <c r="DU14" s="26">
        <v>4269189.6950936895</v>
      </c>
      <c r="DV14" s="26">
        <v>384800.70958774112</v>
      </c>
      <c r="DW14" s="26">
        <v>4340515.0473296205</v>
      </c>
      <c r="DX14" s="26">
        <v>332718.07661470515</v>
      </c>
      <c r="DY14" s="26">
        <v>4413032.0322253564</v>
      </c>
      <c r="DZ14" s="26">
        <v>351275.63267135859</v>
      </c>
      <c r="EA14" s="26">
        <v>4486760.5583877452</v>
      </c>
      <c r="EB14" s="26">
        <v>322752.51407954708</v>
      </c>
      <c r="EC14" s="26">
        <v>4561720.8670367291</v>
      </c>
      <c r="ED14" s="26">
        <v>315054.59061860928</v>
      </c>
      <c r="EE14" s="26">
        <v>4637933.5375623126</v>
      </c>
      <c r="EF14" s="26">
        <v>286343.67000210634</v>
      </c>
      <c r="EG14" s="26">
        <v>4715419.4931743657</v>
      </c>
      <c r="EH14" s="26">
        <v>275993.97101393377</v>
      </c>
      <c r="EI14" s="26">
        <v>4794200.0066468306</v>
      </c>
      <c r="EJ14" s="26">
        <v>255352.13907850042</v>
      </c>
      <c r="EK14" s="26">
        <v>4874296.706157879</v>
      </c>
      <c r="EL14" s="26">
        <v>226396.97852059963</v>
      </c>
      <c r="EM14" s="26">
        <v>4955731.5812276592</v>
      </c>
      <c r="EN14" s="26">
        <v>211748.3282119568</v>
      </c>
      <c r="EO14" s="26">
        <v>5038526.9887552299</v>
      </c>
      <c r="EP14" s="26">
        <v>182657.59526511916</v>
      </c>
      <c r="EQ14" s="26">
        <v>5122705.6591563635</v>
      </c>
      <c r="ER14" s="26">
        <v>164916.33760648695</v>
      </c>
      <c r="ES14" s="26">
        <v>5208290.7026038887</v>
      </c>
      <c r="ET14" s="26">
        <v>140237.55946526484</v>
      </c>
      <c r="EU14" s="26">
        <v>5295305.6153722927</v>
      </c>
      <c r="EV14" s="26">
        <v>107288.8981903603</v>
      </c>
      <c r="EW14" s="26">
        <v>5383774.2862883182</v>
      </c>
      <c r="EX14" s="26">
        <v>88245.853432992328</v>
      </c>
      <c r="EY14" s="26">
        <v>5473721.0032893363</v>
      </c>
      <c r="EZ14" s="26">
        <v>58923.890139016941</v>
      </c>
      <c r="FA14" s="26">
        <v>1175257.9122741153</v>
      </c>
      <c r="FB14" s="26">
        <v>55714.748392106063</v>
      </c>
      <c r="FC14" s="26">
        <v>1194892.9462144787</v>
      </c>
      <c r="FD14" s="26">
        <v>48727.376113818456</v>
      </c>
      <c r="FE14" s="26">
        <v>1214856.0226668841</v>
      </c>
      <c r="FF14" s="26">
        <v>44793.740755643674</v>
      </c>
      <c r="FG14" s="26">
        <v>1235152.6222375799</v>
      </c>
      <c r="FH14" s="26">
        <v>39036.094145103008</v>
      </c>
      <c r="FI14" s="26">
        <v>1255788.317097303</v>
      </c>
      <c r="FJ14" s="26">
        <v>32006.66954456798</v>
      </c>
      <c r="FK14" s="26">
        <v>1276768.7725110478</v>
      </c>
      <c r="FL14" s="26">
        <v>26900.894843759565</v>
      </c>
      <c r="FM14" s="26">
        <v>1298099.7483933899</v>
      </c>
      <c r="FN14" s="26">
        <v>19851.044665919828</v>
      </c>
      <c r="FO14" s="26">
        <v>1319787.1008897983</v>
      </c>
      <c r="FP14" s="26">
        <v>13903.635184204311</v>
      </c>
      <c r="FQ14" s="26">
        <v>1341836.783984364</v>
      </c>
      <c r="FR14" s="26">
        <v>7067.9617829935705</v>
      </c>
      <c r="FS14" s="26">
        <v>1364254.8511343908</v>
      </c>
      <c r="FT14" s="26">
        <v>0</v>
      </c>
      <c r="FU14" s="26">
        <v>0</v>
      </c>
      <c r="FV14" s="26">
        <v>0</v>
      </c>
      <c r="FW14" s="26">
        <v>0</v>
      </c>
      <c r="FX14" s="26">
        <v>0</v>
      </c>
      <c r="FY14" s="26">
        <v>0</v>
      </c>
      <c r="FZ14" s="26">
        <v>0</v>
      </c>
      <c r="GA14" s="26">
        <v>0</v>
      </c>
      <c r="GB14" s="26">
        <v>0</v>
      </c>
      <c r="GC14" s="26">
        <v>0</v>
      </c>
      <c r="GD14" s="26">
        <v>0</v>
      </c>
      <c r="GE14" s="26">
        <v>0</v>
      </c>
      <c r="GF14" s="26">
        <v>0</v>
      </c>
      <c r="GG14" s="26">
        <v>0</v>
      </c>
      <c r="GH14" s="26">
        <v>0</v>
      </c>
      <c r="GI14" s="26">
        <v>0</v>
      </c>
      <c r="GJ14" s="26">
        <v>0</v>
      </c>
      <c r="GK14" s="26">
        <v>0</v>
      </c>
      <c r="GL14" s="26">
        <v>0</v>
      </c>
      <c r="GM14" s="26">
        <v>0</v>
      </c>
      <c r="GN14" s="26">
        <v>0</v>
      </c>
      <c r="GO14" s="26">
        <v>0</v>
      </c>
      <c r="GP14" s="26">
        <v>0</v>
      </c>
      <c r="GQ14" s="26">
        <v>0</v>
      </c>
      <c r="GR14" s="26">
        <v>0</v>
      </c>
      <c r="GS14" s="26">
        <v>0</v>
      </c>
      <c r="GT14" s="26">
        <v>0</v>
      </c>
      <c r="GU14" s="26">
        <v>0</v>
      </c>
      <c r="GV14" s="26">
        <v>0</v>
      </c>
      <c r="GW14" s="26">
        <v>0</v>
      </c>
      <c r="GX14" s="26">
        <v>0</v>
      </c>
      <c r="GY14" s="26">
        <v>0</v>
      </c>
      <c r="GZ14" s="26">
        <v>0</v>
      </c>
      <c r="HA14" s="26">
        <v>0</v>
      </c>
      <c r="HB14" s="26">
        <v>0</v>
      </c>
      <c r="HC14" s="26">
        <v>0</v>
      </c>
      <c r="HD14" s="26">
        <v>0</v>
      </c>
      <c r="HE14" s="26">
        <v>0</v>
      </c>
      <c r="HF14" s="26">
        <v>0</v>
      </c>
      <c r="HG14" s="26">
        <v>0</v>
      </c>
      <c r="HH14" s="26">
        <v>0</v>
      </c>
      <c r="HI14" s="26">
        <v>0</v>
      </c>
      <c r="HJ14" s="26">
        <v>0</v>
      </c>
      <c r="HK14" s="26">
        <v>0</v>
      </c>
      <c r="HL14" s="26">
        <v>0</v>
      </c>
      <c r="HM14" s="26">
        <v>0</v>
      </c>
      <c r="HN14" s="26">
        <v>0</v>
      </c>
      <c r="HO14" s="26">
        <v>0</v>
      </c>
      <c r="HP14" s="26">
        <v>0</v>
      </c>
      <c r="HQ14" s="26">
        <v>0</v>
      </c>
      <c r="HR14" s="26">
        <v>0</v>
      </c>
      <c r="HS14" s="26">
        <v>0</v>
      </c>
      <c r="HT14" s="26">
        <v>0</v>
      </c>
      <c r="HU14" s="26">
        <v>0</v>
      </c>
      <c r="HV14" s="26">
        <v>0</v>
      </c>
      <c r="HW14" s="26">
        <v>0</v>
      </c>
      <c r="HX14" s="26">
        <v>0</v>
      </c>
      <c r="HY14" s="26">
        <v>0</v>
      </c>
      <c r="HZ14" s="26">
        <v>0</v>
      </c>
      <c r="IA14" s="26">
        <v>0</v>
      </c>
      <c r="IB14" s="26">
        <v>0</v>
      </c>
      <c r="IC14" s="26">
        <v>0</v>
      </c>
      <c r="ID14" s="26">
        <v>0</v>
      </c>
      <c r="IE14" s="26">
        <v>0</v>
      </c>
      <c r="IF14" s="26">
        <v>0</v>
      </c>
      <c r="IG14" s="26">
        <v>0</v>
      </c>
      <c r="IH14" s="26">
        <v>0</v>
      </c>
      <c r="II14" s="26">
        <v>0</v>
      </c>
      <c r="IJ14" s="26">
        <v>0</v>
      </c>
      <c r="IK14" s="26">
        <v>0</v>
      </c>
      <c r="IL14" s="26">
        <v>0</v>
      </c>
      <c r="IM14" s="26">
        <v>0</v>
      </c>
      <c r="IN14" s="26">
        <v>0</v>
      </c>
      <c r="IO14" s="26">
        <v>0</v>
      </c>
      <c r="IP14" s="26">
        <v>0</v>
      </c>
      <c r="IQ14" s="26">
        <v>0</v>
      </c>
      <c r="IR14" s="26">
        <v>0</v>
      </c>
      <c r="IS14" s="26">
        <v>0</v>
      </c>
      <c r="IT14" s="26">
        <v>0</v>
      </c>
      <c r="IU14" s="26">
        <v>0</v>
      </c>
      <c r="IV14" s="26">
        <v>0</v>
      </c>
      <c r="IW14" s="26">
        <v>0</v>
      </c>
      <c r="IX14" s="26">
        <v>0</v>
      </c>
      <c r="IY14" s="26">
        <v>0</v>
      </c>
      <c r="IZ14" s="26">
        <v>0</v>
      </c>
      <c r="JA14" s="26">
        <v>0</v>
      </c>
      <c r="JB14" s="26">
        <v>0</v>
      </c>
      <c r="JC14" s="26">
        <v>0</v>
      </c>
      <c r="JD14" s="26">
        <v>0</v>
      </c>
      <c r="JE14" s="26">
        <v>0</v>
      </c>
      <c r="JF14" s="26">
        <v>0</v>
      </c>
      <c r="JG14" s="26">
        <v>0</v>
      </c>
      <c r="JH14" s="26">
        <v>0</v>
      </c>
      <c r="JI14" s="26">
        <v>0</v>
      </c>
      <c r="JJ14" s="26">
        <v>0</v>
      </c>
      <c r="JK14" s="26">
        <v>0</v>
      </c>
      <c r="JL14" s="26">
        <v>0</v>
      </c>
      <c r="JM14" s="26">
        <v>0</v>
      </c>
      <c r="JN14" s="26">
        <v>0</v>
      </c>
      <c r="JO14" s="26">
        <v>0</v>
      </c>
      <c r="JP14" s="26">
        <v>0</v>
      </c>
      <c r="JQ14" s="26">
        <v>0</v>
      </c>
      <c r="JR14" s="26">
        <v>0</v>
      </c>
      <c r="JS14" s="26">
        <v>0</v>
      </c>
      <c r="JT14" s="26">
        <v>0</v>
      </c>
      <c r="JU14" s="26">
        <v>0</v>
      </c>
      <c r="JV14" s="26">
        <v>0</v>
      </c>
      <c r="JW14" s="26">
        <v>0</v>
      </c>
      <c r="JX14" s="26">
        <v>0</v>
      </c>
      <c r="JY14" s="26">
        <v>0</v>
      </c>
      <c r="JZ14" s="26">
        <v>0</v>
      </c>
      <c r="KA14" s="26">
        <v>0</v>
      </c>
      <c r="KB14" s="26">
        <v>0</v>
      </c>
      <c r="KC14" s="26">
        <v>0</v>
      </c>
      <c r="KD14" s="26">
        <v>0</v>
      </c>
      <c r="KE14" s="26">
        <v>0</v>
      </c>
      <c r="KF14" s="26">
        <v>0</v>
      </c>
      <c r="KG14" s="26">
        <v>0</v>
      </c>
      <c r="KH14" s="26">
        <v>0</v>
      </c>
      <c r="KI14" s="26">
        <v>0</v>
      </c>
      <c r="KJ14" s="26">
        <v>0</v>
      </c>
      <c r="KK14" s="26">
        <v>0</v>
      </c>
      <c r="KL14" s="26">
        <v>0</v>
      </c>
      <c r="KM14" s="26">
        <v>0</v>
      </c>
      <c r="KN14" s="26">
        <v>0</v>
      </c>
      <c r="KO14" s="26">
        <v>0</v>
      </c>
      <c r="KP14" s="26">
        <v>0</v>
      </c>
      <c r="KQ14" s="26">
        <v>0</v>
      </c>
      <c r="KR14" s="26">
        <v>0</v>
      </c>
      <c r="KS14" s="26">
        <v>0</v>
      </c>
      <c r="KT14" s="26">
        <v>0</v>
      </c>
      <c r="KU14" s="26">
        <v>0</v>
      </c>
      <c r="KV14" s="26">
        <v>0</v>
      </c>
      <c r="KW14" s="26">
        <v>0</v>
      </c>
      <c r="KX14" s="26">
        <v>0</v>
      </c>
      <c r="KY14" s="26">
        <v>0</v>
      </c>
      <c r="KZ14" s="26">
        <v>0</v>
      </c>
      <c r="LA14" s="26">
        <v>0</v>
      </c>
      <c r="LB14" s="26">
        <v>0</v>
      </c>
      <c r="LC14" s="26">
        <v>0</v>
      </c>
      <c r="LD14" s="26">
        <v>0</v>
      </c>
      <c r="LE14" s="26">
        <v>0</v>
      </c>
      <c r="LF14" s="26">
        <v>0</v>
      </c>
      <c r="LG14" s="26">
        <v>0</v>
      </c>
      <c r="LH14" s="26">
        <v>0</v>
      </c>
      <c r="LI14" s="26">
        <v>0</v>
      </c>
      <c r="LJ14" s="26">
        <v>0</v>
      </c>
      <c r="LK14" s="26">
        <v>0</v>
      </c>
      <c r="LL14" s="26">
        <v>0</v>
      </c>
      <c r="LM14" s="26">
        <v>0</v>
      </c>
      <c r="LN14" s="26">
        <v>0</v>
      </c>
      <c r="LO14" s="26">
        <v>0</v>
      </c>
      <c r="LP14" s="26">
        <v>0</v>
      </c>
      <c r="LQ14" s="26">
        <v>0</v>
      </c>
      <c r="LR14" s="26">
        <v>0</v>
      </c>
      <c r="LS14" s="26">
        <v>0</v>
      </c>
      <c r="LT14" s="26">
        <v>0</v>
      </c>
      <c r="LU14" s="26">
        <v>0</v>
      </c>
      <c r="LV14" s="26">
        <v>0</v>
      </c>
      <c r="LW14" s="26">
        <v>0</v>
      </c>
      <c r="LX14" s="26">
        <v>0</v>
      </c>
      <c r="LY14" s="26">
        <v>0</v>
      </c>
      <c r="LZ14" s="26">
        <v>0</v>
      </c>
      <c r="MA14" s="26">
        <v>0</v>
      </c>
      <c r="MB14" s="26">
        <v>0</v>
      </c>
      <c r="MC14" s="26">
        <v>0</v>
      </c>
      <c r="MD14" s="26">
        <v>0</v>
      </c>
      <c r="ME14" s="26">
        <v>0</v>
      </c>
      <c r="MF14" s="26">
        <v>0</v>
      </c>
      <c r="MG14" s="26">
        <v>0</v>
      </c>
      <c r="MH14" s="26">
        <v>0</v>
      </c>
      <c r="MI14" s="26">
        <v>0</v>
      </c>
      <c r="MJ14" s="26">
        <v>0</v>
      </c>
      <c r="MK14" s="26">
        <v>0</v>
      </c>
      <c r="ML14" s="26">
        <v>0</v>
      </c>
      <c r="MM14" s="26">
        <v>0</v>
      </c>
      <c r="MN14" s="26">
        <v>0</v>
      </c>
      <c r="MO14" s="26">
        <v>0</v>
      </c>
      <c r="MP14" s="26">
        <v>0</v>
      </c>
      <c r="MQ14" s="26">
        <v>0</v>
      </c>
      <c r="MR14" s="26">
        <v>0</v>
      </c>
      <c r="MS14" s="26">
        <v>0</v>
      </c>
      <c r="MT14" s="26">
        <v>0</v>
      </c>
      <c r="MU14" s="26">
        <v>0</v>
      </c>
      <c r="MV14" s="26">
        <v>0</v>
      </c>
      <c r="MW14" s="26">
        <v>0</v>
      </c>
      <c r="MX14" s="26">
        <v>0</v>
      </c>
      <c r="MY14" s="26">
        <v>0</v>
      </c>
      <c r="MZ14" s="26">
        <v>0</v>
      </c>
      <c r="NA14" s="26">
        <v>0</v>
      </c>
      <c r="NB14" s="26">
        <v>0</v>
      </c>
      <c r="NC14" s="26">
        <v>0</v>
      </c>
      <c r="ND14" s="26">
        <v>0</v>
      </c>
      <c r="NE14" s="26">
        <v>0</v>
      </c>
      <c r="NF14" s="26">
        <v>0</v>
      </c>
      <c r="NG14" s="26">
        <v>0</v>
      </c>
      <c r="NH14" s="26">
        <v>0</v>
      </c>
      <c r="NI14" s="26">
        <v>0</v>
      </c>
      <c r="NJ14" s="26">
        <v>0</v>
      </c>
      <c r="NK14" s="26">
        <v>0</v>
      </c>
      <c r="NL14" s="26">
        <v>0</v>
      </c>
      <c r="NM14" s="26">
        <v>0</v>
      </c>
      <c r="NN14" s="26">
        <v>0</v>
      </c>
      <c r="NO14" s="26">
        <v>0</v>
      </c>
      <c r="NP14" s="26">
        <v>0</v>
      </c>
      <c r="NQ14" s="26">
        <v>0</v>
      </c>
      <c r="NR14" s="26">
        <v>0</v>
      </c>
      <c r="NS14" s="26">
        <v>0</v>
      </c>
      <c r="NT14" s="26">
        <v>0</v>
      </c>
      <c r="NU14" s="26">
        <v>0</v>
      </c>
      <c r="NV14" s="26">
        <v>0</v>
      </c>
      <c r="NW14" s="26">
        <v>0</v>
      </c>
      <c r="NX14" s="26">
        <v>0</v>
      </c>
      <c r="NY14" s="26">
        <v>0</v>
      </c>
      <c r="NZ14" s="26">
        <v>0</v>
      </c>
      <c r="OA14" s="26">
        <v>0</v>
      </c>
      <c r="OB14" s="26">
        <v>0</v>
      </c>
      <c r="OC14" s="26">
        <v>0</v>
      </c>
      <c r="OD14" s="26">
        <v>0</v>
      </c>
      <c r="OE14" s="26">
        <v>0</v>
      </c>
      <c r="OF14" s="26">
        <v>0</v>
      </c>
      <c r="OG14" s="26">
        <v>0</v>
      </c>
      <c r="OH14" s="26">
        <v>0</v>
      </c>
      <c r="OI14" s="26">
        <v>0</v>
      </c>
      <c r="OJ14" s="26">
        <v>0</v>
      </c>
      <c r="OK14" s="26">
        <v>0</v>
      </c>
      <c r="OL14" s="26">
        <v>0</v>
      </c>
      <c r="OM14" s="26">
        <v>0</v>
      </c>
      <c r="ON14" s="26">
        <v>0</v>
      </c>
      <c r="OO14" s="26">
        <v>0</v>
      </c>
      <c r="OP14" s="26">
        <v>0</v>
      </c>
      <c r="OQ14" s="26">
        <v>0</v>
      </c>
      <c r="OR14" s="26">
        <v>0</v>
      </c>
      <c r="OS14" s="26">
        <v>0</v>
      </c>
      <c r="OT14" s="26">
        <v>0</v>
      </c>
      <c r="OU14" s="26">
        <v>0</v>
      </c>
      <c r="OV14" s="26">
        <v>0</v>
      </c>
      <c r="OW14" s="26">
        <v>0</v>
      </c>
      <c r="OX14" s="26">
        <v>0</v>
      </c>
      <c r="OY14" s="26">
        <v>0</v>
      </c>
      <c r="OZ14" s="26">
        <v>0</v>
      </c>
      <c r="PA14" s="26">
        <v>0</v>
      </c>
      <c r="PB14" s="26">
        <v>0</v>
      </c>
      <c r="PC14" s="26">
        <v>0</v>
      </c>
      <c r="PD14" s="26">
        <v>0</v>
      </c>
      <c r="PE14" s="26">
        <v>0</v>
      </c>
      <c r="PF14" s="26">
        <v>0</v>
      </c>
      <c r="PG14" s="26">
        <v>0</v>
      </c>
      <c r="PH14" s="26">
        <v>0</v>
      </c>
      <c r="PI14" s="26">
        <v>0</v>
      </c>
      <c r="PJ14" s="26">
        <v>0</v>
      </c>
      <c r="PK14" s="26">
        <v>0</v>
      </c>
      <c r="PL14" s="26">
        <v>0</v>
      </c>
      <c r="PM14" s="26">
        <v>0</v>
      </c>
      <c r="PN14" s="26">
        <v>0</v>
      </c>
      <c r="PO14" s="26">
        <v>0</v>
      </c>
      <c r="PP14" s="26">
        <v>0</v>
      </c>
      <c r="PQ14" s="26">
        <v>0</v>
      </c>
      <c r="PR14" s="26">
        <v>0</v>
      </c>
      <c r="PS14" s="26">
        <v>0</v>
      </c>
      <c r="PT14" s="26">
        <v>0</v>
      </c>
      <c r="PU14" s="26">
        <v>0</v>
      </c>
      <c r="PV14" s="26">
        <v>0</v>
      </c>
      <c r="PW14" s="26">
        <v>0</v>
      </c>
      <c r="PX14" s="26">
        <v>0</v>
      </c>
      <c r="PY14" s="26">
        <v>0</v>
      </c>
      <c r="PZ14" s="26">
        <v>0</v>
      </c>
      <c r="QA14" s="26">
        <v>0</v>
      </c>
      <c r="QB14" s="26">
        <v>0</v>
      </c>
      <c r="QC14" s="26">
        <v>0</v>
      </c>
      <c r="QD14" s="26">
        <v>0</v>
      </c>
      <c r="QE14" s="26">
        <v>0</v>
      </c>
      <c r="QF14" s="26">
        <v>0</v>
      </c>
      <c r="QG14" s="26">
        <v>0</v>
      </c>
      <c r="QH14" s="26">
        <v>0</v>
      </c>
      <c r="QI14" s="26">
        <v>0</v>
      </c>
      <c r="QJ14" s="26">
        <v>0</v>
      </c>
      <c r="QK14" s="26">
        <v>0</v>
      </c>
      <c r="QL14" s="26">
        <v>0</v>
      </c>
      <c r="QM14" s="26">
        <v>0</v>
      </c>
      <c r="QN14" s="26">
        <v>0</v>
      </c>
      <c r="QO14" s="26">
        <v>0</v>
      </c>
      <c r="QP14" s="26">
        <v>0</v>
      </c>
      <c r="QQ14" s="26">
        <v>0</v>
      </c>
      <c r="QR14" s="26">
        <v>0</v>
      </c>
      <c r="QS14" s="26">
        <v>0</v>
      </c>
      <c r="QT14" s="26">
        <v>0</v>
      </c>
      <c r="QU14" s="26">
        <v>0</v>
      </c>
      <c r="QV14" s="26">
        <v>0</v>
      </c>
      <c r="QW14" s="26">
        <v>0</v>
      </c>
      <c r="QX14" s="26">
        <v>0</v>
      </c>
      <c r="QY14" s="26">
        <v>0</v>
      </c>
      <c r="QZ14" s="26">
        <v>0</v>
      </c>
      <c r="RA14" s="26">
        <v>0</v>
      </c>
      <c r="RB14" s="26">
        <v>0</v>
      </c>
      <c r="RC14" s="26">
        <v>0</v>
      </c>
      <c r="RD14" s="26">
        <v>0</v>
      </c>
      <c r="RE14" s="26">
        <v>0</v>
      </c>
      <c r="RF14" s="26">
        <v>0</v>
      </c>
      <c r="RG14" s="26">
        <v>0</v>
      </c>
      <c r="RH14" s="26">
        <v>0</v>
      </c>
      <c r="RI14" s="26">
        <v>0</v>
      </c>
      <c r="RJ14" s="26">
        <v>0</v>
      </c>
      <c r="RK14" s="26">
        <v>0</v>
      </c>
      <c r="RL14" s="26">
        <v>0</v>
      </c>
      <c r="RM14" s="26">
        <v>0</v>
      </c>
      <c r="RN14" s="26">
        <v>0</v>
      </c>
      <c r="RO14" s="26">
        <v>0</v>
      </c>
      <c r="RP14" s="26">
        <v>0</v>
      </c>
      <c r="RQ14" s="26">
        <v>0</v>
      </c>
      <c r="RR14" s="26">
        <v>0</v>
      </c>
      <c r="RS14" s="26">
        <v>0</v>
      </c>
      <c r="RT14" s="26">
        <v>0</v>
      </c>
      <c r="RU14" s="26">
        <v>0</v>
      </c>
      <c r="RV14" s="26">
        <v>0</v>
      </c>
      <c r="RW14" s="26">
        <v>0</v>
      </c>
      <c r="RX14" s="26">
        <v>0</v>
      </c>
      <c r="RY14" s="26">
        <v>0</v>
      </c>
      <c r="RZ14" s="26">
        <v>0</v>
      </c>
      <c r="SA14" s="26">
        <v>0</v>
      </c>
      <c r="SB14" s="26">
        <v>0</v>
      </c>
      <c r="SC14" s="26">
        <v>0</v>
      </c>
      <c r="SD14" s="26">
        <v>0</v>
      </c>
      <c r="SE14" s="26">
        <v>0</v>
      </c>
      <c r="SF14" s="26">
        <v>0</v>
      </c>
      <c r="SG14" s="26">
        <v>0</v>
      </c>
      <c r="SH14" s="26">
        <v>0</v>
      </c>
      <c r="SI14" s="26">
        <v>0</v>
      </c>
      <c r="SJ14" s="26">
        <v>0</v>
      </c>
      <c r="SK14" s="26">
        <v>0</v>
      </c>
      <c r="SL14" s="26">
        <v>0</v>
      </c>
      <c r="SM14" s="26">
        <v>0</v>
      </c>
      <c r="SN14" s="26">
        <v>0</v>
      </c>
      <c r="SO14" s="26">
        <v>0</v>
      </c>
      <c r="SP14" s="26">
        <v>0</v>
      </c>
      <c r="SQ14" s="26">
        <v>0</v>
      </c>
      <c r="SR14" s="26">
        <v>0</v>
      </c>
      <c r="SS14" s="26">
        <v>0</v>
      </c>
      <c r="ST14" s="26">
        <v>0</v>
      </c>
      <c r="SU14" s="26">
        <v>0</v>
      </c>
      <c r="SV14" s="26">
        <v>0</v>
      </c>
      <c r="SW14" s="26">
        <v>0</v>
      </c>
      <c r="SX14" s="26">
        <v>0</v>
      </c>
      <c r="SY14" s="26">
        <v>0</v>
      </c>
      <c r="SZ14" s="26">
        <v>0</v>
      </c>
      <c r="TA14" s="26">
        <v>0</v>
      </c>
      <c r="TB14" s="26">
        <v>0</v>
      </c>
      <c r="TC14" s="26">
        <v>0</v>
      </c>
      <c r="TD14" s="26">
        <v>0</v>
      </c>
      <c r="TE14" s="26">
        <v>0</v>
      </c>
      <c r="TF14" s="26">
        <v>0</v>
      </c>
      <c r="TG14" s="26">
        <v>0</v>
      </c>
      <c r="TH14" s="26">
        <v>0</v>
      </c>
      <c r="TI14" s="26">
        <v>0</v>
      </c>
      <c r="TJ14" s="26">
        <v>0</v>
      </c>
      <c r="TK14" s="26">
        <v>0</v>
      </c>
      <c r="TL14" s="26">
        <v>0</v>
      </c>
      <c r="TM14" s="26">
        <v>0</v>
      </c>
      <c r="TN14" s="26">
        <v>0</v>
      </c>
      <c r="TO14" s="26">
        <v>0</v>
      </c>
      <c r="TP14" s="26">
        <v>0</v>
      </c>
      <c r="TQ14" s="26">
        <v>0</v>
      </c>
      <c r="TR14" s="26">
        <v>0</v>
      </c>
      <c r="TS14" s="26">
        <v>0</v>
      </c>
      <c r="TT14" s="26">
        <v>0</v>
      </c>
      <c r="TU14" s="26">
        <v>0</v>
      </c>
      <c r="TV14" s="26">
        <v>0</v>
      </c>
      <c r="TW14" s="26">
        <v>0</v>
      </c>
      <c r="TX14" s="26">
        <v>0</v>
      </c>
      <c r="TY14" s="26">
        <v>0</v>
      </c>
      <c r="TZ14" s="26">
        <v>0</v>
      </c>
      <c r="UA14" s="26">
        <v>0</v>
      </c>
      <c r="UB14" s="26">
        <v>0</v>
      </c>
      <c r="UC14" s="26">
        <v>0</v>
      </c>
      <c r="UD14" s="26">
        <v>0</v>
      </c>
      <c r="UE14" s="26">
        <v>0</v>
      </c>
      <c r="UF14" s="26">
        <v>0</v>
      </c>
      <c r="UG14" s="26">
        <v>0</v>
      </c>
      <c r="UH14" s="26">
        <v>0</v>
      </c>
      <c r="UI14" s="26">
        <v>0</v>
      </c>
      <c r="UJ14" s="26">
        <v>0</v>
      </c>
      <c r="UK14" s="26">
        <v>0</v>
      </c>
      <c r="UL14" s="26">
        <v>0</v>
      </c>
      <c r="UM14" s="26">
        <v>0</v>
      </c>
      <c r="UN14" s="26">
        <v>0</v>
      </c>
      <c r="UO14" s="26">
        <v>0</v>
      </c>
      <c r="UP14" s="26">
        <v>0</v>
      </c>
      <c r="UQ14" s="26">
        <v>0</v>
      </c>
      <c r="UR14" s="26">
        <v>0</v>
      </c>
      <c r="US14" s="26">
        <v>0</v>
      </c>
      <c r="UT14" s="26">
        <v>0</v>
      </c>
      <c r="UU14" s="26">
        <v>0</v>
      </c>
      <c r="UV14" s="26">
        <v>0</v>
      </c>
      <c r="UW14" s="26">
        <v>0</v>
      </c>
      <c r="UX14" s="26">
        <v>0</v>
      </c>
      <c r="UY14" s="26">
        <v>0</v>
      </c>
      <c r="UZ14" s="26">
        <v>0</v>
      </c>
      <c r="VA14" s="26">
        <v>0</v>
      </c>
      <c r="VB14" s="26">
        <v>0</v>
      </c>
      <c r="VC14" s="26">
        <v>0</v>
      </c>
      <c r="VD14" s="26">
        <v>0</v>
      </c>
      <c r="VE14" s="26">
        <v>0</v>
      </c>
      <c r="VF14" s="26">
        <v>0</v>
      </c>
      <c r="VG14" s="26">
        <v>0</v>
      </c>
      <c r="VH14" s="26">
        <v>0</v>
      </c>
      <c r="VI14" s="26">
        <v>0</v>
      </c>
      <c r="VJ14" s="26">
        <v>0</v>
      </c>
      <c r="VK14" s="26">
        <v>0</v>
      </c>
      <c r="VL14" s="26">
        <v>0</v>
      </c>
      <c r="VM14" s="26">
        <v>0</v>
      </c>
      <c r="VN14" s="26">
        <v>0</v>
      </c>
      <c r="VO14" s="26">
        <v>0</v>
      </c>
      <c r="VP14" s="26">
        <v>0</v>
      </c>
      <c r="VQ14" s="26">
        <v>0</v>
      </c>
      <c r="VR14" s="26">
        <v>0</v>
      </c>
      <c r="VS14" s="26">
        <v>0</v>
      </c>
      <c r="VT14" s="26">
        <v>0</v>
      </c>
      <c r="VU14" s="26">
        <v>0</v>
      </c>
      <c r="VV14" s="26">
        <v>0</v>
      </c>
      <c r="VW14" s="26">
        <v>0</v>
      </c>
      <c r="VX14" s="26">
        <v>0</v>
      </c>
      <c r="VY14" s="26">
        <v>0</v>
      </c>
      <c r="VZ14" s="26">
        <v>0</v>
      </c>
      <c r="WA14" s="26">
        <v>0</v>
      </c>
      <c r="WB14" s="26">
        <v>0</v>
      </c>
      <c r="WC14" s="26">
        <v>0</v>
      </c>
      <c r="WD14" s="26">
        <v>0</v>
      </c>
      <c r="WE14" s="26">
        <v>0</v>
      </c>
      <c r="WF14" s="26">
        <v>0</v>
      </c>
      <c r="WG14" s="26">
        <v>0</v>
      </c>
      <c r="WH14" s="26">
        <v>0</v>
      </c>
      <c r="WI14" s="26">
        <v>0</v>
      </c>
      <c r="WJ14" s="26">
        <v>0</v>
      </c>
      <c r="WK14" s="26">
        <v>0</v>
      </c>
      <c r="WL14" s="26">
        <v>0</v>
      </c>
      <c r="WM14" s="26">
        <v>0</v>
      </c>
      <c r="WN14" s="26">
        <v>0</v>
      </c>
      <c r="WO14" s="26">
        <v>0</v>
      </c>
      <c r="WP14" s="26">
        <v>0</v>
      </c>
      <c r="WQ14" s="26">
        <v>0</v>
      </c>
      <c r="WR14" s="26">
        <v>0</v>
      </c>
      <c r="WS14" s="26">
        <v>0</v>
      </c>
      <c r="WT14" s="26">
        <v>0</v>
      </c>
      <c r="WU14" s="26">
        <v>0</v>
      </c>
      <c r="WV14" s="26">
        <v>0</v>
      </c>
      <c r="WW14" s="26">
        <v>0</v>
      </c>
      <c r="WX14" s="26">
        <v>0</v>
      </c>
      <c r="WY14" s="26">
        <v>0</v>
      </c>
      <c r="WZ14" s="26">
        <v>0</v>
      </c>
      <c r="XA14" s="26">
        <v>0</v>
      </c>
      <c r="XB14" s="26">
        <v>0</v>
      </c>
      <c r="XC14" s="26">
        <v>0</v>
      </c>
      <c r="XD14" s="26">
        <v>0</v>
      </c>
      <c r="XE14" s="26">
        <v>0</v>
      </c>
      <c r="XF14" s="26">
        <v>0</v>
      </c>
      <c r="XG14" s="26">
        <v>0</v>
      </c>
      <c r="XH14" s="26">
        <v>0</v>
      </c>
      <c r="XI14" s="26">
        <v>0</v>
      </c>
      <c r="XJ14" s="26">
        <v>0</v>
      </c>
      <c r="XK14" s="26">
        <v>0</v>
      </c>
      <c r="XL14" s="26">
        <v>0</v>
      </c>
      <c r="XM14" s="26">
        <v>0</v>
      </c>
      <c r="XN14" s="26">
        <v>0</v>
      </c>
      <c r="XO14" s="26">
        <v>0</v>
      </c>
      <c r="XP14" s="26">
        <v>0</v>
      </c>
      <c r="XQ14" s="26">
        <v>0</v>
      </c>
      <c r="XR14" s="26">
        <v>0</v>
      </c>
      <c r="XS14" s="26">
        <v>0</v>
      </c>
      <c r="XT14" s="26">
        <v>0</v>
      </c>
      <c r="XU14" s="26">
        <v>0</v>
      </c>
      <c r="XV14" s="26">
        <v>0</v>
      </c>
      <c r="XW14" s="26">
        <v>0</v>
      </c>
      <c r="XX14" s="26">
        <v>0</v>
      </c>
      <c r="XY14" s="26">
        <v>0</v>
      </c>
      <c r="XZ14" s="26">
        <v>0</v>
      </c>
      <c r="YA14" s="26">
        <v>0</v>
      </c>
      <c r="YB14" s="26">
        <v>0</v>
      </c>
      <c r="YC14" s="26">
        <v>0</v>
      </c>
      <c r="YD14" s="26">
        <v>0</v>
      </c>
      <c r="YE14" s="26">
        <v>0</v>
      </c>
      <c r="YF14" s="26">
        <v>0</v>
      </c>
      <c r="YG14" s="26">
        <v>0</v>
      </c>
      <c r="YH14" s="26">
        <v>0</v>
      </c>
      <c r="YI14" s="26">
        <v>0</v>
      </c>
      <c r="YJ14" s="26">
        <v>0</v>
      </c>
      <c r="YK14" s="26">
        <v>0</v>
      </c>
      <c r="YL14" s="26">
        <v>0</v>
      </c>
      <c r="YM14" s="26">
        <v>0</v>
      </c>
      <c r="YN14" s="26">
        <v>0</v>
      </c>
      <c r="YO14" s="26">
        <v>0</v>
      </c>
      <c r="YP14" s="26">
        <v>0</v>
      </c>
      <c r="YQ14" s="26">
        <v>0</v>
      </c>
      <c r="YR14" s="26">
        <v>0</v>
      </c>
      <c r="YS14" s="26">
        <v>0</v>
      </c>
      <c r="YT14" s="26">
        <v>0</v>
      </c>
      <c r="YU14" s="26">
        <v>0</v>
      </c>
      <c r="YV14" s="26">
        <v>0</v>
      </c>
      <c r="YW14" s="26">
        <v>0</v>
      </c>
      <c r="YX14" s="26">
        <v>0</v>
      </c>
      <c r="YY14" s="26">
        <v>0</v>
      </c>
      <c r="YZ14" s="26">
        <v>0</v>
      </c>
      <c r="ZA14" s="26">
        <v>0</v>
      </c>
      <c r="ZB14" s="26">
        <v>0</v>
      </c>
      <c r="ZC14" s="26">
        <v>0</v>
      </c>
      <c r="ZD14" s="26">
        <v>0</v>
      </c>
      <c r="ZE14" s="26">
        <v>0</v>
      </c>
      <c r="ZF14" s="26">
        <v>0</v>
      </c>
      <c r="ZG14" s="26">
        <v>0</v>
      </c>
      <c r="ZH14" s="26">
        <v>0</v>
      </c>
      <c r="ZI14" s="26">
        <v>0</v>
      </c>
      <c r="ZJ14" s="26">
        <v>0</v>
      </c>
      <c r="ZK14" s="26">
        <v>0</v>
      </c>
      <c r="ZL14" s="26">
        <v>0</v>
      </c>
      <c r="ZM14" s="26">
        <v>0</v>
      </c>
      <c r="ZN14" s="26">
        <v>0</v>
      </c>
      <c r="ZO14" s="26">
        <v>0</v>
      </c>
      <c r="ZP14" s="26">
        <v>0</v>
      </c>
      <c r="ZQ14" s="26">
        <v>0</v>
      </c>
      <c r="ZR14" s="26">
        <v>0</v>
      </c>
      <c r="ZS14" s="26">
        <v>0</v>
      </c>
      <c r="ZT14" s="26">
        <v>0</v>
      </c>
      <c r="ZU14" s="26">
        <v>0</v>
      </c>
      <c r="ZV14" s="26">
        <v>0</v>
      </c>
      <c r="ZW14" s="26">
        <v>0</v>
      </c>
      <c r="ZX14" s="26">
        <v>0</v>
      </c>
      <c r="ZY14" s="26">
        <v>0</v>
      </c>
      <c r="ZZ14" s="26">
        <v>0</v>
      </c>
      <c r="AAA14" s="26">
        <v>0</v>
      </c>
      <c r="AAB14" s="26">
        <v>0</v>
      </c>
      <c r="AAC14" s="26">
        <v>0</v>
      </c>
      <c r="AAD14" s="26">
        <v>0</v>
      </c>
      <c r="AAE14" s="26">
        <v>0</v>
      </c>
      <c r="AAF14" s="26">
        <v>0</v>
      </c>
      <c r="AAG14" s="26">
        <v>0</v>
      </c>
      <c r="AAH14" s="26">
        <v>0</v>
      </c>
      <c r="AAI14" s="26">
        <v>0</v>
      </c>
      <c r="AAJ14" s="26">
        <v>0</v>
      </c>
      <c r="AAK14" s="26">
        <v>0</v>
      </c>
      <c r="AAL14" s="26">
        <v>0</v>
      </c>
      <c r="AAM14" s="26">
        <v>0</v>
      </c>
      <c r="AAN14" s="26">
        <v>0</v>
      </c>
      <c r="AAO14" s="26">
        <v>0</v>
      </c>
      <c r="AAP14" s="26">
        <v>0</v>
      </c>
      <c r="AAQ14" s="26">
        <v>0</v>
      </c>
      <c r="AAR14" s="26">
        <v>0</v>
      </c>
      <c r="AAS14" s="26">
        <v>0</v>
      </c>
      <c r="AAT14" s="26">
        <v>0</v>
      </c>
      <c r="AAU14" s="26">
        <v>0</v>
      </c>
      <c r="AAV14" s="26">
        <v>0</v>
      </c>
      <c r="AAW14" s="26">
        <v>0</v>
      </c>
      <c r="AAX14" s="26">
        <v>0</v>
      </c>
      <c r="AAY14" s="26">
        <v>0</v>
      </c>
      <c r="AAZ14" s="26">
        <v>0</v>
      </c>
      <c r="ABA14" s="26">
        <v>0</v>
      </c>
      <c r="ABB14" s="26">
        <v>0</v>
      </c>
      <c r="ABC14" s="26">
        <v>0</v>
      </c>
      <c r="ABD14" s="26">
        <v>0</v>
      </c>
      <c r="ABE14" s="26">
        <v>0</v>
      </c>
      <c r="ABF14" s="26">
        <v>0</v>
      </c>
      <c r="ABG14" s="26">
        <v>0</v>
      </c>
      <c r="ABH14" s="26">
        <v>0</v>
      </c>
      <c r="ABI14" s="26">
        <v>0</v>
      </c>
      <c r="ABJ14" s="26">
        <v>0</v>
      </c>
      <c r="ABK14" s="26">
        <v>0</v>
      </c>
      <c r="ABL14" s="26">
        <v>0</v>
      </c>
      <c r="ABM14" s="26">
        <v>0</v>
      </c>
      <c r="ABN14" s="26">
        <v>0</v>
      </c>
      <c r="ABO14" s="26">
        <v>0</v>
      </c>
      <c r="ABP14" s="26">
        <v>0</v>
      </c>
      <c r="ABQ14" s="26">
        <v>0</v>
      </c>
      <c r="ABR14" s="26">
        <v>0</v>
      </c>
      <c r="ABS14" s="26">
        <v>0</v>
      </c>
      <c r="ABT14" s="26">
        <v>0</v>
      </c>
      <c r="ABU14" s="26">
        <v>0</v>
      </c>
      <c r="ABV14" s="26">
        <v>0</v>
      </c>
      <c r="ABW14" s="26">
        <v>0</v>
      </c>
      <c r="ABX14" s="26">
        <v>0</v>
      </c>
      <c r="ABY14" s="26">
        <v>0</v>
      </c>
      <c r="ABZ14" s="26">
        <v>0</v>
      </c>
      <c r="ACA14" s="26">
        <v>0</v>
      </c>
      <c r="ACB14" s="26">
        <v>0</v>
      </c>
      <c r="ACC14" s="26">
        <v>0</v>
      </c>
      <c r="ACD14" s="26">
        <v>0</v>
      </c>
      <c r="ACE14" s="26">
        <v>0</v>
      </c>
      <c r="ACF14" s="26">
        <v>0</v>
      </c>
      <c r="ACG14" s="26">
        <v>0</v>
      </c>
      <c r="ACH14" s="26">
        <v>0</v>
      </c>
      <c r="ACI14" s="26">
        <v>0</v>
      </c>
      <c r="ACJ14" s="26">
        <v>0</v>
      </c>
      <c r="ACK14" s="26">
        <v>0</v>
      </c>
      <c r="ACL14" s="26">
        <v>0</v>
      </c>
      <c r="ACM14" s="26">
        <v>0</v>
      </c>
      <c r="ACN14" s="26">
        <v>0</v>
      </c>
      <c r="ACO14" s="26">
        <v>0</v>
      </c>
      <c r="ACP14" s="26">
        <v>0</v>
      </c>
      <c r="ACQ14" s="26">
        <v>0</v>
      </c>
      <c r="ACR14" s="26">
        <v>0</v>
      </c>
      <c r="ACS14" s="26">
        <v>0</v>
      </c>
      <c r="ACT14" s="26">
        <v>0</v>
      </c>
      <c r="ACU14" s="26">
        <v>0</v>
      </c>
    </row>
    <row r="15" spans="1:775" ht="15" customHeight="1" x14ac:dyDescent="0.2">
      <c r="A15" s="18" t="s">
        <v>35</v>
      </c>
      <c r="B15" s="97" t="s">
        <v>36</v>
      </c>
      <c r="C15" s="19">
        <v>98.787858160000013</v>
      </c>
      <c r="D15" s="20"/>
      <c r="E15" s="21">
        <f t="shared" si="18"/>
        <v>5.951613589179745</v>
      </c>
      <c r="F15" s="22" t="s">
        <v>7</v>
      </c>
      <c r="G15" s="22" t="s">
        <v>34</v>
      </c>
      <c r="H15" s="23">
        <v>40603</v>
      </c>
      <c r="I15" s="27" t="s">
        <v>13</v>
      </c>
      <c r="J15" s="22">
        <v>177</v>
      </c>
      <c r="K15" s="22" t="s">
        <v>14</v>
      </c>
      <c r="L15" s="23">
        <v>45992</v>
      </c>
      <c r="M15" s="18" t="s">
        <v>118</v>
      </c>
      <c r="N15" s="2"/>
      <c r="O15" s="2"/>
      <c r="P15" s="25">
        <f t="shared" si="77"/>
        <v>3842549.25</v>
      </c>
      <c r="Q15" s="25">
        <f t="shared" si="20"/>
        <v>22325342.549999997</v>
      </c>
      <c r="R15" s="25">
        <f t="shared" si="21"/>
        <v>5066535.5199999996</v>
      </c>
      <c r="S15" s="25">
        <f t="shared" si="22"/>
        <v>18941540.690000001</v>
      </c>
      <c r="T15" s="25">
        <f t="shared" si="23"/>
        <v>6105004.71</v>
      </c>
      <c r="U15" s="25">
        <f t="shared" si="24"/>
        <v>14117244.120000001</v>
      </c>
      <c r="V15" s="25">
        <f t="shared" si="25"/>
        <v>7485187.8600000003</v>
      </c>
      <c r="W15" s="25">
        <f t="shared" si="26"/>
        <v>10952206.379999999</v>
      </c>
      <c r="X15" s="25">
        <f t="shared" si="27"/>
        <v>9266791.5700000003</v>
      </c>
      <c r="Y15" s="25">
        <f t="shared" si="28"/>
        <v>7897647.7400000012</v>
      </c>
      <c r="Z15" s="25">
        <f t="shared" si="29"/>
        <v>10873007.010000002</v>
      </c>
      <c r="AA15" s="25">
        <f t="shared" si="30"/>
        <v>5813088.8399999999</v>
      </c>
      <c r="AB15" s="25">
        <f t="shared" si="31"/>
        <v>12450968.41</v>
      </c>
      <c r="AC15" s="25">
        <f t="shared" si="32"/>
        <v>4718888.5199999996</v>
      </c>
      <c r="AD15" s="25">
        <f t="shared" si="33"/>
        <v>13770911.800000001</v>
      </c>
      <c r="AE15" s="25">
        <f t="shared" si="34"/>
        <v>3526019.94</v>
      </c>
      <c r="AF15" s="25">
        <f t="shared" si="35"/>
        <v>14908536.670000002</v>
      </c>
      <c r="AG15" s="25">
        <f t="shared" si="36"/>
        <v>2248510.9699999997</v>
      </c>
      <c r="AH15" s="25">
        <f t="shared" si="37"/>
        <v>16894860</v>
      </c>
      <c r="AI15" s="25">
        <f t="shared" si="38"/>
        <v>902491.65999999992</v>
      </c>
      <c r="AJ15" s="25">
        <f t="shared" si="39"/>
        <v>0</v>
      </c>
      <c r="AK15" s="25">
        <f t="shared" si="40"/>
        <v>0</v>
      </c>
      <c r="AL15" s="25">
        <f t="shared" si="41"/>
        <v>0</v>
      </c>
      <c r="AM15" s="25">
        <f t="shared" si="42"/>
        <v>0</v>
      </c>
      <c r="AN15" s="25">
        <f t="shared" si="43"/>
        <v>0</v>
      </c>
      <c r="AO15" s="25">
        <f t="shared" si="44"/>
        <v>0</v>
      </c>
      <c r="AP15" s="25">
        <f t="shared" si="45"/>
        <v>0</v>
      </c>
      <c r="AQ15" s="25">
        <f t="shared" si="46"/>
        <v>0</v>
      </c>
      <c r="AR15" s="25">
        <f t="shared" si="47"/>
        <v>0</v>
      </c>
      <c r="AS15" s="25">
        <f t="shared" si="48"/>
        <v>0</v>
      </c>
      <c r="AT15" s="25">
        <f t="shared" si="49"/>
        <v>0</v>
      </c>
      <c r="AU15" s="25">
        <f t="shared" si="50"/>
        <v>0</v>
      </c>
      <c r="AV15" s="25">
        <f t="shared" si="51"/>
        <v>0</v>
      </c>
      <c r="AW15" s="25">
        <f t="shared" si="52"/>
        <v>0</v>
      </c>
      <c r="AX15" s="25">
        <f t="shared" si="53"/>
        <v>0</v>
      </c>
      <c r="AY15" s="25">
        <f t="shared" si="54"/>
        <v>0</v>
      </c>
      <c r="AZ15" s="25">
        <f t="shared" si="55"/>
        <v>0</v>
      </c>
      <c r="BA15" s="25">
        <f t="shared" si="56"/>
        <v>0</v>
      </c>
      <c r="BB15" s="25">
        <f t="shared" si="57"/>
        <v>0</v>
      </c>
      <c r="BC15" s="25">
        <f t="shared" si="58"/>
        <v>0</v>
      </c>
      <c r="BD15" s="25">
        <f t="shared" si="59"/>
        <v>0</v>
      </c>
      <c r="BE15" s="25">
        <f t="shared" si="60"/>
        <v>0</v>
      </c>
      <c r="BF15" s="25">
        <f t="shared" si="61"/>
        <v>0</v>
      </c>
      <c r="BG15" s="25">
        <f t="shared" si="62"/>
        <v>0</v>
      </c>
      <c r="BH15" s="25">
        <f t="shared" si="63"/>
        <v>0</v>
      </c>
      <c r="BI15" s="25">
        <f t="shared" si="64"/>
        <v>0</v>
      </c>
      <c r="BJ15" s="25">
        <f t="shared" si="65"/>
        <v>0</v>
      </c>
      <c r="BK15" s="25">
        <f t="shared" si="66"/>
        <v>0</v>
      </c>
      <c r="BL15" s="25">
        <f t="shared" si="67"/>
        <v>0</v>
      </c>
      <c r="BM15" s="25">
        <f t="shared" si="68"/>
        <v>0</v>
      </c>
      <c r="BN15" s="25">
        <f t="shared" si="69"/>
        <v>0</v>
      </c>
      <c r="BO15" s="25">
        <f t="shared" si="70"/>
        <v>0</v>
      </c>
      <c r="BP15" s="25">
        <f t="shared" si="71"/>
        <v>0</v>
      </c>
      <c r="BQ15" s="25">
        <f t="shared" si="72"/>
        <v>0</v>
      </c>
      <c r="BR15" s="25">
        <f t="shared" si="73"/>
        <v>0</v>
      </c>
      <c r="BS15" s="25">
        <f t="shared" si="74"/>
        <v>0</v>
      </c>
      <c r="BT15" s="25">
        <f t="shared" si="75"/>
        <v>0</v>
      </c>
      <c r="BU15" s="25">
        <f t="shared" si="76"/>
        <v>0</v>
      </c>
      <c r="BX15" s="26">
        <v>6297155.9400000004</v>
      </c>
      <c r="BY15" s="26">
        <v>927585.42</v>
      </c>
      <c r="BZ15" s="26">
        <v>0</v>
      </c>
      <c r="CA15" s="26">
        <v>0</v>
      </c>
      <c r="CB15" s="26">
        <v>0</v>
      </c>
      <c r="CC15" s="26">
        <v>0</v>
      </c>
      <c r="CD15" s="26">
        <v>5133711.01</v>
      </c>
      <c r="CE15" s="26">
        <v>948909.22</v>
      </c>
      <c r="CF15" s="26">
        <v>0</v>
      </c>
      <c r="CG15" s="26">
        <v>0</v>
      </c>
      <c r="CH15" s="26">
        <v>0</v>
      </c>
      <c r="CI15" s="26">
        <v>0</v>
      </c>
      <c r="CJ15" s="26">
        <v>5448001.5199999996</v>
      </c>
      <c r="CK15" s="26">
        <v>957438.74</v>
      </c>
      <c r="CL15" s="26">
        <v>0</v>
      </c>
      <c r="CM15" s="26">
        <v>0</v>
      </c>
      <c r="CN15" s="26">
        <v>0</v>
      </c>
      <c r="CO15" s="26">
        <v>0</v>
      </c>
      <c r="CP15" s="26">
        <v>5446474.0800000001</v>
      </c>
      <c r="CQ15" s="26">
        <v>1008615.87</v>
      </c>
      <c r="CR15" s="26">
        <v>0</v>
      </c>
      <c r="CS15" s="26">
        <v>0</v>
      </c>
      <c r="CT15" s="26">
        <v>0</v>
      </c>
      <c r="CU15" s="26">
        <v>0</v>
      </c>
      <c r="CV15" s="26">
        <v>5329920.92</v>
      </c>
      <c r="CW15" s="26">
        <v>1019277.77</v>
      </c>
      <c r="CX15" s="26">
        <v>0</v>
      </c>
      <c r="CY15" s="26">
        <v>0</v>
      </c>
      <c r="CZ15" s="26">
        <v>0</v>
      </c>
      <c r="DA15" s="26">
        <v>0</v>
      </c>
      <c r="DB15" s="26">
        <v>4856794.3499999996</v>
      </c>
      <c r="DC15" s="26">
        <v>1281560.54</v>
      </c>
      <c r="DD15" s="26">
        <v>0</v>
      </c>
      <c r="DE15" s="26">
        <v>0</v>
      </c>
      <c r="DF15" s="26">
        <v>0</v>
      </c>
      <c r="DG15" s="26">
        <v>0</v>
      </c>
      <c r="DH15" s="26">
        <v>4538715.4800000004</v>
      </c>
      <c r="DI15" s="26">
        <v>1282626.73</v>
      </c>
      <c r="DJ15" s="26">
        <v>0</v>
      </c>
      <c r="DK15" s="26">
        <v>0</v>
      </c>
      <c r="DL15" s="26">
        <v>0</v>
      </c>
      <c r="DM15" s="26">
        <v>0</v>
      </c>
      <c r="DN15" s="26">
        <v>4216109.9400000004</v>
      </c>
      <c r="DO15" s="26">
        <v>1483070.48</v>
      </c>
      <c r="DP15" s="26">
        <v>0</v>
      </c>
      <c r="DQ15" s="26">
        <v>0</v>
      </c>
      <c r="DR15" s="26">
        <v>0</v>
      </c>
      <c r="DS15" s="26">
        <v>0</v>
      </c>
      <c r="DT15" s="26">
        <v>3869206.53</v>
      </c>
      <c r="DU15" s="26">
        <v>1496930.95</v>
      </c>
      <c r="DV15" s="26">
        <v>0</v>
      </c>
      <c r="DW15" s="26">
        <v>0</v>
      </c>
      <c r="DX15" s="26">
        <v>0</v>
      </c>
      <c r="DY15" s="26">
        <v>0</v>
      </c>
      <c r="DZ15" s="26">
        <v>3580906.79</v>
      </c>
      <c r="EA15" s="26">
        <v>1497997.1400000001</v>
      </c>
      <c r="EB15" s="26">
        <v>0</v>
      </c>
      <c r="EC15" s="26">
        <v>0</v>
      </c>
      <c r="ED15" s="26">
        <v>0</v>
      </c>
      <c r="EE15" s="26">
        <v>0</v>
      </c>
      <c r="EF15" s="26">
        <v>3416762.41</v>
      </c>
      <c r="EG15" s="26">
        <v>1510791.42</v>
      </c>
      <c r="EH15" s="26">
        <v>0</v>
      </c>
      <c r="EI15" s="26">
        <v>0</v>
      </c>
      <c r="EJ15" s="26">
        <v>0</v>
      </c>
      <c r="EK15" s="26">
        <v>0</v>
      </c>
      <c r="EL15" s="26">
        <v>3250368.39</v>
      </c>
      <c r="EM15" s="26">
        <v>1599285.2</v>
      </c>
      <c r="EN15" s="26">
        <v>0</v>
      </c>
      <c r="EO15" s="26">
        <v>0</v>
      </c>
      <c r="EP15" s="26">
        <v>0</v>
      </c>
      <c r="EQ15" s="26">
        <v>0</v>
      </c>
      <c r="ER15" s="26">
        <v>3048304.6</v>
      </c>
      <c r="ES15" s="26">
        <v>1715499.9300000002</v>
      </c>
      <c r="ET15" s="26">
        <v>0</v>
      </c>
      <c r="EU15" s="26">
        <v>0</v>
      </c>
      <c r="EV15" s="26">
        <v>0</v>
      </c>
      <c r="EW15" s="26">
        <v>0</v>
      </c>
      <c r="EX15" s="26">
        <v>2818759.31</v>
      </c>
      <c r="EY15" s="26">
        <v>1764544.68</v>
      </c>
      <c r="EZ15" s="26">
        <v>0</v>
      </c>
      <c r="FA15" s="26">
        <v>0</v>
      </c>
      <c r="FB15" s="26">
        <v>0</v>
      </c>
      <c r="FC15" s="26">
        <v>0</v>
      </c>
      <c r="FD15" s="26">
        <v>2626340.29</v>
      </c>
      <c r="FE15" s="26">
        <v>1947929.3800000001</v>
      </c>
      <c r="FF15" s="26">
        <v>0</v>
      </c>
      <c r="FG15" s="26">
        <v>0</v>
      </c>
      <c r="FH15" s="26">
        <v>0</v>
      </c>
      <c r="FI15" s="26">
        <v>0</v>
      </c>
      <c r="FJ15" s="26">
        <v>2458802.1800000002</v>
      </c>
      <c r="FK15" s="26">
        <v>2057213.8699999999</v>
      </c>
      <c r="FL15" s="26">
        <v>0</v>
      </c>
      <c r="FM15" s="26">
        <v>0</v>
      </c>
      <c r="FN15" s="26">
        <v>0</v>
      </c>
      <c r="FO15" s="26">
        <v>0</v>
      </c>
      <c r="FP15" s="26">
        <v>2265716.4300000002</v>
      </c>
      <c r="FQ15" s="26">
        <v>2061478.6300000001</v>
      </c>
      <c r="FR15" s="26">
        <v>0</v>
      </c>
      <c r="FS15" s="26">
        <v>0</v>
      </c>
      <c r="FT15" s="26">
        <v>0</v>
      </c>
      <c r="FU15" s="26">
        <v>0</v>
      </c>
      <c r="FV15" s="26">
        <v>2037908.37</v>
      </c>
      <c r="FW15" s="26">
        <v>2372273.0499999998</v>
      </c>
      <c r="FX15" s="26">
        <v>0</v>
      </c>
      <c r="FY15" s="26">
        <v>0</v>
      </c>
      <c r="FZ15" s="26">
        <v>0</v>
      </c>
      <c r="GA15" s="26">
        <v>0</v>
      </c>
      <c r="GB15" s="26">
        <v>1876835.9</v>
      </c>
      <c r="GC15" s="26">
        <v>2393596.86</v>
      </c>
      <c r="GD15" s="26">
        <v>0</v>
      </c>
      <c r="GE15" s="26">
        <v>0</v>
      </c>
      <c r="GF15" s="26">
        <v>0</v>
      </c>
      <c r="GG15" s="26">
        <v>0</v>
      </c>
      <c r="GH15" s="26">
        <v>1717187.04</v>
      </c>
      <c r="GI15" s="26">
        <v>2439443.0300000003</v>
      </c>
      <c r="GJ15" s="26">
        <v>0</v>
      </c>
      <c r="GK15" s="26">
        <v>0</v>
      </c>
      <c r="GL15" s="26">
        <v>0</v>
      </c>
      <c r="GM15" s="26">
        <v>0</v>
      </c>
      <c r="GN15" s="26">
        <v>1562084.54</v>
      </c>
      <c r="GO15" s="26">
        <v>2485289.21</v>
      </c>
      <c r="GP15" s="26">
        <v>0</v>
      </c>
      <c r="GQ15" s="26">
        <v>0</v>
      </c>
      <c r="GR15" s="26">
        <v>0</v>
      </c>
      <c r="GS15" s="26">
        <v>0</v>
      </c>
      <c r="GT15" s="26">
        <v>1467681.69</v>
      </c>
      <c r="GU15" s="26">
        <v>2712387.71</v>
      </c>
      <c r="GV15" s="26">
        <v>0</v>
      </c>
      <c r="GW15" s="26">
        <v>0</v>
      </c>
      <c r="GX15" s="26">
        <v>0</v>
      </c>
      <c r="GY15" s="26">
        <v>0</v>
      </c>
      <c r="GZ15" s="26">
        <v>1418219.84</v>
      </c>
      <c r="HA15" s="26">
        <v>2830734.81</v>
      </c>
      <c r="HB15" s="26">
        <v>0</v>
      </c>
      <c r="HC15" s="26">
        <v>0</v>
      </c>
      <c r="HD15" s="26">
        <v>0</v>
      </c>
      <c r="HE15" s="26">
        <v>0</v>
      </c>
      <c r="HF15" s="26">
        <v>1365102.77</v>
      </c>
      <c r="HG15" s="26">
        <v>2844595.2800000003</v>
      </c>
      <c r="HH15" s="26">
        <v>0</v>
      </c>
      <c r="HI15" s="26">
        <v>0</v>
      </c>
      <c r="HJ15" s="26">
        <v>0</v>
      </c>
      <c r="HK15" s="26">
        <v>0</v>
      </c>
      <c r="HL15" s="26">
        <v>1296554.94</v>
      </c>
      <c r="HM15" s="26">
        <v>2895772.41</v>
      </c>
      <c r="HN15" s="26">
        <v>0</v>
      </c>
      <c r="HO15" s="26">
        <v>0</v>
      </c>
      <c r="HP15" s="26">
        <v>0</v>
      </c>
      <c r="HQ15" s="26">
        <v>0</v>
      </c>
      <c r="HR15" s="26">
        <v>1200652.6399999999</v>
      </c>
      <c r="HS15" s="26">
        <v>3069561.4</v>
      </c>
      <c r="HT15" s="26">
        <v>0</v>
      </c>
      <c r="HU15" s="26">
        <v>0</v>
      </c>
      <c r="HV15" s="26">
        <v>0</v>
      </c>
      <c r="HW15" s="26">
        <v>0</v>
      </c>
      <c r="HX15" s="26">
        <v>1142180.8899999999</v>
      </c>
      <c r="HY15" s="26">
        <v>3211364.69</v>
      </c>
      <c r="HZ15" s="26">
        <v>0</v>
      </c>
      <c r="IA15" s="26">
        <v>0</v>
      </c>
      <c r="IB15" s="26">
        <v>0</v>
      </c>
      <c r="IC15" s="26">
        <v>0</v>
      </c>
      <c r="ID15" s="26">
        <v>1079500.05</v>
      </c>
      <c r="IE15" s="26">
        <v>3274269.91</v>
      </c>
      <c r="IF15" s="26">
        <v>0</v>
      </c>
      <c r="IG15" s="26">
        <v>0</v>
      </c>
      <c r="IH15" s="26">
        <v>0</v>
      </c>
      <c r="II15" s="26">
        <v>0</v>
      </c>
      <c r="IJ15" s="26">
        <v>1003351.49</v>
      </c>
      <c r="IK15" s="26">
        <v>3338241.3199999994</v>
      </c>
      <c r="IL15" s="26">
        <v>0</v>
      </c>
      <c r="IM15" s="26">
        <v>0</v>
      </c>
      <c r="IN15" s="26">
        <v>0</v>
      </c>
      <c r="IO15" s="26">
        <v>0</v>
      </c>
      <c r="IP15" s="26">
        <v>916328.26</v>
      </c>
      <c r="IQ15" s="26">
        <v>3466184.1300000004</v>
      </c>
      <c r="IR15" s="26">
        <v>0</v>
      </c>
      <c r="IS15" s="26">
        <v>0</v>
      </c>
      <c r="IT15" s="26">
        <v>0</v>
      </c>
      <c r="IU15" s="26">
        <v>0</v>
      </c>
      <c r="IV15" s="26">
        <v>837986.59</v>
      </c>
      <c r="IW15" s="26">
        <v>3473647.46</v>
      </c>
      <c r="IX15" s="26">
        <v>0</v>
      </c>
      <c r="IY15" s="26">
        <v>0</v>
      </c>
      <c r="IZ15" s="26">
        <v>0</v>
      </c>
      <c r="JA15" s="26">
        <v>0</v>
      </c>
      <c r="JB15" s="26">
        <v>768353.6</v>
      </c>
      <c r="JC15" s="26">
        <v>3492838.89</v>
      </c>
      <c r="JD15" s="26">
        <v>0</v>
      </c>
      <c r="JE15" s="26">
        <v>0</v>
      </c>
      <c r="JF15" s="26">
        <v>0</v>
      </c>
      <c r="JG15" s="26">
        <v>0</v>
      </c>
      <c r="JH15" s="26">
        <v>689673.65</v>
      </c>
      <c r="JI15" s="26">
        <v>3661296.9300000006</v>
      </c>
      <c r="JJ15" s="26">
        <v>0</v>
      </c>
      <c r="JK15" s="26">
        <v>0</v>
      </c>
      <c r="JL15" s="26">
        <v>0</v>
      </c>
      <c r="JM15" s="26">
        <v>0</v>
      </c>
      <c r="JN15" s="26">
        <v>594789.06000000006</v>
      </c>
      <c r="JO15" s="26">
        <v>3713540.2399999998</v>
      </c>
      <c r="JP15" s="26">
        <v>0</v>
      </c>
      <c r="JQ15" s="26">
        <v>0</v>
      </c>
      <c r="JR15" s="26">
        <v>0</v>
      </c>
      <c r="JS15" s="26">
        <v>0</v>
      </c>
      <c r="JT15" s="26">
        <v>520059.94</v>
      </c>
      <c r="JU15" s="26">
        <v>3719937.38</v>
      </c>
      <c r="JV15" s="26">
        <v>0</v>
      </c>
      <c r="JW15" s="26">
        <v>0</v>
      </c>
      <c r="JX15" s="26">
        <v>0</v>
      </c>
      <c r="JY15" s="26">
        <v>0</v>
      </c>
      <c r="JZ15" s="26">
        <v>443988.32</v>
      </c>
      <c r="KA15" s="26">
        <v>3813762.12</v>
      </c>
      <c r="KB15" s="26">
        <v>0</v>
      </c>
      <c r="KC15" s="26">
        <v>0</v>
      </c>
      <c r="KD15" s="26">
        <v>0</v>
      </c>
      <c r="KE15" s="26">
        <v>0</v>
      </c>
      <c r="KF15" s="26">
        <v>360816.81</v>
      </c>
      <c r="KG15" s="26">
        <v>4055787.2800000003</v>
      </c>
      <c r="KH15" s="26">
        <v>0</v>
      </c>
      <c r="KI15" s="26">
        <v>0</v>
      </c>
      <c r="KJ15" s="26">
        <v>0</v>
      </c>
      <c r="KK15" s="26">
        <v>0</v>
      </c>
      <c r="KL15" s="26">
        <v>267225.07</v>
      </c>
      <c r="KM15" s="26">
        <v>4170935.81</v>
      </c>
      <c r="KN15" s="26">
        <v>0</v>
      </c>
      <c r="KO15" s="26">
        <v>0</v>
      </c>
      <c r="KP15" s="26">
        <v>0</v>
      </c>
      <c r="KQ15" s="26">
        <v>0</v>
      </c>
      <c r="KR15" s="26">
        <v>181715.85</v>
      </c>
      <c r="KS15" s="26">
        <v>4275422.45</v>
      </c>
      <c r="KT15" s="26">
        <v>0</v>
      </c>
      <c r="KU15" s="26">
        <v>0</v>
      </c>
      <c r="KV15" s="26">
        <v>0</v>
      </c>
      <c r="KW15" s="26">
        <v>0</v>
      </c>
      <c r="KX15" s="26">
        <v>92733.93</v>
      </c>
      <c r="KY15" s="26">
        <v>4392714.4600000009</v>
      </c>
      <c r="KZ15" s="26">
        <v>0</v>
      </c>
      <c r="LA15" s="26">
        <v>0</v>
      </c>
      <c r="LB15" s="26">
        <v>0</v>
      </c>
      <c r="LC15" s="26">
        <v>0</v>
      </c>
      <c r="LD15" s="26">
        <v>0</v>
      </c>
      <c r="LE15" s="26">
        <v>0</v>
      </c>
      <c r="LF15" s="26">
        <v>0</v>
      </c>
      <c r="LG15" s="26">
        <v>0</v>
      </c>
      <c r="LH15" s="26">
        <v>0</v>
      </c>
      <c r="LI15" s="26">
        <v>0</v>
      </c>
      <c r="LJ15" s="26">
        <v>0</v>
      </c>
      <c r="LK15" s="26">
        <v>0</v>
      </c>
      <c r="LL15" s="26">
        <v>0</v>
      </c>
      <c r="LM15" s="26">
        <v>0</v>
      </c>
      <c r="LN15" s="26">
        <v>0</v>
      </c>
      <c r="LO15" s="26">
        <v>0</v>
      </c>
      <c r="LP15" s="26">
        <v>0</v>
      </c>
      <c r="LQ15" s="26">
        <v>0</v>
      </c>
      <c r="LR15" s="26">
        <v>0</v>
      </c>
      <c r="LS15" s="26">
        <v>0</v>
      </c>
      <c r="LT15" s="26">
        <v>0</v>
      </c>
      <c r="LU15" s="26">
        <v>0</v>
      </c>
      <c r="LV15" s="26">
        <v>0</v>
      </c>
      <c r="LW15" s="26">
        <v>0</v>
      </c>
      <c r="LX15" s="26">
        <v>0</v>
      </c>
      <c r="LY15" s="26">
        <v>0</v>
      </c>
      <c r="LZ15" s="26">
        <v>0</v>
      </c>
      <c r="MA15" s="26">
        <v>0</v>
      </c>
      <c r="MB15" s="26">
        <v>0</v>
      </c>
      <c r="MC15" s="26">
        <v>0</v>
      </c>
      <c r="MD15" s="26">
        <v>0</v>
      </c>
      <c r="ME15" s="26">
        <v>0</v>
      </c>
      <c r="MF15" s="26">
        <v>0</v>
      </c>
      <c r="MG15" s="26">
        <v>0</v>
      </c>
      <c r="MH15" s="26">
        <v>0</v>
      </c>
      <c r="MI15" s="26">
        <v>0</v>
      </c>
      <c r="MJ15" s="26">
        <v>0</v>
      </c>
      <c r="MK15" s="26">
        <v>0</v>
      </c>
      <c r="ML15" s="26">
        <v>0</v>
      </c>
      <c r="MM15" s="26">
        <v>0</v>
      </c>
      <c r="MN15" s="26">
        <v>0</v>
      </c>
      <c r="MO15" s="26">
        <v>0</v>
      </c>
      <c r="MP15" s="26">
        <v>0</v>
      </c>
      <c r="MQ15" s="26">
        <v>0</v>
      </c>
      <c r="MR15" s="26">
        <v>0</v>
      </c>
      <c r="MS15" s="26">
        <v>0</v>
      </c>
      <c r="MT15" s="26">
        <v>0</v>
      </c>
      <c r="MU15" s="26">
        <v>0</v>
      </c>
      <c r="MV15" s="26">
        <v>0</v>
      </c>
      <c r="MW15" s="26">
        <v>0</v>
      </c>
      <c r="MX15" s="26">
        <v>0</v>
      </c>
      <c r="MY15" s="26">
        <v>0</v>
      </c>
      <c r="MZ15" s="26">
        <v>0</v>
      </c>
      <c r="NA15" s="26">
        <v>0</v>
      </c>
      <c r="NB15" s="26">
        <v>0</v>
      </c>
      <c r="NC15" s="26">
        <v>0</v>
      </c>
      <c r="ND15" s="26">
        <v>0</v>
      </c>
      <c r="NE15" s="26">
        <v>0</v>
      </c>
      <c r="NF15" s="26">
        <v>0</v>
      </c>
      <c r="NG15" s="26">
        <v>0</v>
      </c>
      <c r="NH15" s="26">
        <v>0</v>
      </c>
      <c r="NI15" s="26">
        <v>0</v>
      </c>
      <c r="NJ15" s="26">
        <v>0</v>
      </c>
      <c r="NK15" s="26">
        <v>0</v>
      </c>
      <c r="NL15" s="26">
        <v>0</v>
      </c>
      <c r="NM15" s="26">
        <v>0</v>
      </c>
      <c r="NN15" s="26">
        <v>0</v>
      </c>
      <c r="NO15" s="26">
        <v>0</v>
      </c>
      <c r="NP15" s="26">
        <v>0</v>
      </c>
      <c r="NQ15" s="26">
        <v>0</v>
      </c>
      <c r="NR15" s="26">
        <v>0</v>
      </c>
      <c r="NS15" s="26">
        <v>0</v>
      </c>
      <c r="NT15" s="26">
        <v>0</v>
      </c>
      <c r="NU15" s="26">
        <v>0</v>
      </c>
      <c r="NV15" s="26">
        <v>0</v>
      </c>
      <c r="NW15" s="26">
        <v>0</v>
      </c>
      <c r="NX15" s="26">
        <v>0</v>
      </c>
      <c r="NY15" s="26">
        <v>0</v>
      </c>
      <c r="NZ15" s="26">
        <v>0</v>
      </c>
      <c r="OA15" s="26">
        <v>0</v>
      </c>
      <c r="OB15" s="26">
        <v>0</v>
      </c>
      <c r="OC15" s="26">
        <v>0</v>
      </c>
      <c r="OD15" s="26">
        <v>0</v>
      </c>
      <c r="OE15" s="26">
        <v>0</v>
      </c>
      <c r="OF15" s="26">
        <v>0</v>
      </c>
      <c r="OG15" s="26">
        <v>0</v>
      </c>
      <c r="OH15" s="26">
        <v>0</v>
      </c>
      <c r="OI15" s="26">
        <v>0</v>
      </c>
      <c r="OJ15" s="26">
        <v>0</v>
      </c>
      <c r="OK15" s="26">
        <v>0</v>
      </c>
      <c r="OL15" s="26">
        <v>0</v>
      </c>
      <c r="OM15" s="26">
        <v>0</v>
      </c>
      <c r="ON15" s="26">
        <v>0</v>
      </c>
      <c r="OO15" s="26">
        <v>0</v>
      </c>
      <c r="OP15" s="26">
        <v>0</v>
      </c>
      <c r="OQ15" s="26">
        <v>0</v>
      </c>
      <c r="OR15" s="26">
        <v>0</v>
      </c>
      <c r="OS15" s="26">
        <v>0</v>
      </c>
      <c r="OT15" s="26">
        <v>0</v>
      </c>
      <c r="OU15" s="26">
        <v>0</v>
      </c>
      <c r="OV15" s="26">
        <v>0</v>
      </c>
      <c r="OW15" s="26">
        <v>0</v>
      </c>
      <c r="OX15" s="26">
        <v>0</v>
      </c>
      <c r="OY15" s="26">
        <v>0</v>
      </c>
      <c r="OZ15" s="26">
        <v>0</v>
      </c>
      <c r="PA15" s="26">
        <v>0</v>
      </c>
      <c r="PB15" s="26">
        <v>0</v>
      </c>
      <c r="PC15" s="26">
        <v>0</v>
      </c>
      <c r="PD15" s="26">
        <v>0</v>
      </c>
      <c r="PE15" s="26">
        <v>0</v>
      </c>
      <c r="PF15" s="26">
        <v>0</v>
      </c>
      <c r="PG15" s="26">
        <v>0</v>
      </c>
      <c r="PH15" s="26">
        <v>0</v>
      </c>
      <c r="PI15" s="26">
        <v>0</v>
      </c>
      <c r="PJ15" s="26">
        <v>0</v>
      </c>
      <c r="PK15" s="26">
        <v>0</v>
      </c>
      <c r="PL15" s="26">
        <v>0</v>
      </c>
      <c r="PM15" s="26">
        <v>0</v>
      </c>
      <c r="PN15" s="26">
        <v>0</v>
      </c>
      <c r="PO15" s="26">
        <v>0</v>
      </c>
      <c r="PP15" s="26">
        <v>0</v>
      </c>
      <c r="PQ15" s="26">
        <v>0</v>
      </c>
      <c r="PR15" s="26">
        <v>0</v>
      </c>
      <c r="PS15" s="26">
        <v>0</v>
      </c>
      <c r="PT15" s="26">
        <v>0</v>
      </c>
      <c r="PU15" s="26">
        <v>0</v>
      </c>
      <c r="PV15" s="26">
        <v>0</v>
      </c>
      <c r="PW15" s="26">
        <v>0</v>
      </c>
      <c r="PX15" s="26">
        <v>0</v>
      </c>
      <c r="PY15" s="26">
        <v>0</v>
      </c>
      <c r="PZ15" s="26">
        <v>0</v>
      </c>
      <c r="QA15" s="26">
        <v>0</v>
      </c>
      <c r="QB15" s="26">
        <v>0</v>
      </c>
      <c r="QC15" s="26">
        <v>0</v>
      </c>
      <c r="QD15" s="26">
        <v>0</v>
      </c>
      <c r="QE15" s="26">
        <v>0</v>
      </c>
      <c r="QF15" s="26">
        <v>0</v>
      </c>
      <c r="QG15" s="26">
        <v>0</v>
      </c>
      <c r="QH15" s="26">
        <v>0</v>
      </c>
      <c r="QI15" s="26">
        <v>0</v>
      </c>
      <c r="QJ15" s="26">
        <v>0</v>
      </c>
      <c r="QK15" s="26">
        <v>0</v>
      </c>
      <c r="QL15" s="26">
        <v>0</v>
      </c>
      <c r="QM15" s="26">
        <v>0</v>
      </c>
      <c r="QN15" s="26">
        <v>0</v>
      </c>
      <c r="QO15" s="26">
        <v>0</v>
      </c>
      <c r="QP15" s="26">
        <v>0</v>
      </c>
      <c r="QQ15" s="26">
        <v>0</v>
      </c>
      <c r="QR15" s="26">
        <v>0</v>
      </c>
      <c r="QS15" s="26">
        <v>0</v>
      </c>
      <c r="QT15" s="26">
        <v>0</v>
      </c>
      <c r="QU15" s="26">
        <v>0</v>
      </c>
      <c r="QV15" s="26">
        <v>0</v>
      </c>
      <c r="QW15" s="26">
        <v>0</v>
      </c>
      <c r="QX15" s="26">
        <v>0</v>
      </c>
      <c r="QY15" s="26">
        <v>0</v>
      </c>
      <c r="QZ15" s="26">
        <v>0</v>
      </c>
      <c r="RA15" s="26">
        <v>0</v>
      </c>
      <c r="RB15" s="26">
        <v>0</v>
      </c>
      <c r="RC15" s="26">
        <v>0</v>
      </c>
      <c r="RD15" s="26">
        <v>0</v>
      </c>
      <c r="RE15" s="26">
        <v>0</v>
      </c>
      <c r="RF15" s="26">
        <v>0</v>
      </c>
      <c r="RG15" s="26">
        <v>0</v>
      </c>
      <c r="RH15" s="26">
        <v>0</v>
      </c>
      <c r="RI15" s="26">
        <v>0</v>
      </c>
      <c r="RJ15" s="26">
        <v>0</v>
      </c>
      <c r="RK15" s="26">
        <v>0</v>
      </c>
      <c r="RL15" s="26">
        <v>0</v>
      </c>
      <c r="RM15" s="26">
        <v>0</v>
      </c>
      <c r="RN15" s="26">
        <v>0</v>
      </c>
      <c r="RO15" s="26">
        <v>0</v>
      </c>
      <c r="RP15" s="26">
        <v>0</v>
      </c>
      <c r="RQ15" s="26">
        <v>0</v>
      </c>
      <c r="RR15" s="26">
        <v>0</v>
      </c>
      <c r="RS15" s="26">
        <v>0</v>
      </c>
      <c r="RT15" s="26">
        <v>0</v>
      </c>
      <c r="RU15" s="26">
        <v>0</v>
      </c>
      <c r="RV15" s="26">
        <v>0</v>
      </c>
      <c r="RW15" s="26">
        <v>0</v>
      </c>
      <c r="RX15" s="26">
        <v>0</v>
      </c>
      <c r="RY15" s="26">
        <v>0</v>
      </c>
      <c r="RZ15" s="26">
        <v>0</v>
      </c>
      <c r="SA15" s="26">
        <v>0</v>
      </c>
      <c r="SB15" s="26">
        <v>0</v>
      </c>
      <c r="SC15" s="26">
        <v>0</v>
      </c>
      <c r="SD15" s="26">
        <v>0</v>
      </c>
      <c r="SE15" s="26">
        <v>0</v>
      </c>
      <c r="SF15" s="26">
        <v>0</v>
      </c>
      <c r="SG15" s="26">
        <v>0</v>
      </c>
      <c r="SH15" s="26">
        <v>0</v>
      </c>
      <c r="SI15" s="26">
        <v>0</v>
      </c>
      <c r="SJ15" s="26">
        <v>0</v>
      </c>
      <c r="SK15" s="26">
        <v>0</v>
      </c>
      <c r="SL15" s="26">
        <v>0</v>
      </c>
      <c r="SM15" s="26">
        <v>0</v>
      </c>
      <c r="SN15" s="26">
        <v>0</v>
      </c>
      <c r="SO15" s="26">
        <v>0</v>
      </c>
      <c r="SP15" s="26">
        <v>0</v>
      </c>
      <c r="SQ15" s="26">
        <v>0</v>
      </c>
      <c r="SR15" s="26">
        <v>0</v>
      </c>
      <c r="SS15" s="26">
        <v>0</v>
      </c>
      <c r="ST15" s="26">
        <v>0</v>
      </c>
      <c r="SU15" s="26">
        <v>0</v>
      </c>
      <c r="SV15" s="26">
        <v>0</v>
      </c>
      <c r="SW15" s="26">
        <v>0</v>
      </c>
      <c r="SX15" s="26">
        <v>0</v>
      </c>
      <c r="SY15" s="26">
        <v>0</v>
      </c>
      <c r="SZ15" s="26">
        <v>0</v>
      </c>
      <c r="TA15" s="26">
        <v>0</v>
      </c>
      <c r="TB15" s="26">
        <v>0</v>
      </c>
      <c r="TC15" s="26">
        <v>0</v>
      </c>
      <c r="TD15" s="26">
        <v>0</v>
      </c>
      <c r="TE15" s="26">
        <v>0</v>
      </c>
      <c r="TF15" s="26">
        <v>0</v>
      </c>
      <c r="TG15" s="26">
        <v>0</v>
      </c>
      <c r="TH15" s="26">
        <v>0</v>
      </c>
      <c r="TI15" s="26">
        <v>0</v>
      </c>
      <c r="TJ15" s="26">
        <v>0</v>
      </c>
      <c r="TK15" s="26">
        <v>0</v>
      </c>
      <c r="TL15" s="26">
        <v>0</v>
      </c>
      <c r="TM15" s="26">
        <v>0</v>
      </c>
      <c r="TN15" s="26">
        <v>0</v>
      </c>
      <c r="TO15" s="26">
        <v>0</v>
      </c>
      <c r="TP15" s="26">
        <v>0</v>
      </c>
      <c r="TQ15" s="26">
        <v>0</v>
      </c>
      <c r="TR15" s="26">
        <v>0</v>
      </c>
      <c r="TS15" s="26">
        <v>0</v>
      </c>
      <c r="TT15" s="26">
        <v>0</v>
      </c>
      <c r="TU15" s="26">
        <v>0</v>
      </c>
      <c r="TV15" s="26">
        <v>0</v>
      </c>
      <c r="TW15" s="26">
        <v>0</v>
      </c>
      <c r="TX15" s="26">
        <v>0</v>
      </c>
      <c r="TY15" s="26">
        <v>0</v>
      </c>
      <c r="TZ15" s="26">
        <v>0</v>
      </c>
      <c r="UA15" s="26">
        <v>0</v>
      </c>
      <c r="UB15" s="26">
        <v>0</v>
      </c>
      <c r="UC15" s="26">
        <v>0</v>
      </c>
      <c r="UD15" s="26">
        <v>0</v>
      </c>
      <c r="UE15" s="26">
        <v>0</v>
      </c>
      <c r="UF15" s="26">
        <v>0</v>
      </c>
      <c r="UG15" s="26">
        <v>0</v>
      </c>
      <c r="UH15" s="26">
        <v>0</v>
      </c>
      <c r="UI15" s="26">
        <v>0</v>
      </c>
      <c r="UJ15" s="26">
        <v>0</v>
      </c>
      <c r="UK15" s="26">
        <v>0</v>
      </c>
      <c r="UL15" s="26">
        <v>0</v>
      </c>
      <c r="UM15" s="26">
        <v>0</v>
      </c>
      <c r="UN15" s="26">
        <v>0</v>
      </c>
      <c r="UO15" s="26">
        <v>0</v>
      </c>
      <c r="UP15" s="26">
        <v>0</v>
      </c>
      <c r="UQ15" s="26">
        <v>0</v>
      </c>
      <c r="UR15" s="26">
        <v>0</v>
      </c>
      <c r="US15" s="26">
        <v>0</v>
      </c>
      <c r="UT15" s="26">
        <v>0</v>
      </c>
      <c r="UU15" s="26">
        <v>0</v>
      </c>
      <c r="UV15" s="26">
        <v>0</v>
      </c>
      <c r="UW15" s="26">
        <v>0</v>
      </c>
      <c r="UX15" s="26">
        <v>0</v>
      </c>
      <c r="UY15" s="26">
        <v>0</v>
      </c>
      <c r="UZ15" s="26">
        <v>0</v>
      </c>
      <c r="VA15" s="26">
        <v>0</v>
      </c>
      <c r="VB15" s="26">
        <v>0</v>
      </c>
      <c r="VC15" s="26">
        <v>0</v>
      </c>
      <c r="VD15" s="26">
        <v>0</v>
      </c>
      <c r="VE15" s="26">
        <v>0</v>
      </c>
      <c r="VF15" s="26">
        <v>0</v>
      </c>
      <c r="VG15" s="26">
        <v>0</v>
      </c>
      <c r="VH15" s="26">
        <v>0</v>
      </c>
      <c r="VI15" s="26">
        <v>0</v>
      </c>
      <c r="VJ15" s="26">
        <v>0</v>
      </c>
      <c r="VK15" s="26">
        <v>0</v>
      </c>
      <c r="VL15" s="26">
        <v>0</v>
      </c>
      <c r="VM15" s="26">
        <v>0</v>
      </c>
      <c r="VN15" s="26">
        <v>0</v>
      </c>
      <c r="VO15" s="26">
        <v>0</v>
      </c>
      <c r="VP15" s="26">
        <v>0</v>
      </c>
      <c r="VQ15" s="26">
        <v>0</v>
      </c>
      <c r="VR15" s="26">
        <v>0</v>
      </c>
      <c r="VS15" s="26">
        <v>0</v>
      </c>
      <c r="VT15" s="26">
        <v>0</v>
      </c>
      <c r="VU15" s="26">
        <v>0</v>
      </c>
      <c r="VV15" s="26">
        <v>0</v>
      </c>
      <c r="VW15" s="26">
        <v>0</v>
      </c>
      <c r="VX15" s="26">
        <v>0</v>
      </c>
      <c r="VY15" s="26">
        <v>0</v>
      </c>
      <c r="VZ15" s="26">
        <v>0</v>
      </c>
      <c r="WA15" s="26">
        <v>0</v>
      </c>
      <c r="WB15" s="26">
        <v>0</v>
      </c>
      <c r="WC15" s="26">
        <v>0</v>
      </c>
      <c r="WD15" s="26">
        <v>0</v>
      </c>
      <c r="WE15" s="26">
        <v>0</v>
      </c>
      <c r="WF15" s="26">
        <v>0</v>
      </c>
      <c r="WG15" s="26">
        <v>0</v>
      </c>
      <c r="WH15" s="26">
        <v>0</v>
      </c>
      <c r="WI15" s="26">
        <v>0</v>
      </c>
      <c r="WJ15" s="26">
        <v>0</v>
      </c>
      <c r="WK15" s="26">
        <v>0</v>
      </c>
      <c r="WL15" s="26">
        <v>0</v>
      </c>
      <c r="WM15" s="26">
        <v>0</v>
      </c>
      <c r="WN15" s="26">
        <v>0</v>
      </c>
      <c r="WO15" s="26">
        <v>0</v>
      </c>
      <c r="WP15" s="26">
        <v>0</v>
      </c>
      <c r="WQ15" s="26">
        <v>0</v>
      </c>
      <c r="WR15" s="26">
        <v>0</v>
      </c>
      <c r="WS15" s="26">
        <v>0</v>
      </c>
      <c r="WT15" s="26">
        <v>0</v>
      </c>
      <c r="WU15" s="26">
        <v>0</v>
      </c>
      <c r="WV15" s="26">
        <v>0</v>
      </c>
      <c r="WW15" s="26">
        <v>0</v>
      </c>
      <c r="WX15" s="26">
        <v>0</v>
      </c>
      <c r="WY15" s="26">
        <v>0</v>
      </c>
      <c r="WZ15" s="26">
        <v>0</v>
      </c>
      <c r="XA15" s="26">
        <v>0</v>
      </c>
      <c r="XB15" s="26">
        <v>0</v>
      </c>
      <c r="XC15" s="26">
        <v>0</v>
      </c>
      <c r="XD15" s="26">
        <v>0</v>
      </c>
      <c r="XE15" s="26">
        <v>0</v>
      </c>
      <c r="XF15" s="26">
        <v>0</v>
      </c>
      <c r="XG15" s="26">
        <v>0</v>
      </c>
      <c r="XH15" s="26">
        <v>0</v>
      </c>
      <c r="XI15" s="26">
        <v>0</v>
      </c>
      <c r="XJ15" s="26">
        <v>0</v>
      </c>
      <c r="XK15" s="26">
        <v>0</v>
      </c>
      <c r="XL15" s="26">
        <v>0</v>
      </c>
      <c r="XM15" s="26">
        <v>0</v>
      </c>
      <c r="XN15" s="26">
        <v>0</v>
      </c>
      <c r="XO15" s="26">
        <v>0</v>
      </c>
      <c r="XP15" s="26">
        <v>0</v>
      </c>
      <c r="XQ15" s="26">
        <v>0</v>
      </c>
      <c r="XR15" s="26">
        <v>0</v>
      </c>
      <c r="XS15" s="26">
        <v>0</v>
      </c>
      <c r="XT15" s="26">
        <v>0</v>
      </c>
      <c r="XU15" s="26">
        <v>0</v>
      </c>
      <c r="XV15" s="26">
        <v>0</v>
      </c>
      <c r="XW15" s="26">
        <v>0</v>
      </c>
      <c r="XX15" s="26">
        <v>0</v>
      </c>
      <c r="XY15" s="26">
        <v>0</v>
      </c>
      <c r="XZ15" s="26">
        <v>0</v>
      </c>
      <c r="YA15" s="26">
        <v>0</v>
      </c>
      <c r="YB15" s="26">
        <v>0</v>
      </c>
      <c r="YC15" s="26">
        <v>0</v>
      </c>
      <c r="YD15" s="26">
        <v>0</v>
      </c>
      <c r="YE15" s="26">
        <v>0</v>
      </c>
      <c r="YF15" s="26">
        <v>0</v>
      </c>
      <c r="YG15" s="26">
        <v>0</v>
      </c>
      <c r="YH15" s="26">
        <v>0</v>
      </c>
      <c r="YI15" s="26">
        <v>0</v>
      </c>
      <c r="YJ15" s="26">
        <v>0</v>
      </c>
      <c r="YK15" s="26">
        <v>0</v>
      </c>
      <c r="YL15" s="26">
        <v>0</v>
      </c>
      <c r="YM15" s="26">
        <v>0</v>
      </c>
      <c r="YN15" s="26">
        <v>0</v>
      </c>
      <c r="YO15" s="26">
        <v>0</v>
      </c>
      <c r="YP15" s="26">
        <v>0</v>
      </c>
      <c r="YQ15" s="26">
        <v>0</v>
      </c>
      <c r="YR15" s="26">
        <v>0</v>
      </c>
      <c r="YS15" s="26">
        <v>0</v>
      </c>
      <c r="YT15" s="26">
        <v>0</v>
      </c>
      <c r="YU15" s="26">
        <v>0</v>
      </c>
      <c r="YV15" s="26">
        <v>0</v>
      </c>
      <c r="YW15" s="26">
        <v>0</v>
      </c>
      <c r="YX15" s="26">
        <v>0</v>
      </c>
      <c r="YY15" s="26">
        <v>0</v>
      </c>
      <c r="YZ15" s="26">
        <v>0</v>
      </c>
      <c r="ZA15" s="26">
        <v>0</v>
      </c>
      <c r="ZB15" s="26">
        <v>0</v>
      </c>
      <c r="ZC15" s="26">
        <v>0</v>
      </c>
      <c r="ZD15" s="26">
        <v>0</v>
      </c>
      <c r="ZE15" s="26">
        <v>0</v>
      </c>
      <c r="ZF15" s="26">
        <v>0</v>
      </c>
      <c r="ZG15" s="26">
        <v>0</v>
      </c>
      <c r="ZH15" s="26">
        <v>0</v>
      </c>
      <c r="ZI15" s="26">
        <v>0</v>
      </c>
      <c r="ZJ15" s="26">
        <v>0</v>
      </c>
      <c r="ZK15" s="26">
        <v>0</v>
      </c>
      <c r="ZL15" s="26">
        <v>0</v>
      </c>
      <c r="ZM15" s="26">
        <v>0</v>
      </c>
      <c r="ZN15" s="26">
        <v>0</v>
      </c>
      <c r="ZO15" s="26">
        <v>0</v>
      </c>
      <c r="ZP15" s="26">
        <v>0</v>
      </c>
      <c r="ZQ15" s="26">
        <v>0</v>
      </c>
      <c r="ZR15" s="26">
        <v>0</v>
      </c>
      <c r="ZS15" s="26">
        <v>0</v>
      </c>
      <c r="ZT15" s="26">
        <v>0</v>
      </c>
      <c r="ZU15" s="26">
        <v>0</v>
      </c>
      <c r="ZV15" s="26">
        <v>0</v>
      </c>
      <c r="ZW15" s="26">
        <v>0</v>
      </c>
      <c r="ZX15" s="26">
        <v>0</v>
      </c>
      <c r="ZY15" s="26">
        <v>0</v>
      </c>
      <c r="ZZ15" s="26">
        <v>0</v>
      </c>
      <c r="AAA15" s="26">
        <v>0</v>
      </c>
      <c r="AAB15" s="26">
        <v>0</v>
      </c>
      <c r="AAC15" s="26">
        <v>0</v>
      </c>
      <c r="AAD15" s="26">
        <v>0</v>
      </c>
      <c r="AAE15" s="26">
        <v>0</v>
      </c>
      <c r="AAF15" s="26">
        <v>0</v>
      </c>
      <c r="AAG15" s="26">
        <v>0</v>
      </c>
      <c r="AAH15" s="26">
        <v>0</v>
      </c>
      <c r="AAI15" s="26">
        <v>0</v>
      </c>
      <c r="AAJ15" s="26">
        <v>0</v>
      </c>
      <c r="AAK15" s="26">
        <v>0</v>
      </c>
      <c r="AAL15" s="26">
        <v>0</v>
      </c>
      <c r="AAM15" s="26">
        <v>0</v>
      </c>
      <c r="AAN15" s="26">
        <v>0</v>
      </c>
      <c r="AAO15" s="26">
        <v>0</v>
      </c>
      <c r="AAP15" s="26">
        <v>0</v>
      </c>
      <c r="AAQ15" s="26">
        <v>0</v>
      </c>
      <c r="AAR15" s="26">
        <v>0</v>
      </c>
      <c r="AAS15" s="26">
        <v>0</v>
      </c>
      <c r="AAT15" s="26">
        <v>0</v>
      </c>
      <c r="AAU15" s="26">
        <v>0</v>
      </c>
      <c r="AAV15" s="26">
        <v>0</v>
      </c>
      <c r="AAW15" s="26">
        <v>0</v>
      </c>
      <c r="AAX15" s="26">
        <v>0</v>
      </c>
      <c r="AAY15" s="26">
        <v>0</v>
      </c>
      <c r="AAZ15" s="26">
        <v>0</v>
      </c>
      <c r="ABA15" s="26">
        <v>0</v>
      </c>
      <c r="ABB15" s="26">
        <v>0</v>
      </c>
      <c r="ABC15" s="26">
        <v>0</v>
      </c>
      <c r="ABD15" s="26">
        <v>0</v>
      </c>
      <c r="ABE15" s="26">
        <v>0</v>
      </c>
      <c r="ABF15" s="26">
        <v>0</v>
      </c>
      <c r="ABG15" s="26">
        <v>0</v>
      </c>
      <c r="ABH15" s="26">
        <v>0</v>
      </c>
      <c r="ABI15" s="26">
        <v>0</v>
      </c>
      <c r="ABJ15" s="26">
        <v>0</v>
      </c>
      <c r="ABK15" s="26">
        <v>0</v>
      </c>
      <c r="ABL15" s="26">
        <v>0</v>
      </c>
      <c r="ABM15" s="26">
        <v>0</v>
      </c>
      <c r="ABN15" s="26">
        <v>0</v>
      </c>
      <c r="ABO15" s="26">
        <v>0</v>
      </c>
      <c r="ABP15" s="26">
        <v>0</v>
      </c>
      <c r="ABQ15" s="26">
        <v>0</v>
      </c>
      <c r="ABR15" s="26">
        <v>0</v>
      </c>
      <c r="ABS15" s="26">
        <v>0</v>
      </c>
      <c r="ABT15" s="26">
        <v>0</v>
      </c>
      <c r="ABU15" s="26">
        <v>0</v>
      </c>
      <c r="ABV15" s="26">
        <v>0</v>
      </c>
      <c r="ABW15" s="26">
        <v>0</v>
      </c>
      <c r="ABX15" s="26">
        <v>0</v>
      </c>
      <c r="ABY15" s="26">
        <v>0</v>
      </c>
      <c r="ABZ15" s="26">
        <v>0</v>
      </c>
      <c r="ACA15" s="26">
        <v>0</v>
      </c>
      <c r="ACB15" s="26">
        <v>0</v>
      </c>
      <c r="ACC15" s="26">
        <v>0</v>
      </c>
      <c r="ACD15" s="26">
        <v>0</v>
      </c>
      <c r="ACE15" s="26">
        <v>0</v>
      </c>
      <c r="ACF15" s="26">
        <v>0</v>
      </c>
      <c r="ACG15" s="26">
        <v>0</v>
      </c>
      <c r="ACH15" s="26">
        <v>0</v>
      </c>
      <c r="ACI15" s="26">
        <v>0</v>
      </c>
      <c r="ACJ15" s="26">
        <v>0</v>
      </c>
      <c r="ACK15" s="26">
        <v>0</v>
      </c>
      <c r="ACL15" s="26">
        <v>0</v>
      </c>
      <c r="ACM15" s="26">
        <v>0</v>
      </c>
      <c r="ACN15" s="26">
        <v>0</v>
      </c>
      <c r="ACO15" s="26">
        <v>0</v>
      </c>
      <c r="ACP15" s="26">
        <v>0</v>
      </c>
      <c r="ACQ15" s="26">
        <v>0</v>
      </c>
      <c r="ACR15" s="26">
        <v>0</v>
      </c>
      <c r="ACS15" s="26">
        <v>0</v>
      </c>
      <c r="ACT15" s="26">
        <v>0</v>
      </c>
      <c r="ACU15" s="26">
        <v>0</v>
      </c>
    </row>
    <row r="16" spans="1:775" ht="15" customHeight="1" x14ac:dyDescent="0.2">
      <c r="A16" s="18" t="s">
        <v>32</v>
      </c>
      <c r="B16" s="97" t="s">
        <v>33</v>
      </c>
      <c r="C16" s="19">
        <v>54.552244929488474</v>
      </c>
      <c r="D16" s="20"/>
      <c r="E16" s="21">
        <f t="shared" si="18"/>
        <v>3.2865767948602866</v>
      </c>
      <c r="F16" s="22" t="s">
        <v>7</v>
      </c>
      <c r="G16" s="22" t="s">
        <v>34</v>
      </c>
      <c r="H16" s="23">
        <v>40603</v>
      </c>
      <c r="I16" s="27" t="s">
        <v>13</v>
      </c>
      <c r="J16" s="22">
        <v>177</v>
      </c>
      <c r="K16" s="22" t="s">
        <v>14</v>
      </c>
      <c r="L16" s="23">
        <v>45992</v>
      </c>
      <c r="M16" s="18" t="s">
        <v>118</v>
      </c>
      <c r="N16" s="2"/>
      <c r="O16" s="2"/>
      <c r="P16" s="25">
        <f t="shared" si="77"/>
        <v>2614840.7869490497</v>
      </c>
      <c r="Q16" s="25">
        <f t="shared" si="20"/>
        <v>12327536.98</v>
      </c>
      <c r="R16" s="25">
        <f t="shared" si="21"/>
        <v>3410160.3669126569</v>
      </c>
      <c r="S16" s="25">
        <f t="shared" si="22"/>
        <v>10324750.17</v>
      </c>
      <c r="T16" s="25">
        <f t="shared" si="23"/>
        <v>4001489.5813283459</v>
      </c>
      <c r="U16" s="25">
        <f t="shared" si="24"/>
        <v>7612879.3600000003</v>
      </c>
      <c r="V16" s="25">
        <f t="shared" si="25"/>
        <v>5059082.4884249894</v>
      </c>
      <c r="W16" s="25">
        <f t="shared" si="26"/>
        <v>5792414.2599999998</v>
      </c>
      <c r="X16" s="25">
        <f t="shared" si="27"/>
        <v>5960647.0504448041</v>
      </c>
      <c r="Y16" s="25">
        <f t="shared" si="28"/>
        <v>4063795.88</v>
      </c>
      <c r="Z16" s="25">
        <f t="shared" si="29"/>
        <v>6845212.4153356235</v>
      </c>
      <c r="AA16" s="25">
        <f t="shared" si="30"/>
        <v>2879747.7200000007</v>
      </c>
      <c r="AB16" s="25">
        <f t="shared" si="31"/>
        <v>7717028.3823796995</v>
      </c>
      <c r="AC16" s="25">
        <f t="shared" si="32"/>
        <v>2202233.23</v>
      </c>
      <c r="AD16" s="25">
        <f t="shared" si="33"/>
        <v>8306536.2542458549</v>
      </c>
      <c r="AE16" s="25">
        <f t="shared" si="34"/>
        <v>1484551.21</v>
      </c>
      <c r="AF16" s="25">
        <f t="shared" si="35"/>
        <v>9290668.3451779205</v>
      </c>
      <c r="AG16" s="25">
        <f t="shared" si="36"/>
        <v>720507.52</v>
      </c>
      <c r="AH16" s="25">
        <f t="shared" si="37"/>
        <v>2501310.4346947027</v>
      </c>
      <c r="AI16" s="25">
        <f t="shared" si="38"/>
        <v>53419.49</v>
      </c>
      <c r="AJ16" s="25">
        <f t="shared" si="39"/>
        <v>0</v>
      </c>
      <c r="AK16" s="25">
        <f t="shared" si="40"/>
        <v>0</v>
      </c>
      <c r="AL16" s="25">
        <f t="shared" si="41"/>
        <v>0</v>
      </c>
      <c r="AM16" s="25">
        <f t="shared" si="42"/>
        <v>0</v>
      </c>
      <c r="AN16" s="25">
        <f t="shared" si="43"/>
        <v>0</v>
      </c>
      <c r="AO16" s="25">
        <f t="shared" si="44"/>
        <v>0</v>
      </c>
      <c r="AP16" s="25">
        <f t="shared" si="45"/>
        <v>0</v>
      </c>
      <c r="AQ16" s="25">
        <f t="shared" si="46"/>
        <v>0</v>
      </c>
      <c r="AR16" s="25">
        <f t="shared" si="47"/>
        <v>0</v>
      </c>
      <c r="AS16" s="25">
        <f t="shared" si="48"/>
        <v>0</v>
      </c>
      <c r="AT16" s="25">
        <f t="shared" si="49"/>
        <v>0</v>
      </c>
      <c r="AU16" s="25">
        <f t="shared" si="50"/>
        <v>0</v>
      </c>
      <c r="AV16" s="25">
        <f t="shared" si="51"/>
        <v>0</v>
      </c>
      <c r="AW16" s="25">
        <f t="shared" si="52"/>
        <v>0</v>
      </c>
      <c r="AX16" s="25">
        <f t="shared" si="53"/>
        <v>0</v>
      </c>
      <c r="AY16" s="25">
        <f t="shared" si="54"/>
        <v>0</v>
      </c>
      <c r="AZ16" s="25">
        <f t="shared" si="55"/>
        <v>0</v>
      </c>
      <c r="BA16" s="25">
        <f t="shared" si="56"/>
        <v>0</v>
      </c>
      <c r="BB16" s="25">
        <f t="shared" si="57"/>
        <v>0</v>
      </c>
      <c r="BC16" s="25">
        <f t="shared" si="58"/>
        <v>0</v>
      </c>
      <c r="BD16" s="25">
        <f t="shared" si="59"/>
        <v>0</v>
      </c>
      <c r="BE16" s="25">
        <f t="shared" si="60"/>
        <v>0</v>
      </c>
      <c r="BF16" s="25">
        <f t="shared" si="61"/>
        <v>0</v>
      </c>
      <c r="BG16" s="25">
        <f t="shared" si="62"/>
        <v>0</v>
      </c>
      <c r="BH16" s="25">
        <f t="shared" si="63"/>
        <v>0</v>
      </c>
      <c r="BI16" s="25">
        <f t="shared" si="64"/>
        <v>0</v>
      </c>
      <c r="BJ16" s="25">
        <f t="shared" si="65"/>
        <v>0</v>
      </c>
      <c r="BK16" s="25">
        <f t="shared" si="66"/>
        <v>0</v>
      </c>
      <c r="BL16" s="25">
        <f t="shared" si="67"/>
        <v>0</v>
      </c>
      <c r="BM16" s="25">
        <f t="shared" si="68"/>
        <v>0</v>
      </c>
      <c r="BN16" s="25">
        <f t="shared" si="69"/>
        <v>0</v>
      </c>
      <c r="BO16" s="25">
        <f t="shared" si="70"/>
        <v>0</v>
      </c>
      <c r="BP16" s="25">
        <f t="shared" si="71"/>
        <v>0</v>
      </c>
      <c r="BQ16" s="25">
        <f t="shared" si="72"/>
        <v>0</v>
      </c>
      <c r="BR16" s="25">
        <f t="shared" si="73"/>
        <v>0</v>
      </c>
      <c r="BS16" s="25">
        <f t="shared" si="74"/>
        <v>0</v>
      </c>
      <c r="BT16" s="25">
        <f t="shared" si="75"/>
        <v>0</v>
      </c>
      <c r="BU16" s="25">
        <f t="shared" si="76"/>
        <v>0</v>
      </c>
      <c r="BX16" s="26">
        <v>3484803.77</v>
      </c>
      <c r="BY16" s="26">
        <v>574330.01728669624</v>
      </c>
      <c r="BZ16" s="26">
        <v>0</v>
      </c>
      <c r="CA16" s="26">
        <v>0</v>
      </c>
      <c r="CB16" s="26">
        <v>0</v>
      </c>
      <c r="CC16" s="26">
        <v>0</v>
      </c>
      <c r="CD16" s="26">
        <v>2837820.79</v>
      </c>
      <c r="CE16" s="26">
        <v>580401.15911847958</v>
      </c>
      <c r="CF16" s="26">
        <v>0</v>
      </c>
      <c r="CG16" s="26">
        <v>0</v>
      </c>
      <c r="CH16" s="26">
        <v>0</v>
      </c>
      <c r="CI16" s="26">
        <v>0</v>
      </c>
      <c r="CJ16" s="26">
        <v>3008474.11</v>
      </c>
      <c r="CK16" s="26">
        <v>729751.24818034773</v>
      </c>
      <c r="CL16" s="26">
        <v>0</v>
      </c>
      <c r="CM16" s="26">
        <v>0</v>
      </c>
      <c r="CN16" s="26">
        <v>0</v>
      </c>
      <c r="CO16" s="26">
        <v>0</v>
      </c>
      <c r="CP16" s="26">
        <v>2996438.31</v>
      </c>
      <c r="CQ16" s="26">
        <v>730358.36236352602</v>
      </c>
      <c r="CR16" s="26">
        <v>0</v>
      </c>
      <c r="CS16" s="26">
        <v>0</v>
      </c>
      <c r="CT16" s="26">
        <v>0</v>
      </c>
      <c r="CU16" s="26">
        <v>0</v>
      </c>
      <c r="CV16" s="26">
        <v>2922656.59</v>
      </c>
      <c r="CW16" s="26">
        <v>844495.82880105136</v>
      </c>
      <c r="CX16" s="26">
        <v>0</v>
      </c>
      <c r="CY16" s="26">
        <v>0</v>
      </c>
      <c r="CZ16" s="26">
        <v>0</v>
      </c>
      <c r="DA16" s="26">
        <v>0</v>
      </c>
      <c r="DB16" s="26">
        <v>2648740.61</v>
      </c>
      <c r="DC16" s="26">
        <v>852388.31318236957</v>
      </c>
      <c r="DD16" s="26">
        <v>0</v>
      </c>
      <c r="DE16" s="26">
        <v>0</v>
      </c>
      <c r="DF16" s="26">
        <v>0</v>
      </c>
      <c r="DG16" s="26">
        <v>0</v>
      </c>
      <c r="DH16" s="26">
        <v>2467901.4</v>
      </c>
      <c r="DI16" s="26">
        <v>852995.42736554786</v>
      </c>
      <c r="DJ16" s="26">
        <v>0</v>
      </c>
      <c r="DK16" s="26">
        <v>0</v>
      </c>
      <c r="DL16" s="26">
        <v>0</v>
      </c>
      <c r="DM16" s="26">
        <v>0</v>
      </c>
      <c r="DN16" s="26">
        <v>2285451.5699999998</v>
      </c>
      <c r="DO16" s="26">
        <v>860280.79756368778</v>
      </c>
      <c r="DP16" s="26">
        <v>0</v>
      </c>
      <c r="DQ16" s="26">
        <v>0</v>
      </c>
      <c r="DR16" s="26">
        <v>0</v>
      </c>
      <c r="DS16" s="26">
        <v>0</v>
      </c>
      <c r="DT16" s="26">
        <v>2095027.63</v>
      </c>
      <c r="DU16" s="26">
        <v>910671.27476748882</v>
      </c>
      <c r="DV16" s="26">
        <v>0</v>
      </c>
      <c r="DW16" s="26">
        <v>0</v>
      </c>
      <c r="DX16" s="26">
        <v>0</v>
      </c>
      <c r="DY16" s="26">
        <v>0</v>
      </c>
      <c r="DZ16" s="26">
        <v>1934951.37</v>
      </c>
      <c r="EA16" s="26">
        <v>976846.72073392628</v>
      </c>
      <c r="EB16" s="26">
        <v>0</v>
      </c>
      <c r="EC16" s="26">
        <v>0</v>
      </c>
      <c r="ED16" s="26">
        <v>0</v>
      </c>
      <c r="EE16" s="26">
        <v>0</v>
      </c>
      <c r="EF16" s="26">
        <v>1839811.61</v>
      </c>
      <c r="EG16" s="26">
        <v>1004773.9731601293</v>
      </c>
      <c r="EH16" s="26">
        <v>0</v>
      </c>
      <c r="EI16" s="26">
        <v>0</v>
      </c>
      <c r="EJ16" s="26">
        <v>0</v>
      </c>
      <c r="EK16" s="26">
        <v>0</v>
      </c>
      <c r="EL16" s="26">
        <v>1743088.75</v>
      </c>
      <c r="EM16" s="26">
        <v>1109197.6126668015</v>
      </c>
      <c r="EN16" s="26">
        <v>0</v>
      </c>
      <c r="EO16" s="26">
        <v>0</v>
      </c>
      <c r="EP16" s="26">
        <v>0</v>
      </c>
      <c r="EQ16" s="26">
        <v>0</v>
      </c>
      <c r="ER16" s="26">
        <v>1625774.73</v>
      </c>
      <c r="ES16" s="26">
        <v>1171426.8164425797</v>
      </c>
      <c r="ET16" s="26">
        <v>0</v>
      </c>
      <c r="EU16" s="26">
        <v>0</v>
      </c>
      <c r="EV16" s="26">
        <v>0</v>
      </c>
      <c r="EW16" s="26">
        <v>0</v>
      </c>
      <c r="EX16" s="26">
        <v>1494736.13</v>
      </c>
      <c r="EY16" s="26">
        <v>1173855.2731752931</v>
      </c>
      <c r="EZ16" s="26">
        <v>0</v>
      </c>
      <c r="FA16" s="26">
        <v>0</v>
      </c>
      <c r="FB16" s="26">
        <v>0</v>
      </c>
      <c r="FC16" s="26">
        <v>0</v>
      </c>
      <c r="FD16" s="26">
        <v>1385088.08</v>
      </c>
      <c r="FE16" s="26">
        <v>1350829.057571775</v>
      </c>
      <c r="FF16" s="26">
        <v>0</v>
      </c>
      <c r="FG16" s="26">
        <v>0</v>
      </c>
      <c r="FH16" s="26">
        <v>0</v>
      </c>
      <c r="FI16" s="26">
        <v>0</v>
      </c>
      <c r="FJ16" s="26">
        <v>1286815.32</v>
      </c>
      <c r="FK16" s="26">
        <v>1362971.3412353415</v>
      </c>
      <c r="FL16" s="26">
        <v>0</v>
      </c>
      <c r="FM16" s="26">
        <v>0</v>
      </c>
      <c r="FN16" s="26">
        <v>0</v>
      </c>
      <c r="FO16" s="26">
        <v>0</v>
      </c>
      <c r="FP16" s="26">
        <v>1177464.23</v>
      </c>
      <c r="FQ16" s="26">
        <v>1389077.2511120096</v>
      </c>
      <c r="FR16" s="26">
        <v>0</v>
      </c>
      <c r="FS16" s="26">
        <v>0</v>
      </c>
      <c r="FT16" s="26">
        <v>0</v>
      </c>
      <c r="FU16" s="26">
        <v>0</v>
      </c>
      <c r="FV16" s="26">
        <v>1050566.44</v>
      </c>
      <c r="FW16" s="26">
        <v>1415183.1609886778</v>
      </c>
      <c r="FX16" s="26">
        <v>0</v>
      </c>
      <c r="FY16" s="26">
        <v>0</v>
      </c>
      <c r="FZ16" s="26">
        <v>0</v>
      </c>
      <c r="GA16" s="26">
        <v>0</v>
      </c>
      <c r="GB16" s="26">
        <v>962637.95</v>
      </c>
      <c r="GC16" s="26">
        <v>1544498.4820056611</v>
      </c>
      <c r="GD16" s="26">
        <v>0</v>
      </c>
      <c r="GE16" s="26">
        <v>0</v>
      </c>
      <c r="GF16" s="26">
        <v>0</v>
      </c>
      <c r="GG16" s="26">
        <v>0</v>
      </c>
      <c r="GH16" s="26">
        <v>873127.26</v>
      </c>
      <c r="GI16" s="26">
        <v>1611888.1563384552</v>
      </c>
      <c r="GJ16" s="26">
        <v>0</v>
      </c>
      <c r="GK16" s="26">
        <v>0</v>
      </c>
      <c r="GL16" s="26">
        <v>0</v>
      </c>
      <c r="GM16" s="26">
        <v>0</v>
      </c>
      <c r="GN16" s="26">
        <v>785840.05</v>
      </c>
      <c r="GO16" s="26">
        <v>1619780.6407197732</v>
      </c>
      <c r="GP16" s="26">
        <v>0</v>
      </c>
      <c r="GQ16" s="26">
        <v>0</v>
      </c>
      <c r="GR16" s="26">
        <v>0</v>
      </c>
      <c r="GS16" s="26">
        <v>0</v>
      </c>
      <c r="GT16" s="26">
        <v>730182.92</v>
      </c>
      <c r="GU16" s="26">
        <v>1648922.1215123332</v>
      </c>
      <c r="GV16" s="26">
        <v>0</v>
      </c>
      <c r="GW16" s="26">
        <v>0</v>
      </c>
      <c r="GX16" s="26">
        <v>0</v>
      </c>
      <c r="GY16" s="26">
        <v>0</v>
      </c>
      <c r="GZ16" s="26">
        <v>698907.51</v>
      </c>
      <c r="HA16" s="26">
        <v>1747881.7333704</v>
      </c>
      <c r="HB16" s="26">
        <v>0</v>
      </c>
      <c r="HC16" s="26">
        <v>0</v>
      </c>
      <c r="HD16" s="26">
        <v>0</v>
      </c>
      <c r="HE16" s="26">
        <v>0</v>
      </c>
      <c r="HF16" s="26">
        <v>664817.24</v>
      </c>
      <c r="HG16" s="26">
        <v>1828627.9197331176</v>
      </c>
      <c r="HH16" s="26">
        <v>0</v>
      </c>
      <c r="HI16" s="26">
        <v>0</v>
      </c>
      <c r="HJ16" s="26">
        <v>0</v>
      </c>
      <c r="HK16" s="26">
        <v>0</v>
      </c>
      <c r="HL16" s="26">
        <v>621528.79</v>
      </c>
      <c r="HM16" s="26">
        <v>1864447.6565406388</v>
      </c>
      <c r="HN16" s="26">
        <v>0</v>
      </c>
      <c r="HO16" s="26">
        <v>0</v>
      </c>
      <c r="HP16" s="26">
        <v>0</v>
      </c>
      <c r="HQ16" s="26">
        <v>0</v>
      </c>
      <c r="HR16" s="26">
        <v>565182.87</v>
      </c>
      <c r="HS16" s="26">
        <v>1900874.5075313381</v>
      </c>
      <c r="HT16" s="26">
        <v>0</v>
      </c>
      <c r="HU16" s="26">
        <v>0</v>
      </c>
      <c r="HV16" s="26">
        <v>0</v>
      </c>
      <c r="HW16" s="26">
        <v>0</v>
      </c>
      <c r="HX16" s="26">
        <v>527655.27</v>
      </c>
      <c r="HY16" s="26">
        <v>1973728.2095127371</v>
      </c>
      <c r="HZ16" s="26">
        <v>0</v>
      </c>
      <c r="IA16" s="26">
        <v>0</v>
      </c>
      <c r="IB16" s="26">
        <v>0</v>
      </c>
      <c r="IC16" s="26">
        <v>0</v>
      </c>
      <c r="ID16" s="26">
        <v>487866.3</v>
      </c>
      <c r="IE16" s="26">
        <v>1977978.0087949857</v>
      </c>
      <c r="IF16" s="26">
        <v>0</v>
      </c>
      <c r="IG16" s="26">
        <v>0</v>
      </c>
      <c r="IH16" s="26">
        <v>0</v>
      </c>
      <c r="II16" s="26">
        <v>0</v>
      </c>
      <c r="IJ16" s="26">
        <v>442483.4</v>
      </c>
      <c r="IK16" s="26">
        <v>1988906.0640921956</v>
      </c>
      <c r="IL16" s="26">
        <v>0</v>
      </c>
      <c r="IM16" s="26">
        <v>0</v>
      </c>
      <c r="IN16" s="26">
        <v>0</v>
      </c>
      <c r="IO16" s="26">
        <v>0</v>
      </c>
      <c r="IP16" s="26">
        <v>392895.16</v>
      </c>
      <c r="IQ16" s="26">
        <v>2084830.1050343714</v>
      </c>
      <c r="IR16" s="26">
        <v>0</v>
      </c>
      <c r="IS16" s="26">
        <v>0</v>
      </c>
      <c r="IT16" s="26">
        <v>0</v>
      </c>
      <c r="IU16" s="26">
        <v>0</v>
      </c>
      <c r="IV16" s="26">
        <v>346365.5</v>
      </c>
      <c r="IW16" s="26">
        <v>2114578.7000101088</v>
      </c>
      <c r="IX16" s="26">
        <v>0</v>
      </c>
      <c r="IY16" s="26">
        <v>0</v>
      </c>
      <c r="IZ16" s="26">
        <v>0</v>
      </c>
      <c r="JA16" s="26">
        <v>0</v>
      </c>
      <c r="JB16" s="26">
        <v>302807.15000000002</v>
      </c>
      <c r="JC16" s="26">
        <v>2118221.3851091787</v>
      </c>
      <c r="JD16" s="26">
        <v>0</v>
      </c>
      <c r="JE16" s="26">
        <v>0</v>
      </c>
      <c r="JF16" s="26">
        <v>0</v>
      </c>
      <c r="JG16" s="26">
        <v>0</v>
      </c>
      <c r="JH16" s="26">
        <v>255715.36</v>
      </c>
      <c r="JI16" s="26">
        <v>2171647.4332288718</v>
      </c>
      <c r="JJ16" s="26">
        <v>0</v>
      </c>
      <c r="JK16" s="26">
        <v>0</v>
      </c>
      <c r="JL16" s="26">
        <v>0</v>
      </c>
      <c r="JM16" s="26">
        <v>0</v>
      </c>
      <c r="JN16" s="26">
        <v>203327.68</v>
      </c>
      <c r="JO16" s="26">
        <v>2309462.3528103512</v>
      </c>
      <c r="JP16" s="26">
        <v>0</v>
      </c>
      <c r="JQ16" s="26">
        <v>0</v>
      </c>
      <c r="JR16" s="26">
        <v>0</v>
      </c>
      <c r="JS16" s="26">
        <v>0</v>
      </c>
      <c r="JT16" s="26">
        <v>155641.19</v>
      </c>
      <c r="JU16" s="26">
        <v>2375030.6845936109</v>
      </c>
      <c r="JV16" s="26">
        <v>0</v>
      </c>
      <c r="JW16" s="26">
        <v>0</v>
      </c>
      <c r="JX16" s="26">
        <v>0</v>
      </c>
      <c r="JY16" s="26">
        <v>0</v>
      </c>
      <c r="JZ16" s="26">
        <v>105823.29</v>
      </c>
      <c r="KA16" s="26">
        <v>2434527.8745450866</v>
      </c>
      <c r="KB16" s="26">
        <v>0</v>
      </c>
      <c r="KC16" s="26">
        <v>0</v>
      </c>
      <c r="KD16" s="26">
        <v>0</v>
      </c>
      <c r="KE16" s="26">
        <v>0</v>
      </c>
      <c r="KF16" s="26">
        <v>53419.49</v>
      </c>
      <c r="KG16" s="26">
        <v>2501310.4346947027</v>
      </c>
      <c r="KH16" s="26">
        <v>0</v>
      </c>
      <c r="KI16" s="26">
        <v>0</v>
      </c>
      <c r="KJ16" s="26">
        <v>0</v>
      </c>
      <c r="KK16" s="26">
        <v>0</v>
      </c>
      <c r="KL16" s="26">
        <v>0</v>
      </c>
      <c r="KM16" s="26">
        <v>0</v>
      </c>
      <c r="KN16" s="26">
        <v>0</v>
      </c>
      <c r="KO16" s="26">
        <v>0</v>
      </c>
      <c r="KP16" s="26">
        <v>0</v>
      </c>
      <c r="KQ16" s="26">
        <v>0</v>
      </c>
      <c r="KR16" s="26">
        <v>0</v>
      </c>
      <c r="KS16" s="26">
        <v>0</v>
      </c>
      <c r="KT16" s="26">
        <v>0</v>
      </c>
      <c r="KU16" s="26">
        <v>0</v>
      </c>
      <c r="KV16" s="26">
        <v>0</v>
      </c>
      <c r="KW16" s="26">
        <v>0</v>
      </c>
      <c r="KX16" s="26">
        <v>0</v>
      </c>
      <c r="KY16" s="26">
        <v>0</v>
      </c>
      <c r="KZ16" s="26">
        <v>0</v>
      </c>
      <c r="LA16" s="26">
        <v>0</v>
      </c>
      <c r="LB16" s="26">
        <v>0</v>
      </c>
      <c r="LC16" s="26">
        <v>0</v>
      </c>
      <c r="LD16" s="26">
        <v>0</v>
      </c>
      <c r="LE16" s="26">
        <v>0</v>
      </c>
      <c r="LF16" s="26">
        <v>0</v>
      </c>
      <c r="LG16" s="26">
        <v>0</v>
      </c>
      <c r="LH16" s="26">
        <v>0</v>
      </c>
      <c r="LI16" s="26">
        <v>0</v>
      </c>
      <c r="LJ16" s="26">
        <v>0</v>
      </c>
      <c r="LK16" s="26">
        <v>0</v>
      </c>
      <c r="LL16" s="26">
        <v>0</v>
      </c>
      <c r="LM16" s="26">
        <v>0</v>
      </c>
      <c r="LN16" s="26">
        <v>0</v>
      </c>
      <c r="LO16" s="26">
        <v>0</v>
      </c>
      <c r="LP16" s="26">
        <v>0</v>
      </c>
      <c r="LQ16" s="26">
        <v>0</v>
      </c>
      <c r="LR16" s="26">
        <v>0</v>
      </c>
      <c r="LS16" s="26">
        <v>0</v>
      </c>
      <c r="LT16" s="26">
        <v>0</v>
      </c>
      <c r="LU16" s="26">
        <v>0</v>
      </c>
      <c r="LV16" s="26">
        <v>0</v>
      </c>
      <c r="LW16" s="26">
        <v>0</v>
      </c>
      <c r="LX16" s="26">
        <v>0</v>
      </c>
      <c r="LY16" s="26">
        <v>0</v>
      </c>
      <c r="LZ16" s="26">
        <v>0</v>
      </c>
      <c r="MA16" s="26">
        <v>0</v>
      </c>
      <c r="MB16" s="26">
        <v>0</v>
      </c>
      <c r="MC16" s="26">
        <v>0</v>
      </c>
      <c r="MD16" s="26">
        <v>0</v>
      </c>
      <c r="ME16" s="26">
        <v>0</v>
      </c>
      <c r="MF16" s="26">
        <v>0</v>
      </c>
      <c r="MG16" s="26">
        <v>0</v>
      </c>
      <c r="MH16" s="26">
        <v>0</v>
      </c>
      <c r="MI16" s="26">
        <v>0</v>
      </c>
      <c r="MJ16" s="26">
        <v>0</v>
      </c>
      <c r="MK16" s="26">
        <v>0</v>
      </c>
      <c r="ML16" s="26">
        <v>0</v>
      </c>
      <c r="MM16" s="26">
        <v>0</v>
      </c>
      <c r="MN16" s="26">
        <v>0</v>
      </c>
      <c r="MO16" s="26">
        <v>0</v>
      </c>
      <c r="MP16" s="26">
        <v>0</v>
      </c>
      <c r="MQ16" s="26">
        <v>0</v>
      </c>
      <c r="MR16" s="26">
        <v>0</v>
      </c>
      <c r="MS16" s="26">
        <v>0</v>
      </c>
      <c r="MT16" s="26">
        <v>0</v>
      </c>
      <c r="MU16" s="26">
        <v>0</v>
      </c>
      <c r="MV16" s="26">
        <v>0</v>
      </c>
      <c r="MW16" s="26">
        <v>0</v>
      </c>
      <c r="MX16" s="26">
        <v>0</v>
      </c>
      <c r="MY16" s="26">
        <v>0</v>
      </c>
      <c r="MZ16" s="26">
        <v>0</v>
      </c>
      <c r="NA16" s="26">
        <v>0</v>
      </c>
      <c r="NB16" s="26">
        <v>0</v>
      </c>
      <c r="NC16" s="26">
        <v>0</v>
      </c>
      <c r="ND16" s="26">
        <v>0</v>
      </c>
      <c r="NE16" s="26">
        <v>0</v>
      </c>
      <c r="NF16" s="26">
        <v>0</v>
      </c>
      <c r="NG16" s="26">
        <v>0</v>
      </c>
      <c r="NH16" s="26">
        <v>0</v>
      </c>
      <c r="NI16" s="26">
        <v>0</v>
      </c>
      <c r="NJ16" s="26">
        <v>0</v>
      </c>
      <c r="NK16" s="26">
        <v>0</v>
      </c>
      <c r="NL16" s="26">
        <v>0</v>
      </c>
      <c r="NM16" s="26">
        <v>0</v>
      </c>
      <c r="NN16" s="26">
        <v>0</v>
      </c>
      <c r="NO16" s="26">
        <v>0</v>
      </c>
      <c r="NP16" s="26">
        <v>0</v>
      </c>
      <c r="NQ16" s="26">
        <v>0</v>
      </c>
      <c r="NR16" s="26">
        <v>0</v>
      </c>
      <c r="NS16" s="26">
        <v>0</v>
      </c>
      <c r="NT16" s="26">
        <v>0</v>
      </c>
      <c r="NU16" s="26">
        <v>0</v>
      </c>
      <c r="NV16" s="26">
        <v>0</v>
      </c>
      <c r="NW16" s="26">
        <v>0</v>
      </c>
      <c r="NX16" s="26">
        <v>0</v>
      </c>
      <c r="NY16" s="26">
        <v>0</v>
      </c>
      <c r="NZ16" s="26">
        <v>0</v>
      </c>
      <c r="OA16" s="26">
        <v>0</v>
      </c>
      <c r="OB16" s="26">
        <v>0</v>
      </c>
      <c r="OC16" s="26">
        <v>0</v>
      </c>
      <c r="OD16" s="26">
        <v>0</v>
      </c>
      <c r="OE16" s="26">
        <v>0</v>
      </c>
      <c r="OF16" s="26">
        <v>0</v>
      </c>
      <c r="OG16" s="26">
        <v>0</v>
      </c>
      <c r="OH16" s="26">
        <v>0</v>
      </c>
      <c r="OI16" s="26">
        <v>0</v>
      </c>
      <c r="OJ16" s="26">
        <v>0</v>
      </c>
      <c r="OK16" s="26">
        <v>0</v>
      </c>
      <c r="OL16" s="26">
        <v>0</v>
      </c>
      <c r="OM16" s="26">
        <v>0</v>
      </c>
      <c r="ON16" s="26">
        <v>0</v>
      </c>
      <c r="OO16" s="26">
        <v>0</v>
      </c>
      <c r="OP16" s="26">
        <v>0</v>
      </c>
      <c r="OQ16" s="26">
        <v>0</v>
      </c>
      <c r="OR16" s="26">
        <v>0</v>
      </c>
      <c r="OS16" s="26">
        <v>0</v>
      </c>
      <c r="OT16" s="26">
        <v>0</v>
      </c>
      <c r="OU16" s="26">
        <v>0</v>
      </c>
      <c r="OV16" s="26">
        <v>0</v>
      </c>
      <c r="OW16" s="26">
        <v>0</v>
      </c>
      <c r="OX16" s="26">
        <v>0</v>
      </c>
      <c r="OY16" s="26">
        <v>0</v>
      </c>
      <c r="OZ16" s="26">
        <v>0</v>
      </c>
      <c r="PA16" s="26">
        <v>0</v>
      </c>
      <c r="PB16" s="26">
        <v>0</v>
      </c>
      <c r="PC16" s="26">
        <v>0</v>
      </c>
      <c r="PD16" s="26">
        <v>0</v>
      </c>
      <c r="PE16" s="26">
        <v>0</v>
      </c>
      <c r="PF16" s="26">
        <v>0</v>
      </c>
      <c r="PG16" s="26">
        <v>0</v>
      </c>
      <c r="PH16" s="26">
        <v>0</v>
      </c>
      <c r="PI16" s="26">
        <v>0</v>
      </c>
      <c r="PJ16" s="26">
        <v>0</v>
      </c>
      <c r="PK16" s="26">
        <v>0</v>
      </c>
      <c r="PL16" s="26">
        <v>0</v>
      </c>
      <c r="PM16" s="26">
        <v>0</v>
      </c>
      <c r="PN16" s="26">
        <v>0</v>
      </c>
      <c r="PO16" s="26">
        <v>0</v>
      </c>
      <c r="PP16" s="26">
        <v>0</v>
      </c>
      <c r="PQ16" s="26">
        <v>0</v>
      </c>
      <c r="PR16" s="26">
        <v>0</v>
      </c>
      <c r="PS16" s="26">
        <v>0</v>
      </c>
      <c r="PT16" s="26">
        <v>0</v>
      </c>
      <c r="PU16" s="26">
        <v>0</v>
      </c>
      <c r="PV16" s="26">
        <v>0</v>
      </c>
      <c r="PW16" s="26">
        <v>0</v>
      </c>
      <c r="PX16" s="26">
        <v>0</v>
      </c>
      <c r="PY16" s="26">
        <v>0</v>
      </c>
      <c r="PZ16" s="26">
        <v>0</v>
      </c>
      <c r="QA16" s="26">
        <v>0</v>
      </c>
      <c r="QB16" s="26">
        <v>0</v>
      </c>
      <c r="QC16" s="26">
        <v>0</v>
      </c>
      <c r="QD16" s="26">
        <v>0</v>
      </c>
      <c r="QE16" s="26">
        <v>0</v>
      </c>
      <c r="QF16" s="26">
        <v>0</v>
      </c>
      <c r="QG16" s="26">
        <v>0</v>
      </c>
      <c r="QH16" s="26">
        <v>0</v>
      </c>
      <c r="QI16" s="26">
        <v>0</v>
      </c>
      <c r="QJ16" s="26">
        <v>0</v>
      </c>
      <c r="QK16" s="26">
        <v>0</v>
      </c>
      <c r="QL16" s="26">
        <v>0</v>
      </c>
      <c r="QM16" s="26">
        <v>0</v>
      </c>
      <c r="QN16" s="26">
        <v>0</v>
      </c>
      <c r="QO16" s="26">
        <v>0</v>
      </c>
      <c r="QP16" s="26">
        <v>0</v>
      </c>
      <c r="QQ16" s="26">
        <v>0</v>
      </c>
      <c r="QR16" s="26">
        <v>0</v>
      </c>
      <c r="QS16" s="26">
        <v>0</v>
      </c>
      <c r="QT16" s="26">
        <v>0</v>
      </c>
      <c r="QU16" s="26">
        <v>0</v>
      </c>
      <c r="QV16" s="26">
        <v>0</v>
      </c>
      <c r="QW16" s="26">
        <v>0</v>
      </c>
      <c r="QX16" s="26">
        <v>0</v>
      </c>
      <c r="QY16" s="26">
        <v>0</v>
      </c>
      <c r="QZ16" s="26">
        <v>0</v>
      </c>
      <c r="RA16" s="26">
        <v>0</v>
      </c>
      <c r="RB16" s="26">
        <v>0</v>
      </c>
      <c r="RC16" s="26">
        <v>0</v>
      </c>
      <c r="RD16" s="26">
        <v>0</v>
      </c>
      <c r="RE16" s="26">
        <v>0</v>
      </c>
      <c r="RF16" s="26">
        <v>0</v>
      </c>
      <c r="RG16" s="26">
        <v>0</v>
      </c>
      <c r="RH16" s="26">
        <v>0</v>
      </c>
      <c r="RI16" s="26">
        <v>0</v>
      </c>
      <c r="RJ16" s="26">
        <v>0</v>
      </c>
      <c r="RK16" s="26">
        <v>0</v>
      </c>
      <c r="RL16" s="26">
        <v>0</v>
      </c>
      <c r="RM16" s="26">
        <v>0</v>
      </c>
      <c r="RN16" s="26">
        <v>0</v>
      </c>
      <c r="RO16" s="26">
        <v>0</v>
      </c>
      <c r="RP16" s="26">
        <v>0</v>
      </c>
      <c r="RQ16" s="26">
        <v>0</v>
      </c>
      <c r="RR16" s="26">
        <v>0</v>
      </c>
      <c r="RS16" s="26">
        <v>0</v>
      </c>
      <c r="RT16" s="26">
        <v>0</v>
      </c>
      <c r="RU16" s="26">
        <v>0</v>
      </c>
      <c r="RV16" s="26">
        <v>0</v>
      </c>
      <c r="RW16" s="26">
        <v>0</v>
      </c>
      <c r="RX16" s="26">
        <v>0</v>
      </c>
      <c r="RY16" s="26">
        <v>0</v>
      </c>
      <c r="RZ16" s="26">
        <v>0</v>
      </c>
      <c r="SA16" s="26">
        <v>0</v>
      </c>
      <c r="SB16" s="26">
        <v>0</v>
      </c>
      <c r="SC16" s="26">
        <v>0</v>
      </c>
      <c r="SD16" s="26">
        <v>0</v>
      </c>
      <c r="SE16" s="26">
        <v>0</v>
      </c>
      <c r="SF16" s="26">
        <v>0</v>
      </c>
      <c r="SG16" s="26">
        <v>0</v>
      </c>
      <c r="SH16" s="26">
        <v>0</v>
      </c>
      <c r="SI16" s="26">
        <v>0</v>
      </c>
      <c r="SJ16" s="26">
        <v>0</v>
      </c>
      <c r="SK16" s="26">
        <v>0</v>
      </c>
      <c r="SL16" s="26">
        <v>0</v>
      </c>
      <c r="SM16" s="26">
        <v>0</v>
      </c>
      <c r="SN16" s="26">
        <v>0</v>
      </c>
      <c r="SO16" s="26">
        <v>0</v>
      </c>
      <c r="SP16" s="26">
        <v>0</v>
      </c>
      <c r="SQ16" s="26">
        <v>0</v>
      </c>
      <c r="SR16" s="26">
        <v>0</v>
      </c>
      <c r="SS16" s="26">
        <v>0</v>
      </c>
      <c r="ST16" s="26">
        <v>0</v>
      </c>
      <c r="SU16" s="26">
        <v>0</v>
      </c>
      <c r="SV16" s="26">
        <v>0</v>
      </c>
      <c r="SW16" s="26">
        <v>0</v>
      </c>
      <c r="SX16" s="26">
        <v>0</v>
      </c>
      <c r="SY16" s="26">
        <v>0</v>
      </c>
      <c r="SZ16" s="26">
        <v>0</v>
      </c>
      <c r="TA16" s="26">
        <v>0</v>
      </c>
      <c r="TB16" s="26">
        <v>0</v>
      </c>
      <c r="TC16" s="26">
        <v>0</v>
      </c>
      <c r="TD16" s="26">
        <v>0</v>
      </c>
      <c r="TE16" s="26">
        <v>0</v>
      </c>
      <c r="TF16" s="26">
        <v>0</v>
      </c>
      <c r="TG16" s="26">
        <v>0</v>
      </c>
      <c r="TH16" s="26">
        <v>0</v>
      </c>
      <c r="TI16" s="26">
        <v>0</v>
      </c>
      <c r="TJ16" s="26">
        <v>0</v>
      </c>
      <c r="TK16" s="26">
        <v>0</v>
      </c>
      <c r="TL16" s="26">
        <v>0</v>
      </c>
      <c r="TM16" s="26">
        <v>0</v>
      </c>
      <c r="TN16" s="26">
        <v>0</v>
      </c>
      <c r="TO16" s="26">
        <v>0</v>
      </c>
      <c r="TP16" s="26">
        <v>0</v>
      </c>
      <c r="TQ16" s="26">
        <v>0</v>
      </c>
      <c r="TR16" s="26">
        <v>0</v>
      </c>
      <c r="TS16" s="26">
        <v>0</v>
      </c>
      <c r="TT16" s="26">
        <v>0</v>
      </c>
      <c r="TU16" s="26">
        <v>0</v>
      </c>
      <c r="TV16" s="26">
        <v>0</v>
      </c>
      <c r="TW16" s="26">
        <v>0</v>
      </c>
      <c r="TX16" s="26">
        <v>0</v>
      </c>
      <c r="TY16" s="26">
        <v>0</v>
      </c>
      <c r="TZ16" s="26">
        <v>0</v>
      </c>
      <c r="UA16" s="26">
        <v>0</v>
      </c>
      <c r="UB16" s="26">
        <v>0</v>
      </c>
      <c r="UC16" s="26">
        <v>0</v>
      </c>
      <c r="UD16" s="26">
        <v>0</v>
      </c>
      <c r="UE16" s="26">
        <v>0</v>
      </c>
      <c r="UF16" s="26">
        <v>0</v>
      </c>
      <c r="UG16" s="26">
        <v>0</v>
      </c>
      <c r="UH16" s="26">
        <v>0</v>
      </c>
      <c r="UI16" s="26">
        <v>0</v>
      </c>
      <c r="UJ16" s="26">
        <v>0</v>
      </c>
      <c r="UK16" s="26">
        <v>0</v>
      </c>
      <c r="UL16" s="26">
        <v>0</v>
      </c>
      <c r="UM16" s="26">
        <v>0</v>
      </c>
      <c r="UN16" s="26">
        <v>0</v>
      </c>
      <c r="UO16" s="26">
        <v>0</v>
      </c>
      <c r="UP16" s="26">
        <v>0</v>
      </c>
      <c r="UQ16" s="26">
        <v>0</v>
      </c>
      <c r="UR16" s="26">
        <v>0</v>
      </c>
      <c r="US16" s="26">
        <v>0</v>
      </c>
      <c r="UT16" s="26">
        <v>0</v>
      </c>
      <c r="UU16" s="26">
        <v>0</v>
      </c>
      <c r="UV16" s="26">
        <v>0</v>
      </c>
      <c r="UW16" s="26">
        <v>0</v>
      </c>
      <c r="UX16" s="26">
        <v>0</v>
      </c>
      <c r="UY16" s="26">
        <v>0</v>
      </c>
      <c r="UZ16" s="26">
        <v>0</v>
      </c>
      <c r="VA16" s="26">
        <v>0</v>
      </c>
      <c r="VB16" s="26">
        <v>0</v>
      </c>
      <c r="VC16" s="26">
        <v>0</v>
      </c>
      <c r="VD16" s="26">
        <v>0</v>
      </c>
      <c r="VE16" s="26">
        <v>0</v>
      </c>
      <c r="VF16" s="26">
        <v>0</v>
      </c>
      <c r="VG16" s="26">
        <v>0</v>
      </c>
      <c r="VH16" s="26">
        <v>0</v>
      </c>
      <c r="VI16" s="26">
        <v>0</v>
      </c>
      <c r="VJ16" s="26">
        <v>0</v>
      </c>
      <c r="VK16" s="26">
        <v>0</v>
      </c>
      <c r="VL16" s="26">
        <v>0</v>
      </c>
      <c r="VM16" s="26">
        <v>0</v>
      </c>
      <c r="VN16" s="26">
        <v>0</v>
      </c>
      <c r="VO16" s="26">
        <v>0</v>
      </c>
      <c r="VP16" s="26">
        <v>0</v>
      </c>
      <c r="VQ16" s="26">
        <v>0</v>
      </c>
      <c r="VR16" s="26">
        <v>0</v>
      </c>
      <c r="VS16" s="26">
        <v>0</v>
      </c>
      <c r="VT16" s="26">
        <v>0</v>
      </c>
      <c r="VU16" s="26">
        <v>0</v>
      </c>
      <c r="VV16" s="26">
        <v>0</v>
      </c>
      <c r="VW16" s="26">
        <v>0</v>
      </c>
      <c r="VX16" s="26">
        <v>0</v>
      </c>
      <c r="VY16" s="26">
        <v>0</v>
      </c>
      <c r="VZ16" s="26">
        <v>0</v>
      </c>
      <c r="WA16" s="26">
        <v>0</v>
      </c>
      <c r="WB16" s="26">
        <v>0</v>
      </c>
      <c r="WC16" s="26">
        <v>0</v>
      </c>
      <c r="WD16" s="26">
        <v>0</v>
      </c>
      <c r="WE16" s="26">
        <v>0</v>
      </c>
      <c r="WF16" s="26">
        <v>0</v>
      </c>
      <c r="WG16" s="26">
        <v>0</v>
      </c>
      <c r="WH16" s="26">
        <v>0</v>
      </c>
      <c r="WI16" s="26">
        <v>0</v>
      </c>
      <c r="WJ16" s="26">
        <v>0</v>
      </c>
      <c r="WK16" s="26">
        <v>0</v>
      </c>
      <c r="WL16" s="26">
        <v>0</v>
      </c>
      <c r="WM16" s="26">
        <v>0</v>
      </c>
      <c r="WN16" s="26">
        <v>0</v>
      </c>
      <c r="WO16" s="26">
        <v>0</v>
      </c>
      <c r="WP16" s="26">
        <v>0</v>
      </c>
      <c r="WQ16" s="26">
        <v>0</v>
      </c>
      <c r="WR16" s="26">
        <v>0</v>
      </c>
      <c r="WS16" s="26">
        <v>0</v>
      </c>
      <c r="WT16" s="26">
        <v>0</v>
      </c>
      <c r="WU16" s="26">
        <v>0</v>
      </c>
      <c r="WV16" s="26">
        <v>0</v>
      </c>
      <c r="WW16" s="26">
        <v>0</v>
      </c>
      <c r="WX16" s="26">
        <v>0</v>
      </c>
      <c r="WY16" s="26">
        <v>0</v>
      </c>
      <c r="WZ16" s="26">
        <v>0</v>
      </c>
      <c r="XA16" s="26">
        <v>0</v>
      </c>
      <c r="XB16" s="26">
        <v>0</v>
      </c>
      <c r="XC16" s="26">
        <v>0</v>
      </c>
      <c r="XD16" s="26">
        <v>0</v>
      </c>
      <c r="XE16" s="26">
        <v>0</v>
      </c>
      <c r="XF16" s="26">
        <v>0</v>
      </c>
      <c r="XG16" s="26">
        <v>0</v>
      </c>
      <c r="XH16" s="26">
        <v>0</v>
      </c>
      <c r="XI16" s="26">
        <v>0</v>
      </c>
      <c r="XJ16" s="26">
        <v>0</v>
      </c>
      <c r="XK16" s="26">
        <v>0</v>
      </c>
      <c r="XL16" s="26">
        <v>0</v>
      </c>
      <c r="XM16" s="26">
        <v>0</v>
      </c>
      <c r="XN16" s="26">
        <v>0</v>
      </c>
      <c r="XO16" s="26">
        <v>0</v>
      </c>
      <c r="XP16" s="26">
        <v>0</v>
      </c>
      <c r="XQ16" s="26">
        <v>0</v>
      </c>
      <c r="XR16" s="26">
        <v>0</v>
      </c>
      <c r="XS16" s="26">
        <v>0</v>
      </c>
      <c r="XT16" s="26">
        <v>0</v>
      </c>
      <c r="XU16" s="26">
        <v>0</v>
      </c>
      <c r="XV16" s="26">
        <v>0</v>
      </c>
      <c r="XW16" s="26">
        <v>0</v>
      </c>
      <c r="XX16" s="26">
        <v>0</v>
      </c>
      <c r="XY16" s="26">
        <v>0</v>
      </c>
      <c r="XZ16" s="26">
        <v>0</v>
      </c>
      <c r="YA16" s="26">
        <v>0</v>
      </c>
      <c r="YB16" s="26">
        <v>0</v>
      </c>
      <c r="YC16" s="26">
        <v>0</v>
      </c>
      <c r="YD16" s="26">
        <v>0</v>
      </c>
      <c r="YE16" s="26">
        <v>0</v>
      </c>
      <c r="YF16" s="26">
        <v>0</v>
      </c>
      <c r="YG16" s="26">
        <v>0</v>
      </c>
      <c r="YH16" s="26">
        <v>0</v>
      </c>
      <c r="YI16" s="26">
        <v>0</v>
      </c>
      <c r="YJ16" s="26">
        <v>0</v>
      </c>
      <c r="YK16" s="26">
        <v>0</v>
      </c>
      <c r="YL16" s="26">
        <v>0</v>
      </c>
      <c r="YM16" s="26">
        <v>0</v>
      </c>
      <c r="YN16" s="26">
        <v>0</v>
      </c>
      <c r="YO16" s="26">
        <v>0</v>
      </c>
      <c r="YP16" s="26">
        <v>0</v>
      </c>
      <c r="YQ16" s="26">
        <v>0</v>
      </c>
      <c r="YR16" s="26">
        <v>0</v>
      </c>
      <c r="YS16" s="26">
        <v>0</v>
      </c>
      <c r="YT16" s="26">
        <v>0</v>
      </c>
      <c r="YU16" s="26">
        <v>0</v>
      </c>
      <c r="YV16" s="26">
        <v>0</v>
      </c>
      <c r="YW16" s="26">
        <v>0</v>
      </c>
      <c r="YX16" s="26">
        <v>0</v>
      </c>
      <c r="YY16" s="26">
        <v>0</v>
      </c>
      <c r="YZ16" s="26">
        <v>0</v>
      </c>
      <c r="ZA16" s="26">
        <v>0</v>
      </c>
      <c r="ZB16" s="26">
        <v>0</v>
      </c>
      <c r="ZC16" s="26">
        <v>0</v>
      </c>
      <c r="ZD16" s="26">
        <v>0</v>
      </c>
      <c r="ZE16" s="26">
        <v>0</v>
      </c>
      <c r="ZF16" s="26">
        <v>0</v>
      </c>
      <c r="ZG16" s="26">
        <v>0</v>
      </c>
      <c r="ZH16" s="26">
        <v>0</v>
      </c>
      <c r="ZI16" s="26">
        <v>0</v>
      </c>
      <c r="ZJ16" s="26">
        <v>0</v>
      </c>
      <c r="ZK16" s="26">
        <v>0</v>
      </c>
      <c r="ZL16" s="26">
        <v>0</v>
      </c>
      <c r="ZM16" s="26">
        <v>0</v>
      </c>
      <c r="ZN16" s="26">
        <v>0</v>
      </c>
      <c r="ZO16" s="26">
        <v>0</v>
      </c>
      <c r="ZP16" s="26">
        <v>0</v>
      </c>
      <c r="ZQ16" s="26">
        <v>0</v>
      </c>
      <c r="ZR16" s="26">
        <v>0</v>
      </c>
      <c r="ZS16" s="26">
        <v>0</v>
      </c>
      <c r="ZT16" s="26">
        <v>0</v>
      </c>
      <c r="ZU16" s="26">
        <v>0</v>
      </c>
      <c r="ZV16" s="26">
        <v>0</v>
      </c>
      <c r="ZW16" s="26">
        <v>0</v>
      </c>
      <c r="ZX16" s="26">
        <v>0</v>
      </c>
      <c r="ZY16" s="26">
        <v>0</v>
      </c>
      <c r="ZZ16" s="26">
        <v>0</v>
      </c>
      <c r="AAA16" s="26">
        <v>0</v>
      </c>
      <c r="AAB16" s="26">
        <v>0</v>
      </c>
      <c r="AAC16" s="26">
        <v>0</v>
      </c>
      <c r="AAD16" s="26">
        <v>0</v>
      </c>
      <c r="AAE16" s="26">
        <v>0</v>
      </c>
      <c r="AAF16" s="26">
        <v>0</v>
      </c>
      <c r="AAG16" s="26">
        <v>0</v>
      </c>
      <c r="AAH16" s="26">
        <v>0</v>
      </c>
      <c r="AAI16" s="26">
        <v>0</v>
      </c>
      <c r="AAJ16" s="26">
        <v>0</v>
      </c>
      <c r="AAK16" s="26">
        <v>0</v>
      </c>
      <c r="AAL16" s="26">
        <v>0</v>
      </c>
      <c r="AAM16" s="26">
        <v>0</v>
      </c>
      <c r="AAN16" s="26">
        <v>0</v>
      </c>
      <c r="AAO16" s="26">
        <v>0</v>
      </c>
      <c r="AAP16" s="26">
        <v>0</v>
      </c>
      <c r="AAQ16" s="26">
        <v>0</v>
      </c>
      <c r="AAR16" s="26">
        <v>0</v>
      </c>
      <c r="AAS16" s="26">
        <v>0</v>
      </c>
      <c r="AAT16" s="26">
        <v>0</v>
      </c>
      <c r="AAU16" s="26">
        <v>0</v>
      </c>
      <c r="AAV16" s="26">
        <v>0</v>
      </c>
      <c r="AAW16" s="26">
        <v>0</v>
      </c>
      <c r="AAX16" s="26">
        <v>0</v>
      </c>
      <c r="AAY16" s="26">
        <v>0</v>
      </c>
      <c r="AAZ16" s="26">
        <v>0</v>
      </c>
      <c r="ABA16" s="26">
        <v>0</v>
      </c>
      <c r="ABB16" s="26">
        <v>0</v>
      </c>
      <c r="ABC16" s="26">
        <v>0</v>
      </c>
      <c r="ABD16" s="26">
        <v>0</v>
      </c>
      <c r="ABE16" s="26">
        <v>0</v>
      </c>
      <c r="ABF16" s="26">
        <v>0</v>
      </c>
      <c r="ABG16" s="26">
        <v>0</v>
      </c>
      <c r="ABH16" s="26">
        <v>0</v>
      </c>
      <c r="ABI16" s="26">
        <v>0</v>
      </c>
      <c r="ABJ16" s="26">
        <v>0</v>
      </c>
      <c r="ABK16" s="26">
        <v>0</v>
      </c>
      <c r="ABL16" s="26">
        <v>0</v>
      </c>
      <c r="ABM16" s="26">
        <v>0</v>
      </c>
      <c r="ABN16" s="26">
        <v>0</v>
      </c>
      <c r="ABO16" s="26">
        <v>0</v>
      </c>
      <c r="ABP16" s="26">
        <v>0</v>
      </c>
      <c r="ABQ16" s="26">
        <v>0</v>
      </c>
      <c r="ABR16" s="26">
        <v>0</v>
      </c>
      <c r="ABS16" s="26">
        <v>0</v>
      </c>
      <c r="ABT16" s="26">
        <v>0</v>
      </c>
      <c r="ABU16" s="26">
        <v>0</v>
      </c>
      <c r="ABV16" s="26">
        <v>0</v>
      </c>
      <c r="ABW16" s="26">
        <v>0</v>
      </c>
      <c r="ABX16" s="26">
        <v>0</v>
      </c>
      <c r="ABY16" s="26">
        <v>0</v>
      </c>
      <c r="ABZ16" s="26">
        <v>0</v>
      </c>
      <c r="ACA16" s="26">
        <v>0</v>
      </c>
      <c r="ACB16" s="26">
        <v>0</v>
      </c>
      <c r="ACC16" s="26">
        <v>0</v>
      </c>
      <c r="ACD16" s="26">
        <v>0</v>
      </c>
      <c r="ACE16" s="26">
        <v>0</v>
      </c>
      <c r="ACF16" s="26">
        <v>0</v>
      </c>
      <c r="ACG16" s="26">
        <v>0</v>
      </c>
      <c r="ACH16" s="26">
        <v>0</v>
      </c>
      <c r="ACI16" s="26">
        <v>0</v>
      </c>
      <c r="ACJ16" s="26">
        <v>0</v>
      </c>
      <c r="ACK16" s="26">
        <v>0</v>
      </c>
      <c r="ACL16" s="26">
        <v>0</v>
      </c>
      <c r="ACM16" s="26">
        <v>0</v>
      </c>
      <c r="ACN16" s="26">
        <v>0</v>
      </c>
      <c r="ACO16" s="26">
        <v>0</v>
      </c>
      <c r="ACP16" s="26">
        <v>0</v>
      </c>
      <c r="ACQ16" s="26">
        <v>0</v>
      </c>
      <c r="ACR16" s="26">
        <v>0</v>
      </c>
      <c r="ACS16" s="26">
        <v>0</v>
      </c>
      <c r="ACT16" s="26">
        <v>0</v>
      </c>
      <c r="ACU16" s="26">
        <v>0</v>
      </c>
    </row>
    <row r="17" spans="1:775" ht="15" customHeight="1" x14ac:dyDescent="0.2">
      <c r="A17" s="18" t="s">
        <v>19</v>
      </c>
      <c r="B17" s="97" t="s">
        <v>20</v>
      </c>
      <c r="C17" s="19">
        <v>39.696890035460385</v>
      </c>
      <c r="D17" s="28"/>
      <c r="E17" s="21">
        <f t="shared" si="18"/>
        <v>2.3915950257830758</v>
      </c>
      <c r="F17" s="29" t="s">
        <v>17</v>
      </c>
      <c r="G17" s="22" t="s">
        <v>8</v>
      </c>
      <c r="H17" s="30">
        <v>40444</v>
      </c>
      <c r="I17" s="31" t="s">
        <v>18</v>
      </c>
      <c r="J17" s="29">
        <v>140</v>
      </c>
      <c r="K17" s="29" t="s">
        <v>9</v>
      </c>
      <c r="L17" s="30">
        <v>44704</v>
      </c>
      <c r="M17" s="18" t="s">
        <v>118</v>
      </c>
      <c r="N17" s="2"/>
      <c r="O17" s="2"/>
      <c r="P17" s="25">
        <f t="shared" si="77"/>
        <v>10918711.921318218</v>
      </c>
      <c r="Q17" s="25">
        <f t="shared" si="20"/>
        <v>2475017.699586405</v>
      </c>
      <c r="R17" s="25">
        <f t="shared" si="21"/>
        <v>13087603.694159178</v>
      </c>
      <c r="S17" s="25">
        <f t="shared" si="22"/>
        <v>2173851.7908556536</v>
      </c>
      <c r="T17" s="25">
        <f t="shared" si="23"/>
        <v>15966506.411741365</v>
      </c>
      <c r="U17" s="25">
        <f t="shared" si="24"/>
        <v>1669985.8542700612</v>
      </c>
      <c r="V17" s="25">
        <f t="shared" si="25"/>
        <v>19212746.755386174</v>
      </c>
      <c r="W17" s="25">
        <f t="shared" si="26"/>
        <v>842380.48206832737</v>
      </c>
      <c r="X17" s="25">
        <f t="shared" si="27"/>
        <v>4093792.6965617258</v>
      </c>
      <c r="Y17" s="25">
        <f t="shared" si="28"/>
        <v>61269.677366553689</v>
      </c>
      <c r="Z17" s="25">
        <f t="shared" si="29"/>
        <v>120030.0341567439</v>
      </c>
      <c r="AA17" s="25">
        <f t="shared" si="30"/>
        <v>1819.507160757963</v>
      </c>
      <c r="AB17" s="25">
        <f t="shared" si="31"/>
        <v>0</v>
      </c>
      <c r="AC17" s="25">
        <f t="shared" si="32"/>
        <v>0</v>
      </c>
      <c r="AD17" s="25">
        <f t="shared" si="33"/>
        <v>0</v>
      </c>
      <c r="AE17" s="25">
        <f t="shared" si="34"/>
        <v>0</v>
      </c>
      <c r="AF17" s="25">
        <f t="shared" si="35"/>
        <v>0</v>
      </c>
      <c r="AG17" s="25">
        <f t="shared" si="36"/>
        <v>0</v>
      </c>
      <c r="AH17" s="25">
        <f t="shared" si="37"/>
        <v>0</v>
      </c>
      <c r="AI17" s="25">
        <f t="shared" si="38"/>
        <v>0</v>
      </c>
      <c r="AJ17" s="25">
        <f t="shared" si="39"/>
        <v>0</v>
      </c>
      <c r="AK17" s="25">
        <f t="shared" si="40"/>
        <v>0</v>
      </c>
      <c r="AL17" s="25">
        <f t="shared" si="41"/>
        <v>0</v>
      </c>
      <c r="AM17" s="25">
        <f t="shared" si="42"/>
        <v>0</v>
      </c>
      <c r="AN17" s="25">
        <f t="shared" si="43"/>
        <v>0</v>
      </c>
      <c r="AO17" s="25">
        <f t="shared" si="44"/>
        <v>0</v>
      </c>
      <c r="AP17" s="25">
        <f t="shared" si="45"/>
        <v>0</v>
      </c>
      <c r="AQ17" s="25">
        <f t="shared" si="46"/>
        <v>0</v>
      </c>
      <c r="AR17" s="25">
        <f t="shared" si="47"/>
        <v>0</v>
      </c>
      <c r="AS17" s="25">
        <f t="shared" si="48"/>
        <v>0</v>
      </c>
      <c r="AT17" s="25">
        <f t="shared" si="49"/>
        <v>0</v>
      </c>
      <c r="AU17" s="25">
        <f t="shared" si="50"/>
        <v>0</v>
      </c>
      <c r="AV17" s="25">
        <f t="shared" si="51"/>
        <v>0</v>
      </c>
      <c r="AW17" s="25">
        <f t="shared" si="52"/>
        <v>0</v>
      </c>
      <c r="AX17" s="25">
        <f t="shared" si="53"/>
        <v>0</v>
      </c>
      <c r="AY17" s="25">
        <f t="shared" si="54"/>
        <v>0</v>
      </c>
      <c r="AZ17" s="25">
        <f t="shared" si="55"/>
        <v>0</v>
      </c>
      <c r="BA17" s="25">
        <f t="shared" si="56"/>
        <v>0</v>
      </c>
      <c r="BB17" s="25">
        <f t="shared" si="57"/>
        <v>0</v>
      </c>
      <c r="BC17" s="25">
        <f t="shared" si="58"/>
        <v>0</v>
      </c>
      <c r="BD17" s="25">
        <f t="shared" si="59"/>
        <v>0</v>
      </c>
      <c r="BE17" s="25">
        <f t="shared" si="60"/>
        <v>0</v>
      </c>
      <c r="BF17" s="25">
        <f t="shared" si="61"/>
        <v>0</v>
      </c>
      <c r="BG17" s="25">
        <f t="shared" si="62"/>
        <v>0</v>
      </c>
      <c r="BH17" s="25">
        <f t="shared" si="63"/>
        <v>0</v>
      </c>
      <c r="BI17" s="25">
        <f t="shared" si="64"/>
        <v>0</v>
      </c>
      <c r="BJ17" s="25">
        <f t="shared" si="65"/>
        <v>0</v>
      </c>
      <c r="BK17" s="25">
        <f t="shared" si="66"/>
        <v>0</v>
      </c>
      <c r="BL17" s="25">
        <f t="shared" si="67"/>
        <v>0</v>
      </c>
      <c r="BM17" s="25">
        <f t="shared" si="68"/>
        <v>0</v>
      </c>
      <c r="BN17" s="25">
        <f t="shared" si="69"/>
        <v>0</v>
      </c>
      <c r="BO17" s="25">
        <f t="shared" si="70"/>
        <v>0</v>
      </c>
      <c r="BP17" s="25">
        <f t="shared" si="71"/>
        <v>0</v>
      </c>
      <c r="BQ17" s="25">
        <f t="shared" si="72"/>
        <v>0</v>
      </c>
      <c r="BR17" s="25">
        <f t="shared" si="73"/>
        <v>0</v>
      </c>
      <c r="BS17" s="25">
        <f t="shared" si="74"/>
        <v>0</v>
      </c>
      <c r="BT17" s="25">
        <f t="shared" si="75"/>
        <v>0</v>
      </c>
      <c r="BU17" s="25">
        <f t="shared" si="76"/>
        <v>0</v>
      </c>
      <c r="BX17" s="26">
        <v>222601.4</v>
      </c>
      <c r="BY17" s="26">
        <v>879341.82</v>
      </c>
      <c r="BZ17" s="26">
        <v>219935.81</v>
      </c>
      <c r="CA17" s="26">
        <v>886636.56</v>
      </c>
      <c r="CB17" s="26">
        <v>207836.46</v>
      </c>
      <c r="CC17" s="26">
        <v>910971.94</v>
      </c>
      <c r="CD17" s="26">
        <v>210560.04901305554</v>
      </c>
      <c r="CE17" s="26">
        <v>855690.1485012687</v>
      </c>
      <c r="CF17" s="26">
        <v>202920.68355482686</v>
      </c>
      <c r="CG17" s="26">
        <v>870613.19465696148</v>
      </c>
      <c r="CH17" s="26">
        <v>208564.47109563008</v>
      </c>
      <c r="CI17" s="26">
        <v>885158.5293000954</v>
      </c>
      <c r="CJ17" s="26">
        <v>200659.62223403947</v>
      </c>
      <c r="CK17" s="26">
        <v>899946.87284911214</v>
      </c>
      <c r="CL17" s="26">
        <v>206033.22827083102</v>
      </c>
      <c r="CM17" s="26">
        <v>914982.28525380231</v>
      </c>
      <c r="CN17" s="26">
        <v>204616.36336905687</v>
      </c>
      <c r="CO17" s="26">
        <v>930268.8942935376</v>
      </c>
      <c r="CP17" s="26">
        <v>196543.20634428202</v>
      </c>
      <c r="CQ17" s="26">
        <v>945810.89671049977</v>
      </c>
      <c r="CR17" s="26">
        <v>201464.96978994767</v>
      </c>
      <c r="CS17" s="26">
        <v>961612.55936184211</v>
      </c>
      <c r="CT17" s="26">
        <v>193281.43591473548</v>
      </c>
      <c r="CU17" s="26">
        <v>977678.22039110039</v>
      </c>
      <c r="CV17" s="26">
        <v>197868.92968511459</v>
      </c>
      <c r="CW17" s="26">
        <v>994012.29041917459</v>
      </c>
      <c r="CX17" s="26">
        <v>195895.97080491364</v>
      </c>
      <c r="CY17" s="26">
        <v>1010619.2537552078</v>
      </c>
      <c r="CZ17" s="26">
        <v>175046.83906787989</v>
      </c>
      <c r="DA17" s="26">
        <v>1027503.6696276959</v>
      </c>
      <c r="DB17" s="26">
        <v>191583.09233593597</v>
      </c>
      <c r="DC17" s="26">
        <v>1044670.1734361659</v>
      </c>
      <c r="DD17" s="26">
        <v>183131.70444339095</v>
      </c>
      <c r="DE17" s="26">
        <v>1062123.478023764</v>
      </c>
      <c r="DF17" s="26">
        <v>186757.19885430337</v>
      </c>
      <c r="DG17" s="26">
        <v>1079868.3749711071</v>
      </c>
      <c r="DH17" s="26">
        <v>178202.56740759467</v>
      </c>
      <c r="DI17" s="26">
        <v>1097909.7359117493</v>
      </c>
      <c r="DJ17" s="26">
        <v>181388.61629763787</v>
      </c>
      <c r="DK17" s="26">
        <v>1116252.5138696271</v>
      </c>
      <c r="DL17" s="26">
        <v>178491.15761939425</v>
      </c>
      <c r="DM17" s="26">
        <v>1134901.744618847</v>
      </c>
      <c r="DN17" s="26">
        <v>169786.69680786767</v>
      </c>
      <c r="DO17" s="26">
        <v>1153862.5480661939</v>
      </c>
      <c r="DP17" s="26">
        <v>172249.78554728671</v>
      </c>
      <c r="DQ17" s="26">
        <v>1173140.129656736</v>
      </c>
      <c r="DR17" s="26">
        <v>163449.23198433395</v>
      </c>
      <c r="DS17" s="26">
        <v>1192739.7818029111</v>
      </c>
      <c r="DT17" s="26">
        <v>165385.20292170372</v>
      </c>
      <c r="DU17" s="26">
        <v>1212666.8853374925</v>
      </c>
      <c r="DV17" s="26">
        <v>161708.36157320702</v>
      </c>
      <c r="DW17" s="26">
        <v>1232926.9109908261</v>
      </c>
      <c r="DX17" s="26">
        <v>142585.48323282468</v>
      </c>
      <c r="DY17" s="26">
        <v>1253525.4208927497</v>
      </c>
      <c r="DZ17" s="26">
        <v>153842.99471124948</v>
      </c>
      <c r="EA17" s="26">
        <v>1274468.070099605</v>
      </c>
      <c r="EB17" s="26">
        <v>144817.85730434337</v>
      </c>
      <c r="EC17" s="26">
        <v>1295760.608146759</v>
      </c>
      <c r="ED17" s="26">
        <v>145264.03465705251</v>
      </c>
      <c r="EE17" s="26">
        <v>1317408.8806270671</v>
      </c>
      <c r="EF17" s="26">
        <v>136156.24937279572</v>
      </c>
      <c r="EG17" s="26">
        <v>1339418.8307957035</v>
      </c>
      <c r="EH17" s="26">
        <v>135932.32401664709</v>
      </c>
      <c r="EI17" s="26">
        <v>1361796.5012018073</v>
      </c>
      <c r="EJ17" s="26">
        <v>130971.4526707335</v>
      </c>
      <c r="EK17" s="26">
        <v>1384548.035347386</v>
      </c>
      <c r="EL17" s="26">
        <v>121748.59046727535</v>
      </c>
      <c r="EM17" s="26">
        <v>1407679.6793739349</v>
      </c>
      <c r="EN17" s="26">
        <v>120433.1745680531</v>
      </c>
      <c r="EO17" s="26">
        <v>1431197.7837772353</v>
      </c>
      <c r="EP17" s="26">
        <v>111140.12877417576</v>
      </c>
      <c r="EQ17" s="26">
        <v>1455108.8051508018</v>
      </c>
      <c r="ER17" s="26">
        <v>109036.07917061614</v>
      </c>
      <c r="ES17" s="26">
        <v>1479419.307958456</v>
      </c>
      <c r="ET17" s="26">
        <v>103001.21009649614</v>
      </c>
      <c r="EU17" s="26">
        <v>1504135.9663365181</v>
      </c>
      <c r="EV17" s="26">
        <v>90493.337508839686</v>
      </c>
      <c r="EW17" s="26">
        <v>1529265.5659261022</v>
      </c>
      <c r="EX17" s="26">
        <v>90229.150523856501</v>
      </c>
      <c r="EY17" s="26">
        <v>1554815.0057360297</v>
      </c>
      <c r="EZ17" s="26">
        <v>80786.788290371464</v>
      </c>
      <c r="FA17" s="26">
        <v>1580791.3000368616</v>
      </c>
      <c r="FB17" s="26">
        <v>76479.50006825311</v>
      </c>
      <c r="FC17" s="26">
        <v>1607201.5802865773</v>
      </c>
      <c r="FD17" s="26">
        <v>66989.142270707947</v>
      </c>
      <c r="FE17" s="26">
        <v>1634053.0970884252</v>
      </c>
      <c r="FF17" s="26">
        <v>61700.881729995264</v>
      </c>
      <c r="FG17" s="26">
        <v>1661353.2221814815</v>
      </c>
      <c r="FH17" s="26">
        <v>53909.013793084312</v>
      </c>
      <c r="FI17" s="26">
        <v>1689109.4504644675</v>
      </c>
      <c r="FJ17" s="26">
        <v>44360.870509678301</v>
      </c>
      <c r="FK17" s="26">
        <v>1717329.4020533774</v>
      </c>
      <c r="FL17" s="26">
        <v>37485.438780060402</v>
      </c>
      <c r="FM17" s="26">
        <v>1746020.8243734834</v>
      </c>
      <c r="FN17" s="26">
        <v>27909.069326368117</v>
      </c>
      <c r="FO17" s="26">
        <v>1509252.0329443978</v>
      </c>
      <c r="FP17" s="26">
        <v>21306.227899067249</v>
      </c>
      <c r="FQ17" s="26">
        <v>1510912.8613153452</v>
      </c>
      <c r="FR17" s="26">
        <v>13638.408011136064</v>
      </c>
      <c r="FS17" s="26">
        <v>1166534.2617829838</v>
      </c>
      <c r="FT17" s="26">
        <v>6928.9366402665155</v>
      </c>
      <c r="FU17" s="26">
        <v>473703.47087814059</v>
      </c>
      <c r="FV17" s="26">
        <v>5283.8600434414147</v>
      </c>
      <c r="FW17" s="26">
        <v>202897.22022881257</v>
      </c>
      <c r="FX17" s="26">
        <v>4156.1042163264474</v>
      </c>
      <c r="FY17" s="26">
        <v>206287.02408717535</v>
      </c>
      <c r="FZ17" s="26">
        <v>3270.8933879492647</v>
      </c>
      <c r="GA17" s="26">
        <v>209733.46139859979</v>
      </c>
      <c r="GB17" s="26">
        <v>2140.3930762578361</v>
      </c>
      <c r="GC17" s="26">
        <v>213237.47833818619</v>
      </c>
      <c r="GD17" s="26">
        <v>1116.2820843582961</v>
      </c>
      <c r="GE17" s="26">
        <v>21371.254172094876</v>
      </c>
      <c r="GF17" s="26">
        <v>1021.4386282274445</v>
      </c>
      <c r="GG17" s="26">
        <v>21728.303715548067</v>
      </c>
      <c r="GH17" s="26">
        <v>893.33660506594902</v>
      </c>
      <c r="GI17" s="26">
        <v>22091.318485723728</v>
      </c>
      <c r="GJ17" s="26">
        <v>821.21984500289284</v>
      </c>
      <c r="GK17" s="26">
        <v>22460.398143664715</v>
      </c>
      <c r="GL17" s="26">
        <v>692.57692945431165</v>
      </c>
      <c r="GM17" s="26">
        <v>22835.644015450926</v>
      </c>
      <c r="GN17" s="26">
        <v>606.34950496255794</v>
      </c>
      <c r="GO17" s="26">
        <v>23217.159120017066</v>
      </c>
      <c r="GP17" s="26">
        <v>493.18382891344635</v>
      </c>
      <c r="GQ17" s="26">
        <v>23605.04819743519</v>
      </c>
      <c r="GR17" s="26">
        <v>339.67395077421378</v>
      </c>
      <c r="GS17" s="26">
        <v>23999.417737669741</v>
      </c>
      <c r="GT17" s="26">
        <v>254.90036637034581</v>
      </c>
      <c r="GU17" s="26">
        <v>24400.37600981299</v>
      </c>
      <c r="GV17" s="26">
        <v>125.39950973739904</v>
      </c>
      <c r="GW17" s="26">
        <v>24808.033091808935</v>
      </c>
      <c r="GX17" s="26">
        <v>0</v>
      </c>
      <c r="GY17" s="26">
        <v>0</v>
      </c>
      <c r="GZ17" s="26">
        <v>0</v>
      </c>
      <c r="HA17" s="26">
        <v>0</v>
      </c>
      <c r="HB17" s="26">
        <v>0</v>
      </c>
      <c r="HC17" s="26">
        <v>0</v>
      </c>
      <c r="HD17" s="26">
        <v>0</v>
      </c>
      <c r="HE17" s="26">
        <v>0</v>
      </c>
      <c r="HF17" s="26">
        <v>0</v>
      </c>
      <c r="HG17" s="26">
        <v>0</v>
      </c>
      <c r="HH17" s="26">
        <v>0</v>
      </c>
      <c r="HI17" s="26">
        <v>0</v>
      </c>
      <c r="HJ17" s="26">
        <v>0</v>
      </c>
      <c r="HK17" s="26">
        <v>0</v>
      </c>
      <c r="HL17" s="26">
        <v>0</v>
      </c>
      <c r="HM17" s="26">
        <v>0</v>
      </c>
      <c r="HN17" s="26">
        <v>0</v>
      </c>
      <c r="HO17" s="26">
        <v>0</v>
      </c>
      <c r="HP17" s="26">
        <v>0</v>
      </c>
      <c r="HQ17" s="26">
        <v>0</v>
      </c>
      <c r="HR17" s="26">
        <v>0</v>
      </c>
      <c r="HS17" s="26">
        <v>0</v>
      </c>
      <c r="HT17" s="26">
        <v>0</v>
      </c>
      <c r="HU17" s="26">
        <v>0</v>
      </c>
      <c r="HV17" s="26">
        <v>0</v>
      </c>
      <c r="HW17" s="26">
        <v>0</v>
      </c>
      <c r="HX17" s="26">
        <v>0</v>
      </c>
      <c r="HY17" s="26">
        <v>0</v>
      </c>
      <c r="HZ17" s="26">
        <v>0</v>
      </c>
      <c r="IA17" s="26">
        <v>0</v>
      </c>
      <c r="IB17" s="26">
        <v>0</v>
      </c>
      <c r="IC17" s="26">
        <v>0</v>
      </c>
      <c r="ID17" s="26">
        <v>0</v>
      </c>
      <c r="IE17" s="26">
        <v>0</v>
      </c>
      <c r="IF17" s="26">
        <v>0</v>
      </c>
      <c r="IG17" s="26">
        <v>0</v>
      </c>
      <c r="IH17" s="26">
        <v>0</v>
      </c>
      <c r="II17" s="26">
        <v>0</v>
      </c>
      <c r="IJ17" s="26">
        <v>0</v>
      </c>
      <c r="IK17" s="26">
        <v>0</v>
      </c>
      <c r="IL17" s="26">
        <v>0</v>
      </c>
      <c r="IM17" s="26">
        <v>0</v>
      </c>
      <c r="IN17" s="26">
        <v>0</v>
      </c>
      <c r="IO17" s="26">
        <v>0</v>
      </c>
      <c r="IP17" s="26">
        <v>0</v>
      </c>
      <c r="IQ17" s="26">
        <v>0</v>
      </c>
      <c r="IR17" s="26">
        <v>0</v>
      </c>
      <c r="IS17" s="26">
        <v>0</v>
      </c>
      <c r="IT17" s="26">
        <v>0</v>
      </c>
      <c r="IU17" s="26">
        <v>0</v>
      </c>
      <c r="IV17" s="26">
        <v>0</v>
      </c>
      <c r="IW17" s="26">
        <v>0</v>
      </c>
      <c r="IX17" s="26">
        <v>0</v>
      </c>
      <c r="IY17" s="26">
        <v>0</v>
      </c>
      <c r="IZ17" s="26">
        <v>0</v>
      </c>
      <c r="JA17" s="26">
        <v>0</v>
      </c>
      <c r="JB17" s="26">
        <v>0</v>
      </c>
      <c r="JC17" s="26">
        <v>0</v>
      </c>
      <c r="JD17" s="26">
        <v>0</v>
      </c>
      <c r="JE17" s="26">
        <v>0</v>
      </c>
      <c r="JF17" s="26">
        <v>0</v>
      </c>
      <c r="JG17" s="26">
        <v>0</v>
      </c>
      <c r="JH17" s="26">
        <v>0</v>
      </c>
      <c r="JI17" s="26">
        <v>0</v>
      </c>
      <c r="JJ17" s="26">
        <v>0</v>
      </c>
      <c r="JK17" s="26">
        <v>0</v>
      </c>
      <c r="JL17" s="26">
        <v>0</v>
      </c>
      <c r="JM17" s="26">
        <v>0</v>
      </c>
      <c r="JN17" s="26">
        <v>0</v>
      </c>
      <c r="JO17" s="26">
        <v>0</v>
      </c>
      <c r="JP17" s="26">
        <v>0</v>
      </c>
      <c r="JQ17" s="26">
        <v>0</v>
      </c>
      <c r="JR17" s="26">
        <v>0</v>
      </c>
      <c r="JS17" s="26">
        <v>0</v>
      </c>
      <c r="JT17" s="26">
        <v>0</v>
      </c>
      <c r="JU17" s="26">
        <v>0</v>
      </c>
      <c r="JV17" s="26">
        <v>0</v>
      </c>
      <c r="JW17" s="26">
        <v>0</v>
      </c>
      <c r="JX17" s="26">
        <v>0</v>
      </c>
      <c r="JY17" s="26">
        <v>0</v>
      </c>
      <c r="JZ17" s="26">
        <v>0</v>
      </c>
      <c r="KA17" s="26">
        <v>0</v>
      </c>
      <c r="KB17" s="26">
        <v>0</v>
      </c>
      <c r="KC17" s="26">
        <v>0</v>
      </c>
      <c r="KD17" s="26">
        <v>0</v>
      </c>
      <c r="KE17" s="26">
        <v>0</v>
      </c>
      <c r="KF17" s="26">
        <v>0</v>
      </c>
      <c r="KG17" s="26">
        <v>0</v>
      </c>
      <c r="KH17" s="26">
        <v>0</v>
      </c>
      <c r="KI17" s="26">
        <v>0</v>
      </c>
      <c r="KJ17" s="26">
        <v>0</v>
      </c>
      <c r="KK17" s="26">
        <v>0</v>
      </c>
      <c r="KL17" s="26">
        <v>0</v>
      </c>
      <c r="KM17" s="26">
        <v>0</v>
      </c>
      <c r="KN17" s="26">
        <v>0</v>
      </c>
      <c r="KO17" s="26">
        <v>0</v>
      </c>
      <c r="KP17" s="26">
        <v>0</v>
      </c>
      <c r="KQ17" s="26">
        <v>0</v>
      </c>
      <c r="KR17" s="26">
        <v>0</v>
      </c>
      <c r="KS17" s="26">
        <v>0</v>
      </c>
      <c r="KT17" s="26">
        <v>0</v>
      </c>
      <c r="KU17" s="26">
        <v>0</v>
      </c>
      <c r="KV17" s="26">
        <v>0</v>
      </c>
      <c r="KW17" s="26">
        <v>0</v>
      </c>
      <c r="KX17" s="26">
        <v>0</v>
      </c>
      <c r="KY17" s="26">
        <v>0</v>
      </c>
      <c r="KZ17" s="26">
        <v>0</v>
      </c>
      <c r="LA17" s="26">
        <v>0</v>
      </c>
      <c r="LB17" s="26">
        <v>0</v>
      </c>
      <c r="LC17" s="26">
        <v>0</v>
      </c>
      <c r="LD17" s="26">
        <v>0</v>
      </c>
      <c r="LE17" s="26">
        <v>0</v>
      </c>
      <c r="LF17" s="26">
        <v>0</v>
      </c>
      <c r="LG17" s="26">
        <v>0</v>
      </c>
      <c r="LH17" s="26">
        <v>0</v>
      </c>
      <c r="LI17" s="26">
        <v>0</v>
      </c>
      <c r="LJ17" s="26">
        <v>0</v>
      </c>
      <c r="LK17" s="26">
        <v>0</v>
      </c>
      <c r="LL17" s="26">
        <v>0</v>
      </c>
      <c r="LM17" s="26">
        <v>0</v>
      </c>
      <c r="LN17" s="26">
        <v>0</v>
      </c>
      <c r="LO17" s="26">
        <v>0</v>
      </c>
      <c r="LP17" s="26">
        <v>0</v>
      </c>
      <c r="LQ17" s="26">
        <v>0</v>
      </c>
      <c r="LR17" s="26">
        <v>0</v>
      </c>
      <c r="LS17" s="26">
        <v>0</v>
      </c>
      <c r="LT17" s="26">
        <v>0</v>
      </c>
      <c r="LU17" s="26">
        <v>0</v>
      </c>
      <c r="LV17" s="26">
        <v>0</v>
      </c>
      <c r="LW17" s="26">
        <v>0</v>
      </c>
      <c r="LX17" s="26">
        <v>0</v>
      </c>
      <c r="LY17" s="26">
        <v>0</v>
      </c>
      <c r="LZ17" s="26">
        <v>0</v>
      </c>
      <c r="MA17" s="26">
        <v>0</v>
      </c>
      <c r="MB17" s="26">
        <v>0</v>
      </c>
      <c r="MC17" s="26">
        <v>0</v>
      </c>
      <c r="MD17" s="26">
        <v>0</v>
      </c>
      <c r="ME17" s="26">
        <v>0</v>
      </c>
      <c r="MF17" s="26">
        <v>0</v>
      </c>
      <c r="MG17" s="26">
        <v>0</v>
      </c>
      <c r="MH17" s="26">
        <v>0</v>
      </c>
      <c r="MI17" s="26">
        <v>0</v>
      </c>
      <c r="MJ17" s="26">
        <v>0</v>
      </c>
      <c r="MK17" s="26">
        <v>0</v>
      </c>
      <c r="ML17" s="26">
        <v>0</v>
      </c>
      <c r="MM17" s="26">
        <v>0</v>
      </c>
      <c r="MN17" s="26">
        <v>0</v>
      </c>
      <c r="MO17" s="26">
        <v>0</v>
      </c>
      <c r="MP17" s="26">
        <v>0</v>
      </c>
      <c r="MQ17" s="26">
        <v>0</v>
      </c>
      <c r="MR17" s="26">
        <v>0</v>
      </c>
      <c r="MS17" s="26">
        <v>0</v>
      </c>
      <c r="MT17" s="26">
        <v>0</v>
      </c>
      <c r="MU17" s="26">
        <v>0</v>
      </c>
      <c r="MV17" s="26">
        <v>0</v>
      </c>
      <c r="MW17" s="26">
        <v>0</v>
      </c>
      <c r="MX17" s="26">
        <v>0</v>
      </c>
      <c r="MY17" s="26">
        <v>0</v>
      </c>
      <c r="MZ17" s="26">
        <v>0</v>
      </c>
      <c r="NA17" s="26">
        <v>0</v>
      </c>
      <c r="NB17" s="26">
        <v>0</v>
      </c>
      <c r="NC17" s="26">
        <v>0</v>
      </c>
      <c r="ND17" s="26">
        <v>0</v>
      </c>
      <c r="NE17" s="26">
        <v>0</v>
      </c>
      <c r="NF17" s="26">
        <v>0</v>
      </c>
      <c r="NG17" s="26">
        <v>0</v>
      </c>
      <c r="NH17" s="26">
        <v>0</v>
      </c>
      <c r="NI17" s="26">
        <v>0</v>
      </c>
      <c r="NJ17" s="26">
        <v>0</v>
      </c>
      <c r="NK17" s="26">
        <v>0</v>
      </c>
      <c r="NL17" s="26">
        <v>0</v>
      </c>
      <c r="NM17" s="26">
        <v>0</v>
      </c>
      <c r="NN17" s="26">
        <v>0</v>
      </c>
      <c r="NO17" s="26">
        <v>0</v>
      </c>
      <c r="NP17" s="26">
        <v>0</v>
      </c>
      <c r="NQ17" s="26">
        <v>0</v>
      </c>
      <c r="NR17" s="26">
        <v>0</v>
      </c>
      <c r="NS17" s="26">
        <v>0</v>
      </c>
      <c r="NT17" s="26">
        <v>0</v>
      </c>
      <c r="NU17" s="26">
        <v>0</v>
      </c>
      <c r="NV17" s="26">
        <v>0</v>
      </c>
      <c r="NW17" s="26">
        <v>0</v>
      </c>
      <c r="NX17" s="26">
        <v>0</v>
      </c>
      <c r="NY17" s="26">
        <v>0</v>
      </c>
      <c r="NZ17" s="26">
        <v>0</v>
      </c>
      <c r="OA17" s="26">
        <v>0</v>
      </c>
      <c r="OB17" s="26">
        <v>0</v>
      </c>
      <c r="OC17" s="26">
        <v>0</v>
      </c>
      <c r="OD17" s="26">
        <v>0</v>
      </c>
      <c r="OE17" s="26">
        <v>0</v>
      </c>
      <c r="OF17" s="26">
        <v>0</v>
      </c>
      <c r="OG17" s="26">
        <v>0</v>
      </c>
      <c r="OH17" s="26">
        <v>0</v>
      </c>
      <c r="OI17" s="26">
        <v>0</v>
      </c>
      <c r="OJ17" s="26">
        <v>0</v>
      </c>
      <c r="OK17" s="26">
        <v>0</v>
      </c>
      <c r="OL17" s="26">
        <v>0</v>
      </c>
      <c r="OM17" s="26">
        <v>0</v>
      </c>
      <c r="ON17" s="26">
        <v>0</v>
      </c>
      <c r="OO17" s="26">
        <v>0</v>
      </c>
      <c r="OP17" s="26">
        <v>0</v>
      </c>
      <c r="OQ17" s="26">
        <v>0</v>
      </c>
      <c r="OR17" s="26">
        <v>0</v>
      </c>
      <c r="OS17" s="26">
        <v>0</v>
      </c>
      <c r="OT17" s="26">
        <v>0</v>
      </c>
      <c r="OU17" s="26">
        <v>0</v>
      </c>
      <c r="OV17" s="26">
        <v>0</v>
      </c>
      <c r="OW17" s="26">
        <v>0</v>
      </c>
      <c r="OX17" s="26">
        <v>0</v>
      </c>
      <c r="OY17" s="26">
        <v>0</v>
      </c>
      <c r="OZ17" s="26">
        <v>0</v>
      </c>
      <c r="PA17" s="26">
        <v>0</v>
      </c>
      <c r="PB17" s="26">
        <v>0</v>
      </c>
      <c r="PC17" s="26">
        <v>0</v>
      </c>
      <c r="PD17" s="26">
        <v>0</v>
      </c>
      <c r="PE17" s="26">
        <v>0</v>
      </c>
      <c r="PF17" s="26">
        <v>0</v>
      </c>
      <c r="PG17" s="26">
        <v>0</v>
      </c>
      <c r="PH17" s="26">
        <v>0</v>
      </c>
      <c r="PI17" s="26">
        <v>0</v>
      </c>
      <c r="PJ17" s="26">
        <v>0</v>
      </c>
      <c r="PK17" s="26">
        <v>0</v>
      </c>
      <c r="PL17" s="26">
        <v>0</v>
      </c>
      <c r="PM17" s="26">
        <v>0</v>
      </c>
      <c r="PN17" s="26">
        <v>0</v>
      </c>
      <c r="PO17" s="26">
        <v>0</v>
      </c>
      <c r="PP17" s="26">
        <v>0</v>
      </c>
      <c r="PQ17" s="26">
        <v>0</v>
      </c>
      <c r="PR17" s="26">
        <v>0</v>
      </c>
      <c r="PS17" s="26">
        <v>0</v>
      </c>
      <c r="PT17" s="26">
        <v>0</v>
      </c>
      <c r="PU17" s="26">
        <v>0</v>
      </c>
      <c r="PV17" s="26">
        <v>0</v>
      </c>
      <c r="PW17" s="26">
        <v>0</v>
      </c>
      <c r="PX17" s="26">
        <v>0</v>
      </c>
      <c r="PY17" s="26">
        <v>0</v>
      </c>
      <c r="PZ17" s="26">
        <v>0</v>
      </c>
      <c r="QA17" s="26">
        <v>0</v>
      </c>
      <c r="QB17" s="26">
        <v>0</v>
      </c>
      <c r="QC17" s="26">
        <v>0</v>
      </c>
      <c r="QD17" s="26">
        <v>0</v>
      </c>
      <c r="QE17" s="26">
        <v>0</v>
      </c>
      <c r="QF17" s="26">
        <v>0</v>
      </c>
      <c r="QG17" s="26">
        <v>0</v>
      </c>
      <c r="QH17" s="26">
        <v>0</v>
      </c>
      <c r="QI17" s="26">
        <v>0</v>
      </c>
      <c r="QJ17" s="26">
        <v>0</v>
      </c>
      <c r="QK17" s="26">
        <v>0</v>
      </c>
      <c r="QL17" s="26">
        <v>0</v>
      </c>
      <c r="QM17" s="26">
        <v>0</v>
      </c>
      <c r="QN17" s="26">
        <v>0</v>
      </c>
      <c r="QO17" s="26">
        <v>0</v>
      </c>
      <c r="QP17" s="26">
        <v>0</v>
      </c>
      <c r="QQ17" s="26">
        <v>0</v>
      </c>
      <c r="QR17" s="26">
        <v>0</v>
      </c>
      <c r="QS17" s="26">
        <v>0</v>
      </c>
      <c r="QT17" s="26">
        <v>0</v>
      </c>
      <c r="QU17" s="26">
        <v>0</v>
      </c>
      <c r="QV17" s="26">
        <v>0</v>
      </c>
      <c r="QW17" s="26">
        <v>0</v>
      </c>
      <c r="QX17" s="26">
        <v>0</v>
      </c>
      <c r="QY17" s="26">
        <v>0</v>
      </c>
      <c r="QZ17" s="26">
        <v>0</v>
      </c>
      <c r="RA17" s="26">
        <v>0</v>
      </c>
      <c r="RB17" s="26">
        <v>0</v>
      </c>
      <c r="RC17" s="26">
        <v>0</v>
      </c>
      <c r="RD17" s="26">
        <v>0</v>
      </c>
      <c r="RE17" s="26">
        <v>0</v>
      </c>
      <c r="RF17" s="26">
        <v>0</v>
      </c>
      <c r="RG17" s="26">
        <v>0</v>
      </c>
      <c r="RH17" s="26">
        <v>0</v>
      </c>
      <c r="RI17" s="26">
        <v>0</v>
      </c>
      <c r="RJ17" s="26">
        <v>0</v>
      </c>
      <c r="RK17" s="26">
        <v>0</v>
      </c>
      <c r="RL17" s="26">
        <v>0</v>
      </c>
      <c r="RM17" s="26">
        <v>0</v>
      </c>
      <c r="RN17" s="26">
        <v>0</v>
      </c>
      <c r="RO17" s="26">
        <v>0</v>
      </c>
      <c r="RP17" s="26">
        <v>0</v>
      </c>
      <c r="RQ17" s="26">
        <v>0</v>
      </c>
      <c r="RR17" s="26">
        <v>0</v>
      </c>
      <c r="RS17" s="26">
        <v>0</v>
      </c>
      <c r="RT17" s="26">
        <v>0</v>
      </c>
      <c r="RU17" s="26">
        <v>0</v>
      </c>
      <c r="RV17" s="26">
        <v>0</v>
      </c>
      <c r="RW17" s="26">
        <v>0</v>
      </c>
      <c r="RX17" s="26">
        <v>0</v>
      </c>
      <c r="RY17" s="26">
        <v>0</v>
      </c>
      <c r="RZ17" s="26">
        <v>0</v>
      </c>
      <c r="SA17" s="26">
        <v>0</v>
      </c>
      <c r="SB17" s="26">
        <v>0</v>
      </c>
      <c r="SC17" s="26">
        <v>0</v>
      </c>
      <c r="SD17" s="26">
        <v>0</v>
      </c>
      <c r="SE17" s="26">
        <v>0</v>
      </c>
      <c r="SF17" s="26">
        <v>0</v>
      </c>
      <c r="SG17" s="26">
        <v>0</v>
      </c>
      <c r="SH17" s="26">
        <v>0</v>
      </c>
      <c r="SI17" s="26">
        <v>0</v>
      </c>
      <c r="SJ17" s="26">
        <v>0</v>
      </c>
      <c r="SK17" s="26">
        <v>0</v>
      </c>
      <c r="SL17" s="26">
        <v>0</v>
      </c>
      <c r="SM17" s="26">
        <v>0</v>
      </c>
      <c r="SN17" s="26">
        <v>0</v>
      </c>
      <c r="SO17" s="26">
        <v>0</v>
      </c>
      <c r="SP17" s="26">
        <v>0</v>
      </c>
      <c r="SQ17" s="26">
        <v>0</v>
      </c>
      <c r="SR17" s="26">
        <v>0</v>
      </c>
      <c r="SS17" s="26">
        <v>0</v>
      </c>
      <c r="ST17" s="26">
        <v>0</v>
      </c>
      <c r="SU17" s="26">
        <v>0</v>
      </c>
      <c r="SV17" s="26">
        <v>0</v>
      </c>
      <c r="SW17" s="26">
        <v>0</v>
      </c>
      <c r="SX17" s="26">
        <v>0</v>
      </c>
      <c r="SY17" s="26">
        <v>0</v>
      </c>
      <c r="SZ17" s="26">
        <v>0</v>
      </c>
      <c r="TA17" s="26">
        <v>0</v>
      </c>
      <c r="TB17" s="26">
        <v>0</v>
      </c>
      <c r="TC17" s="26">
        <v>0</v>
      </c>
      <c r="TD17" s="26">
        <v>0</v>
      </c>
      <c r="TE17" s="26">
        <v>0</v>
      </c>
      <c r="TF17" s="26">
        <v>0</v>
      </c>
      <c r="TG17" s="26">
        <v>0</v>
      </c>
      <c r="TH17" s="26">
        <v>0</v>
      </c>
      <c r="TI17" s="26">
        <v>0</v>
      </c>
      <c r="TJ17" s="26">
        <v>0</v>
      </c>
      <c r="TK17" s="26">
        <v>0</v>
      </c>
      <c r="TL17" s="26">
        <v>0</v>
      </c>
      <c r="TM17" s="26">
        <v>0</v>
      </c>
      <c r="TN17" s="26">
        <v>0</v>
      </c>
      <c r="TO17" s="26">
        <v>0</v>
      </c>
      <c r="TP17" s="26">
        <v>0</v>
      </c>
      <c r="TQ17" s="26">
        <v>0</v>
      </c>
      <c r="TR17" s="26">
        <v>0</v>
      </c>
      <c r="TS17" s="26">
        <v>0</v>
      </c>
      <c r="TT17" s="26">
        <v>0</v>
      </c>
      <c r="TU17" s="26">
        <v>0</v>
      </c>
      <c r="TV17" s="26">
        <v>0</v>
      </c>
      <c r="TW17" s="26">
        <v>0</v>
      </c>
      <c r="TX17" s="26">
        <v>0</v>
      </c>
      <c r="TY17" s="26">
        <v>0</v>
      </c>
      <c r="TZ17" s="26">
        <v>0</v>
      </c>
      <c r="UA17" s="26">
        <v>0</v>
      </c>
      <c r="UB17" s="26">
        <v>0</v>
      </c>
      <c r="UC17" s="26">
        <v>0</v>
      </c>
      <c r="UD17" s="26">
        <v>0</v>
      </c>
      <c r="UE17" s="26">
        <v>0</v>
      </c>
      <c r="UF17" s="26">
        <v>0</v>
      </c>
      <c r="UG17" s="26">
        <v>0</v>
      </c>
      <c r="UH17" s="26">
        <v>0</v>
      </c>
      <c r="UI17" s="26">
        <v>0</v>
      </c>
      <c r="UJ17" s="26">
        <v>0</v>
      </c>
      <c r="UK17" s="26">
        <v>0</v>
      </c>
      <c r="UL17" s="26">
        <v>0</v>
      </c>
      <c r="UM17" s="26">
        <v>0</v>
      </c>
      <c r="UN17" s="26">
        <v>0</v>
      </c>
      <c r="UO17" s="26">
        <v>0</v>
      </c>
      <c r="UP17" s="26">
        <v>0</v>
      </c>
      <c r="UQ17" s="26">
        <v>0</v>
      </c>
      <c r="UR17" s="26">
        <v>0</v>
      </c>
      <c r="US17" s="26">
        <v>0</v>
      </c>
      <c r="UT17" s="26">
        <v>0</v>
      </c>
      <c r="UU17" s="26">
        <v>0</v>
      </c>
      <c r="UV17" s="26">
        <v>0</v>
      </c>
      <c r="UW17" s="26">
        <v>0</v>
      </c>
      <c r="UX17" s="26">
        <v>0</v>
      </c>
      <c r="UY17" s="26">
        <v>0</v>
      </c>
      <c r="UZ17" s="26">
        <v>0</v>
      </c>
      <c r="VA17" s="26">
        <v>0</v>
      </c>
      <c r="VB17" s="26">
        <v>0</v>
      </c>
      <c r="VC17" s="26">
        <v>0</v>
      </c>
      <c r="VD17" s="26">
        <v>0</v>
      </c>
      <c r="VE17" s="26">
        <v>0</v>
      </c>
      <c r="VF17" s="26">
        <v>0</v>
      </c>
      <c r="VG17" s="26">
        <v>0</v>
      </c>
      <c r="VH17" s="26">
        <v>0</v>
      </c>
      <c r="VI17" s="26">
        <v>0</v>
      </c>
      <c r="VJ17" s="26">
        <v>0</v>
      </c>
      <c r="VK17" s="26">
        <v>0</v>
      </c>
      <c r="VL17" s="26">
        <v>0</v>
      </c>
      <c r="VM17" s="26">
        <v>0</v>
      </c>
      <c r="VN17" s="26">
        <v>0</v>
      </c>
      <c r="VO17" s="26">
        <v>0</v>
      </c>
      <c r="VP17" s="26">
        <v>0</v>
      </c>
      <c r="VQ17" s="26">
        <v>0</v>
      </c>
      <c r="VR17" s="26">
        <v>0</v>
      </c>
      <c r="VS17" s="26">
        <v>0</v>
      </c>
      <c r="VT17" s="26">
        <v>0</v>
      </c>
      <c r="VU17" s="26">
        <v>0</v>
      </c>
      <c r="VV17" s="26">
        <v>0</v>
      </c>
      <c r="VW17" s="26">
        <v>0</v>
      </c>
      <c r="VX17" s="26">
        <v>0</v>
      </c>
      <c r="VY17" s="26">
        <v>0</v>
      </c>
      <c r="VZ17" s="26">
        <v>0</v>
      </c>
      <c r="WA17" s="26">
        <v>0</v>
      </c>
      <c r="WB17" s="26">
        <v>0</v>
      </c>
      <c r="WC17" s="26">
        <v>0</v>
      </c>
      <c r="WD17" s="26">
        <v>0</v>
      </c>
      <c r="WE17" s="26">
        <v>0</v>
      </c>
      <c r="WF17" s="26">
        <v>0</v>
      </c>
      <c r="WG17" s="26">
        <v>0</v>
      </c>
      <c r="WH17" s="26">
        <v>0</v>
      </c>
      <c r="WI17" s="26">
        <v>0</v>
      </c>
      <c r="WJ17" s="26">
        <v>0</v>
      </c>
      <c r="WK17" s="26">
        <v>0</v>
      </c>
      <c r="WL17" s="26">
        <v>0</v>
      </c>
      <c r="WM17" s="26">
        <v>0</v>
      </c>
      <c r="WN17" s="26">
        <v>0</v>
      </c>
      <c r="WO17" s="26">
        <v>0</v>
      </c>
      <c r="WP17" s="26">
        <v>0</v>
      </c>
      <c r="WQ17" s="26">
        <v>0</v>
      </c>
      <c r="WR17" s="26">
        <v>0</v>
      </c>
      <c r="WS17" s="26">
        <v>0</v>
      </c>
      <c r="WT17" s="26">
        <v>0</v>
      </c>
      <c r="WU17" s="26">
        <v>0</v>
      </c>
      <c r="WV17" s="26">
        <v>0</v>
      </c>
      <c r="WW17" s="26">
        <v>0</v>
      </c>
      <c r="WX17" s="26">
        <v>0</v>
      </c>
      <c r="WY17" s="26">
        <v>0</v>
      </c>
      <c r="WZ17" s="26">
        <v>0</v>
      </c>
      <c r="XA17" s="26">
        <v>0</v>
      </c>
      <c r="XB17" s="26">
        <v>0</v>
      </c>
      <c r="XC17" s="26">
        <v>0</v>
      </c>
      <c r="XD17" s="26">
        <v>0</v>
      </c>
      <c r="XE17" s="26">
        <v>0</v>
      </c>
      <c r="XF17" s="26">
        <v>0</v>
      </c>
      <c r="XG17" s="26">
        <v>0</v>
      </c>
      <c r="XH17" s="26">
        <v>0</v>
      </c>
      <c r="XI17" s="26">
        <v>0</v>
      </c>
      <c r="XJ17" s="26">
        <v>0</v>
      </c>
      <c r="XK17" s="26">
        <v>0</v>
      </c>
      <c r="XL17" s="26">
        <v>0</v>
      </c>
      <c r="XM17" s="26">
        <v>0</v>
      </c>
      <c r="XN17" s="26">
        <v>0</v>
      </c>
      <c r="XO17" s="26">
        <v>0</v>
      </c>
      <c r="XP17" s="26">
        <v>0</v>
      </c>
      <c r="XQ17" s="26">
        <v>0</v>
      </c>
      <c r="XR17" s="26">
        <v>0</v>
      </c>
      <c r="XS17" s="26">
        <v>0</v>
      </c>
      <c r="XT17" s="26">
        <v>0</v>
      </c>
      <c r="XU17" s="26">
        <v>0</v>
      </c>
      <c r="XV17" s="26">
        <v>0</v>
      </c>
      <c r="XW17" s="26">
        <v>0</v>
      </c>
      <c r="XX17" s="26">
        <v>0</v>
      </c>
      <c r="XY17" s="26">
        <v>0</v>
      </c>
      <c r="XZ17" s="26">
        <v>0</v>
      </c>
      <c r="YA17" s="26">
        <v>0</v>
      </c>
      <c r="YB17" s="26">
        <v>0</v>
      </c>
      <c r="YC17" s="26">
        <v>0</v>
      </c>
      <c r="YD17" s="26">
        <v>0</v>
      </c>
      <c r="YE17" s="26">
        <v>0</v>
      </c>
      <c r="YF17" s="26">
        <v>0</v>
      </c>
      <c r="YG17" s="26">
        <v>0</v>
      </c>
      <c r="YH17" s="26">
        <v>0</v>
      </c>
      <c r="YI17" s="26">
        <v>0</v>
      </c>
      <c r="YJ17" s="26">
        <v>0</v>
      </c>
      <c r="YK17" s="26">
        <v>0</v>
      </c>
      <c r="YL17" s="26">
        <v>0</v>
      </c>
      <c r="YM17" s="26">
        <v>0</v>
      </c>
      <c r="YN17" s="26">
        <v>0</v>
      </c>
      <c r="YO17" s="26">
        <v>0</v>
      </c>
      <c r="YP17" s="26">
        <v>0</v>
      </c>
      <c r="YQ17" s="26">
        <v>0</v>
      </c>
      <c r="YR17" s="26">
        <v>0</v>
      </c>
      <c r="YS17" s="26">
        <v>0</v>
      </c>
      <c r="YT17" s="26">
        <v>0</v>
      </c>
      <c r="YU17" s="26">
        <v>0</v>
      </c>
      <c r="YV17" s="26">
        <v>0</v>
      </c>
      <c r="YW17" s="26">
        <v>0</v>
      </c>
      <c r="YX17" s="26">
        <v>0</v>
      </c>
      <c r="YY17" s="26">
        <v>0</v>
      </c>
      <c r="YZ17" s="26">
        <v>0</v>
      </c>
      <c r="ZA17" s="26">
        <v>0</v>
      </c>
      <c r="ZB17" s="26">
        <v>0</v>
      </c>
      <c r="ZC17" s="26">
        <v>0</v>
      </c>
      <c r="ZD17" s="26">
        <v>0</v>
      </c>
      <c r="ZE17" s="26">
        <v>0</v>
      </c>
      <c r="ZF17" s="26">
        <v>0</v>
      </c>
      <c r="ZG17" s="26">
        <v>0</v>
      </c>
      <c r="ZH17" s="26">
        <v>0</v>
      </c>
      <c r="ZI17" s="26">
        <v>0</v>
      </c>
      <c r="ZJ17" s="26">
        <v>0</v>
      </c>
      <c r="ZK17" s="26">
        <v>0</v>
      </c>
      <c r="ZL17" s="26">
        <v>0</v>
      </c>
      <c r="ZM17" s="26">
        <v>0</v>
      </c>
      <c r="ZN17" s="26">
        <v>0</v>
      </c>
      <c r="ZO17" s="26">
        <v>0</v>
      </c>
      <c r="ZP17" s="26">
        <v>0</v>
      </c>
      <c r="ZQ17" s="26">
        <v>0</v>
      </c>
      <c r="ZR17" s="26">
        <v>0</v>
      </c>
      <c r="ZS17" s="26">
        <v>0</v>
      </c>
      <c r="ZT17" s="26">
        <v>0</v>
      </c>
      <c r="ZU17" s="26">
        <v>0</v>
      </c>
      <c r="ZV17" s="26">
        <v>0</v>
      </c>
      <c r="ZW17" s="26">
        <v>0</v>
      </c>
      <c r="ZX17" s="26">
        <v>0</v>
      </c>
      <c r="ZY17" s="26">
        <v>0</v>
      </c>
      <c r="ZZ17" s="26">
        <v>0</v>
      </c>
      <c r="AAA17" s="26">
        <v>0</v>
      </c>
      <c r="AAB17" s="26">
        <v>0</v>
      </c>
      <c r="AAC17" s="26">
        <v>0</v>
      </c>
      <c r="AAD17" s="26">
        <v>0</v>
      </c>
      <c r="AAE17" s="26">
        <v>0</v>
      </c>
      <c r="AAF17" s="26">
        <v>0</v>
      </c>
      <c r="AAG17" s="26">
        <v>0</v>
      </c>
      <c r="AAH17" s="26">
        <v>0</v>
      </c>
      <c r="AAI17" s="26">
        <v>0</v>
      </c>
      <c r="AAJ17" s="26">
        <v>0</v>
      </c>
      <c r="AAK17" s="26">
        <v>0</v>
      </c>
      <c r="AAL17" s="26">
        <v>0</v>
      </c>
      <c r="AAM17" s="26">
        <v>0</v>
      </c>
      <c r="AAN17" s="26">
        <v>0</v>
      </c>
      <c r="AAO17" s="26">
        <v>0</v>
      </c>
      <c r="AAP17" s="26">
        <v>0</v>
      </c>
      <c r="AAQ17" s="26">
        <v>0</v>
      </c>
      <c r="AAR17" s="26">
        <v>0</v>
      </c>
      <c r="AAS17" s="26">
        <v>0</v>
      </c>
      <c r="AAT17" s="26">
        <v>0</v>
      </c>
      <c r="AAU17" s="26">
        <v>0</v>
      </c>
      <c r="AAV17" s="26">
        <v>0</v>
      </c>
      <c r="AAW17" s="26">
        <v>0</v>
      </c>
      <c r="AAX17" s="26">
        <v>0</v>
      </c>
      <c r="AAY17" s="26">
        <v>0</v>
      </c>
      <c r="AAZ17" s="26">
        <v>0</v>
      </c>
      <c r="ABA17" s="26">
        <v>0</v>
      </c>
      <c r="ABB17" s="26">
        <v>0</v>
      </c>
      <c r="ABC17" s="26">
        <v>0</v>
      </c>
      <c r="ABD17" s="26">
        <v>0</v>
      </c>
      <c r="ABE17" s="26">
        <v>0</v>
      </c>
      <c r="ABF17" s="26">
        <v>0</v>
      </c>
      <c r="ABG17" s="26">
        <v>0</v>
      </c>
      <c r="ABH17" s="26">
        <v>0</v>
      </c>
      <c r="ABI17" s="26">
        <v>0</v>
      </c>
      <c r="ABJ17" s="26">
        <v>0</v>
      </c>
      <c r="ABK17" s="26">
        <v>0</v>
      </c>
      <c r="ABL17" s="26">
        <v>0</v>
      </c>
      <c r="ABM17" s="26">
        <v>0</v>
      </c>
      <c r="ABN17" s="26">
        <v>0</v>
      </c>
      <c r="ABO17" s="26">
        <v>0</v>
      </c>
      <c r="ABP17" s="26">
        <v>0</v>
      </c>
      <c r="ABQ17" s="26">
        <v>0</v>
      </c>
      <c r="ABR17" s="26">
        <v>0</v>
      </c>
      <c r="ABS17" s="26">
        <v>0</v>
      </c>
      <c r="ABT17" s="26">
        <v>0</v>
      </c>
      <c r="ABU17" s="26">
        <v>0</v>
      </c>
      <c r="ABV17" s="26">
        <v>0</v>
      </c>
      <c r="ABW17" s="26">
        <v>0</v>
      </c>
      <c r="ABX17" s="26">
        <v>0</v>
      </c>
      <c r="ABY17" s="26">
        <v>0</v>
      </c>
      <c r="ABZ17" s="26">
        <v>0</v>
      </c>
      <c r="ACA17" s="26">
        <v>0</v>
      </c>
      <c r="ACB17" s="26">
        <v>0</v>
      </c>
      <c r="ACC17" s="26">
        <v>0</v>
      </c>
      <c r="ACD17" s="26">
        <v>0</v>
      </c>
      <c r="ACE17" s="26">
        <v>0</v>
      </c>
      <c r="ACF17" s="26">
        <v>0</v>
      </c>
      <c r="ACG17" s="26">
        <v>0</v>
      </c>
      <c r="ACH17" s="26">
        <v>0</v>
      </c>
      <c r="ACI17" s="26">
        <v>0</v>
      </c>
      <c r="ACJ17" s="26">
        <v>0</v>
      </c>
      <c r="ACK17" s="26">
        <v>0</v>
      </c>
      <c r="ACL17" s="26">
        <v>0</v>
      </c>
      <c r="ACM17" s="26">
        <v>0</v>
      </c>
      <c r="ACN17" s="26">
        <v>0</v>
      </c>
      <c r="ACO17" s="26">
        <v>0</v>
      </c>
      <c r="ACP17" s="26">
        <v>0</v>
      </c>
      <c r="ACQ17" s="26">
        <v>0</v>
      </c>
      <c r="ACR17" s="26">
        <v>0</v>
      </c>
      <c r="ACS17" s="26">
        <v>0</v>
      </c>
      <c r="ACT17" s="26">
        <v>0</v>
      </c>
      <c r="ACU17" s="26">
        <v>0</v>
      </c>
    </row>
    <row r="18" spans="1:775" ht="15" customHeight="1" x14ac:dyDescent="0.2">
      <c r="A18" s="18" t="s">
        <v>37</v>
      </c>
      <c r="B18" s="97" t="s">
        <v>38</v>
      </c>
      <c r="C18" s="19">
        <v>9.5835355799999995</v>
      </c>
      <c r="D18" s="20"/>
      <c r="E18" s="21">
        <f t="shared" si="18"/>
        <v>0.5773735927945296</v>
      </c>
      <c r="F18" s="22" t="s">
        <v>7</v>
      </c>
      <c r="G18" s="32" t="s">
        <v>8</v>
      </c>
      <c r="H18" s="23">
        <v>42248</v>
      </c>
      <c r="I18" s="24">
        <v>0.15</v>
      </c>
      <c r="J18" s="22">
        <v>60</v>
      </c>
      <c r="K18" s="22" t="s">
        <v>9</v>
      </c>
      <c r="L18" s="23">
        <v>44075</v>
      </c>
      <c r="M18" s="18" t="s">
        <v>118</v>
      </c>
      <c r="N18" s="2"/>
      <c r="O18" s="2"/>
      <c r="P18" s="25">
        <f t="shared" si="77"/>
        <v>2294276.04</v>
      </c>
      <c r="Q18" s="25">
        <f t="shared" si="20"/>
        <v>1449577.32</v>
      </c>
      <c r="R18" s="25">
        <f t="shared" si="21"/>
        <v>2663062.0099999998</v>
      </c>
      <c r="S18" s="25">
        <f t="shared" si="22"/>
        <v>1080745</v>
      </c>
      <c r="T18" s="25">
        <f t="shared" si="23"/>
        <v>3091144.81</v>
      </c>
      <c r="U18" s="25">
        <f t="shared" si="24"/>
        <v>652626.75</v>
      </c>
      <c r="V18" s="25">
        <f t="shared" si="25"/>
        <v>2640293.98</v>
      </c>
      <c r="W18" s="25">
        <f t="shared" si="26"/>
        <v>168277.18</v>
      </c>
      <c r="X18" s="25">
        <f t="shared" si="27"/>
        <v>0</v>
      </c>
      <c r="Y18" s="25">
        <f t="shared" si="28"/>
        <v>0</v>
      </c>
      <c r="Z18" s="25">
        <f t="shared" si="29"/>
        <v>0</v>
      </c>
      <c r="AA18" s="25">
        <f t="shared" si="30"/>
        <v>0</v>
      </c>
      <c r="AB18" s="25">
        <f t="shared" si="31"/>
        <v>0</v>
      </c>
      <c r="AC18" s="25">
        <f t="shared" si="32"/>
        <v>0</v>
      </c>
      <c r="AD18" s="25">
        <f t="shared" si="33"/>
        <v>0</v>
      </c>
      <c r="AE18" s="25">
        <f t="shared" si="34"/>
        <v>0</v>
      </c>
      <c r="AF18" s="25">
        <f t="shared" si="35"/>
        <v>0</v>
      </c>
      <c r="AG18" s="25">
        <f t="shared" si="36"/>
        <v>0</v>
      </c>
      <c r="AH18" s="25">
        <f t="shared" si="37"/>
        <v>0</v>
      </c>
      <c r="AI18" s="25">
        <f t="shared" si="38"/>
        <v>0</v>
      </c>
      <c r="AJ18" s="25">
        <f t="shared" si="39"/>
        <v>0</v>
      </c>
      <c r="AK18" s="25">
        <f t="shared" si="40"/>
        <v>0</v>
      </c>
      <c r="AL18" s="25">
        <f t="shared" si="41"/>
        <v>0</v>
      </c>
      <c r="AM18" s="25">
        <f t="shared" si="42"/>
        <v>0</v>
      </c>
      <c r="AN18" s="25">
        <f t="shared" si="43"/>
        <v>0</v>
      </c>
      <c r="AO18" s="25">
        <f t="shared" si="44"/>
        <v>0</v>
      </c>
      <c r="AP18" s="25">
        <f t="shared" si="45"/>
        <v>0</v>
      </c>
      <c r="AQ18" s="25">
        <f t="shared" si="46"/>
        <v>0</v>
      </c>
      <c r="AR18" s="25">
        <f t="shared" si="47"/>
        <v>0</v>
      </c>
      <c r="AS18" s="25">
        <f t="shared" si="48"/>
        <v>0</v>
      </c>
      <c r="AT18" s="25">
        <f t="shared" si="49"/>
        <v>0</v>
      </c>
      <c r="AU18" s="25">
        <f t="shared" si="50"/>
        <v>0</v>
      </c>
      <c r="AV18" s="25">
        <f t="shared" si="51"/>
        <v>0</v>
      </c>
      <c r="AW18" s="25">
        <f t="shared" si="52"/>
        <v>0</v>
      </c>
      <c r="AX18" s="25">
        <f t="shared" si="53"/>
        <v>0</v>
      </c>
      <c r="AY18" s="25">
        <f t="shared" si="54"/>
        <v>0</v>
      </c>
      <c r="AZ18" s="25">
        <f t="shared" si="55"/>
        <v>0</v>
      </c>
      <c r="BA18" s="25">
        <f t="shared" si="56"/>
        <v>0</v>
      </c>
      <c r="BB18" s="25">
        <f t="shared" si="57"/>
        <v>0</v>
      </c>
      <c r="BC18" s="25">
        <f t="shared" si="58"/>
        <v>0</v>
      </c>
      <c r="BD18" s="25">
        <f t="shared" si="59"/>
        <v>0</v>
      </c>
      <c r="BE18" s="25">
        <f t="shared" si="60"/>
        <v>0</v>
      </c>
      <c r="BF18" s="25">
        <f t="shared" si="61"/>
        <v>0</v>
      </c>
      <c r="BG18" s="25">
        <f t="shared" si="62"/>
        <v>0</v>
      </c>
      <c r="BH18" s="25">
        <f t="shared" si="63"/>
        <v>0</v>
      </c>
      <c r="BI18" s="25">
        <f t="shared" si="64"/>
        <v>0</v>
      </c>
      <c r="BJ18" s="25">
        <f t="shared" si="65"/>
        <v>0</v>
      </c>
      <c r="BK18" s="25">
        <f t="shared" si="66"/>
        <v>0</v>
      </c>
      <c r="BL18" s="25">
        <f t="shared" si="67"/>
        <v>0</v>
      </c>
      <c r="BM18" s="25">
        <f t="shared" si="68"/>
        <v>0</v>
      </c>
      <c r="BN18" s="25">
        <f t="shared" si="69"/>
        <v>0</v>
      </c>
      <c r="BO18" s="25">
        <f t="shared" si="70"/>
        <v>0</v>
      </c>
      <c r="BP18" s="25">
        <f t="shared" si="71"/>
        <v>0</v>
      </c>
      <c r="BQ18" s="25">
        <f t="shared" si="72"/>
        <v>0</v>
      </c>
      <c r="BR18" s="25">
        <f t="shared" si="73"/>
        <v>0</v>
      </c>
      <c r="BS18" s="25">
        <f t="shared" si="74"/>
        <v>0</v>
      </c>
      <c r="BT18" s="25">
        <f t="shared" si="75"/>
        <v>0</v>
      </c>
      <c r="BU18" s="25">
        <f t="shared" si="76"/>
        <v>0</v>
      </c>
      <c r="BX18" s="26">
        <v>136172.09</v>
      </c>
      <c r="BY18" s="26">
        <v>177381.86</v>
      </c>
      <c r="BZ18" s="26">
        <v>133912.29</v>
      </c>
      <c r="CA18" s="26">
        <v>179641.65</v>
      </c>
      <c r="CB18" s="26">
        <v>118885.93</v>
      </c>
      <c r="CC18" s="26">
        <v>187064.6</v>
      </c>
      <c r="CD18" s="26">
        <v>129240.56</v>
      </c>
      <c r="CE18" s="26">
        <v>184154.78</v>
      </c>
      <c r="CF18" s="26">
        <v>122801.1</v>
      </c>
      <c r="CG18" s="26">
        <v>188153.48</v>
      </c>
      <c r="CH18" s="26">
        <v>124497.45</v>
      </c>
      <c r="CI18" s="26">
        <v>188844.89</v>
      </c>
      <c r="CJ18" s="26">
        <v>118153.18</v>
      </c>
      <c r="CK18" s="26">
        <v>192854.24</v>
      </c>
      <c r="CL18" s="26">
        <v>119634.71</v>
      </c>
      <c r="CM18" s="26">
        <v>193654.14</v>
      </c>
      <c r="CN18" s="26">
        <v>117167.61</v>
      </c>
      <c r="CO18" s="26">
        <v>196121.24</v>
      </c>
      <c r="CP18" s="26">
        <v>110970.07</v>
      </c>
      <c r="CQ18" s="26">
        <v>200144.34</v>
      </c>
      <c r="CR18" s="26">
        <v>112119.29</v>
      </c>
      <c r="CS18" s="26">
        <v>201115.29</v>
      </c>
      <c r="CT18" s="26">
        <v>106023.03999999999</v>
      </c>
      <c r="CU18" s="26">
        <v>205145.53</v>
      </c>
      <c r="CV18" s="26">
        <v>106943.64</v>
      </c>
      <c r="CW18" s="26">
        <v>206236.17</v>
      </c>
      <c r="CX18" s="26">
        <v>104316.25</v>
      </c>
      <c r="CY18" s="26">
        <v>208863.56</v>
      </c>
      <c r="CZ18" s="26">
        <v>91817.77</v>
      </c>
      <c r="DA18" s="26">
        <v>215677.38</v>
      </c>
      <c r="DB18" s="26">
        <v>98907.71</v>
      </c>
      <c r="DC18" s="26">
        <v>214104.66</v>
      </c>
      <c r="DD18" s="26">
        <v>93077.49</v>
      </c>
      <c r="DE18" s="26">
        <v>218144.91</v>
      </c>
      <c r="DF18" s="26">
        <v>93400.97</v>
      </c>
      <c r="DG18" s="26">
        <v>219555.37</v>
      </c>
      <c r="DH18" s="26">
        <v>87681.19</v>
      </c>
      <c r="DI18" s="26">
        <v>223597.2</v>
      </c>
      <c r="DJ18" s="26">
        <v>87755.33</v>
      </c>
      <c r="DK18" s="26">
        <v>225144.47</v>
      </c>
      <c r="DL18" s="26">
        <v>84887.05</v>
      </c>
      <c r="DM18" s="26">
        <v>228012.75</v>
      </c>
      <c r="DN18" s="26">
        <v>79337.64</v>
      </c>
      <c r="DO18" s="26">
        <v>232054.03</v>
      </c>
      <c r="DP18" s="26">
        <v>79025.929999999993</v>
      </c>
      <c r="DQ18" s="26">
        <v>233816.56</v>
      </c>
      <c r="DR18" s="26">
        <v>73594.03</v>
      </c>
      <c r="DS18" s="26">
        <v>237854.95</v>
      </c>
      <c r="DT18" s="26">
        <v>73016.960000000006</v>
      </c>
      <c r="DU18" s="26">
        <v>239767.7</v>
      </c>
      <c r="DV18" s="26">
        <v>69962.39</v>
      </c>
      <c r="DW18" s="26">
        <v>242822.28</v>
      </c>
      <c r="DX18" s="26">
        <v>60397.71</v>
      </c>
      <c r="DY18" s="26">
        <v>248735.98</v>
      </c>
      <c r="DZ18" s="26">
        <v>63700.07</v>
      </c>
      <c r="EA18" s="26">
        <v>248908.27</v>
      </c>
      <c r="EB18" s="26">
        <v>58576.49</v>
      </c>
      <c r="EC18" s="26">
        <v>252929.79</v>
      </c>
      <c r="ED18" s="26">
        <v>57306.79</v>
      </c>
      <c r="EE18" s="26">
        <v>255242.46</v>
      </c>
      <c r="EF18" s="26">
        <v>52311.360000000001</v>
      </c>
      <c r="EG18" s="26">
        <v>259254.08</v>
      </c>
      <c r="EH18" s="26">
        <v>50752.24</v>
      </c>
      <c r="EI18" s="26">
        <v>261737.4</v>
      </c>
      <c r="EJ18" s="26">
        <v>47417.78</v>
      </c>
      <c r="EK18" s="26">
        <v>265071.86</v>
      </c>
      <c r="EL18" s="26">
        <v>42620.17</v>
      </c>
      <c r="EM18" s="26">
        <v>269064.93</v>
      </c>
      <c r="EN18" s="26">
        <v>40613.019999999997</v>
      </c>
      <c r="EO18" s="26">
        <v>271816.23</v>
      </c>
      <c r="EP18" s="26">
        <v>35951.769999999997</v>
      </c>
      <c r="EQ18" s="26">
        <v>275793.83</v>
      </c>
      <c r="ER18" s="26">
        <v>33636.620000000003</v>
      </c>
      <c r="ES18" s="26">
        <v>278731.74</v>
      </c>
      <c r="ET18" s="26">
        <v>30085.66</v>
      </c>
      <c r="EU18" s="26">
        <v>282282.7</v>
      </c>
      <c r="EV18" s="26">
        <v>24780.45</v>
      </c>
      <c r="EW18" s="26">
        <v>286587.48</v>
      </c>
      <c r="EX18" s="26">
        <v>22838.41</v>
      </c>
      <c r="EY18" s="26">
        <v>289406.53999999998</v>
      </c>
      <c r="EZ18" s="26">
        <v>18533.66</v>
      </c>
      <c r="FA18" s="26">
        <v>293334.48</v>
      </c>
      <c r="FB18" s="26">
        <v>15414.44</v>
      </c>
      <c r="FC18" s="26">
        <v>296768.32</v>
      </c>
      <c r="FD18" s="26">
        <v>11258.42</v>
      </c>
      <c r="FE18" s="26">
        <v>300672.09000000003</v>
      </c>
      <c r="FF18" s="26">
        <v>7803.22</v>
      </c>
      <c r="FG18" s="26">
        <v>304316.86</v>
      </c>
      <c r="FH18" s="26">
        <v>3926.3</v>
      </c>
      <c r="FI18" s="26">
        <v>308193.77</v>
      </c>
      <c r="FJ18" s="26">
        <v>0</v>
      </c>
      <c r="FK18" s="26">
        <v>0</v>
      </c>
      <c r="FL18" s="26">
        <v>0</v>
      </c>
      <c r="FM18" s="26">
        <v>0</v>
      </c>
      <c r="FN18" s="26">
        <v>0</v>
      </c>
      <c r="FO18" s="26">
        <v>0</v>
      </c>
      <c r="FP18" s="26">
        <v>0</v>
      </c>
      <c r="FQ18" s="26">
        <v>0</v>
      </c>
      <c r="FR18" s="26">
        <v>0</v>
      </c>
      <c r="FS18" s="26">
        <v>0</v>
      </c>
      <c r="FT18" s="26">
        <v>0</v>
      </c>
      <c r="FU18" s="26">
        <v>0</v>
      </c>
      <c r="FV18" s="26">
        <v>0</v>
      </c>
      <c r="FW18" s="26">
        <v>0</v>
      </c>
      <c r="FX18" s="26">
        <v>0</v>
      </c>
      <c r="FY18" s="26">
        <v>0</v>
      </c>
      <c r="FZ18" s="26">
        <v>0</v>
      </c>
      <c r="GA18" s="26">
        <v>0</v>
      </c>
      <c r="GB18" s="26">
        <v>0</v>
      </c>
      <c r="GC18" s="26">
        <v>0</v>
      </c>
      <c r="GD18" s="26">
        <v>0</v>
      </c>
      <c r="GE18" s="26">
        <v>0</v>
      </c>
      <c r="GF18" s="26">
        <v>0</v>
      </c>
      <c r="GG18" s="26">
        <v>0</v>
      </c>
      <c r="GH18" s="26">
        <v>0</v>
      </c>
      <c r="GI18" s="26">
        <v>0</v>
      </c>
      <c r="GJ18" s="26">
        <v>0</v>
      </c>
      <c r="GK18" s="26">
        <v>0</v>
      </c>
      <c r="GL18" s="26">
        <v>0</v>
      </c>
      <c r="GM18" s="26">
        <v>0</v>
      </c>
      <c r="GN18" s="26">
        <v>0</v>
      </c>
      <c r="GO18" s="26">
        <v>0</v>
      </c>
      <c r="GP18" s="26">
        <v>0</v>
      </c>
      <c r="GQ18" s="26">
        <v>0</v>
      </c>
      <c r="GR18" s="26">
        <v>0</v>
      </c>
      <c r="GS18" s="26">
        <v>0</v>
      </c>
      <c r="GT18" s="26">
        <v>0</v>
      </c>
      <c r="GU18" s="26">
        <v>0</v>
      </c>
      <c r="GV18" s="26">
        <v>0</v>
      </c>
      <c r="GW18" s="26">
        <v>0</v>
      </c>
      <c r="GX18" s="26">
        <v>0</v>
      </c>
      <c r="GY18" s="26">
        <v>0</v>
      </c>
      <c r="GZ18" s="26">
        <v>0</v>
      </c>
      <c r="HA18" s="26">
        <v>0</v>
      </c>
      <c r="HB18" s="26">
        <v>0</v>
      </c>
      <c r="HC18" s="26">
        <v>0</v>
      </c>
      <c r="HD18" s="26">
        <v>0</v>
      </c>
      <c r="HE18" s="26">
        <v>0</v>
      </c>
      <c r="HF18" s="26">
        <v>0</v>
      </c>
      <c r="HG18" s="26">
        <v>0</v>
      </c>
      <c r="HH18" s="26">
        <v>0</v>
      </c>
      <c r="HI18" s="26">
        <v>0</v>
      </c>
      <c r="HJ18" s="26">
        <v>0</v>
      </c>
      <c r="HK18" s="26">
        <v>0</v>
      </c>
      <c r="HL18" s="26">
        <v>0</v>
      </c>
      <c r="HM18" s="26">
        <v>0</v>
      </c>
      <c r="HN18" s="26">
        <v>0</v>
      </c>
      <c r="HO18" s="26">
        <v>0</v>
      </c>
      <c r="HP18" s="26">
        <v>0</v>
      </c>
      <c r="HQ18" s="26">
        <v>0</v>
      </c>
      <c r="HR18" s="26">
        <v>0</v>
      </c>
      <c r="HS18" s="26">
        <v>0</v>
      </c>
      <c r="HT18" s="26">
        <v>0</v>
      </c>
      <c r="HU18" s="26">
        <v>0</v>
      </c>
      <c r="HV18" s="26">
        <v>0</v>
      </c>
      <c r="HW18" s="26">
        <v>0</v>
      </c>
      <c r="HX18" s="26">
        <v>0</v>
      </c>
      <c r="HY18" s="26">
        <v>0</v>
      </c>
      <c r="HZ18" s="26">
        <v>0</v>
      </c>
      <c r="IA18" s="26">
        <v>0</v>
      </c>
      <c r="IB18" s="26">
        <v>0</v>
      </c>
      <c r="IC18" s="26">
        <v>0</v>
      </c>
      <c r="ID18" s="26">
        <v>0</v>
      </c>
      <c r="IE18" s="26">
        <v>0</v>
      </c>
      <c r="IF18" s="26">
        <v>0</v>
      </c>
      <c r="IG18" s="26">
        <v>0</v>
      </c>
      <c r="IH18" s="26">
        <v>0</v>
      </c>
      <c r="II18" s="26">
        <v>0</v>
      </c>
      <c r="IJ18" s="26">
        <v>0</v>
      </c>
      <c r="IK18" s="26">
        <v>0</v>
      </c>
      <c r="IL18" s="26">
        <v>0</v>
      </c>
      <c r="IM18" s="26">
        <v>0</v>
      </c>
      <c r="IN18" s="26">
        <v>0</v>
      </c>
      <c r="IO18" s="26">
        <v>0</v>
      </c>
      <c r="IP18" s="26">
        <v>0</v>
      </c>
      <c r="IQ18" s="26">
        <v>0</v>
      </c>
      <c r="IR18" s="26">
        <v>0</v>
      </c>
      <c r="IS18" s="26">
        <v>0</v>
      </c>
      <c r="IT18" s="26">
        <v>0</v>
      </c>
      <c r="IU18" s="26">
        <v>0</v>
      </c>
      <c r="IV18" s="26">
        <v>0</v>
      </c>
      <c r="IW18" s="26">
        <v>0</v>
      </c>
      <c r="IX18" s="26">
        <v>0</v>
      </c>
      <c r="IY18" s="26">
        <v>0</v>
      </c>
      <c r="IZ18" s="26">
        <v>0</v>
      </c>
      <c r="JA18" s="26">
        <v>0</v>
      </c>
      <c r="JB18" s="26">
        <v>0</v>
      </c>
      <c r="JC18" s="26">
        <v>0</v>
      </c>
      <c r="JD18" s="26">
        <v>0</v>
      </c>
      <c r="JE18" s="26">
        <v>0</v>
      </c>
      <c r="JF18" s="26">
        <v>0</v>
      </c>
      <c r="JG18" s="26">
        <v>0</v>
      </c>
      <c r="JH18" s="26">
        <v>0</v>
      </c>
      <c r="JI18" s="26">
        <v>0</v>
      </c>
      <c r="JJ18" s="26">
        <v>0</v>
      </c>
      <c r="JK18" s="26">
        <v>0</v>
      </c>
      <c r="JL18" s="26">
        <v>0</v>
      </c>
      <c r="JM18" s="26">
        <v>0</v>
      </c>
      <c r="JN18" s="26">
        <v>0</v>
      </c>
      <c r="JO18" s="26">
        <v>0</v>
      </c>
      <c r="JP18" s="26">
        <v>0</v>
      </c>
      <c r="JQ18" s="26">
        <v>0</v>
      </c>
      <c r="JR18" s="26">
        <v>0</v>
      </c>
      <c r="JS18" s="26">
        <v>0</v>
      </c>
      <c r="JT18" s="26">
        <v>0</v>
      </c>
      <c r="JU18" s="26">
        <v>0</v>
      </c>
      <c r="JV18" s="26">
        <v>0</v>
      </c>
      <c r="JW18" s="26">
        <v>0</v>
      </c>
      <c r="JX18" s="26">
        <v>0</v>
      </c>
      <c r="JY18" s="26">
        <v>0</v>
      </c>
      <c r="JZ18" s="26">
        <v>0</v>
      </c>
      <c r="KA18" s="26">
        <v>0</v>
      </c>
      <c r="KB18" s="26">
        <v>0</v>
      </c>
      <c r="KC18" s="26">
        <v>0</v>
      </c>
      <c r="KD18" s="26">
        <v>0</v>
      </c>
      <c r="KE18" s="26">
        <v>0</v>
      </c>
      <c r="KF18" s="26">
        <v>0</v>
      </c>
      <c r="KG18" s="26">
        <v>0</v>
      </c>
      <c r="KH18" s="26">
        <v>0</v>
      </c>
      <c r="KI18" s="26">
        <v>0</v>
      </c>
      <c r="KJ18" s="26">
        <v>0</v>
      </c>
      <c r="KK18" s="26">
        <v>0</v>
      </c>
      <c r="KL18" s="26">
        <v>0</v>
      </c>
      <c r="KM18" s="26">
        <v>0</v>
      </c>
      <c r="KN18" s="26">
        <v>0</v>
      </c>
      <c r="KO18" s="26">
        <v>0</v>
      </c>
      <c r="KP18" s="26">
        <v>0</v>
      </c>
      <c r="KQ18" s="26">
        <v>0</v>
      </c>
      <c r="KR18" s="26">
        <v>0</v>
      </c>
      <c r="KS18" s="26">
        <v>0</v>
      </c>
      <c r="KT18" s="26">
        <v>0</v>
      </c>
      <c r="KU18" s="26">
        <v>0</v>
      </c>
      <c r="KV18" s="26">
        <v>0</v>
      </c>
      <c r="KW18" s="26">
        <v>0</v>
      </c>
      <c r="KX18" s="26">
        <v>0</v>
      </c>
      <c r="KY18" s="26">
        <v>0</v>
      </c>
      <c r="KZ18" s="26">
        <v>0</v>
      </c>
      <c r="LA18" s="26">
        <v>0</v>
      </c>
      <c r="LB18" s="26">
        <v>0</v>
      </c>
      <c r="LC18" s="26">
        <v>0</v>
      </c>
      <c r="LD18" s="26">
        <v>0</v>
      </c>
      <c r="LE18" s="26">
        <v>0</v>
      </c>
      <c r="LF18" s="26">
        <v>0</v>
      </c>
      <c r="LG18" s="26">
        <v>0</v>
      </c>
      <c r="LH18" s="26">
        <v>0</v>
      </c>
      <c r="LI18" s="26">
        <v>0</v>
      </c>
      <c r="LJ18" s="26">
        <v>0</v>
      </c>
      <c r="LK18" s="26">
        <v>0</v>
      </c>
      <c r="LL18" s="26">
        <v>0</v>
      </c>
      <c r="LM18" s="26">
        <v>0</v>
      </c>
      <c r="LN18" s="26">
        <v>0</v>
      </c>
      <c r="LO18" s="26">
        <v>0</v>
      </c>
      <c r="LP18" s="26">
        <v>0</v>
      </c>
      <c r="LQ18" s="26">
        <v>0</v>
      </c>
      <c r="LR18" s="26">
        <v>0</v>
      </c>
      <c r="LS18" s="26">
        <v>0</v>
      </c>
      <c r="LT18" s="26">
        <v>0</v>
      </c>
      <c r="LU18" s="26">
        <v>0</v>
      </c>
      <c r="LV18" s="26">
        <v>0</v>
      </c>
      <c r="LW18" s="26">
        <v>0</v>
      </c>
      <c r="LX18" s="26">
        <v>0</v>
      </c>
      <c r="LY18" s="26">
        <v>0</v>
      </c>
      <c r="LZ18" s="26">
        <v>0</v>
      </c>
      <c r="MA18" s="26">
        <v>0</v>
      </c>
      <c r="MB18" s="26">
        <v>0</v>
      </c>
      <c r="MC18" s="26">
        <v>0</v>
      </c>
      <c r="MD18" s="26">
        <v>0</v>
      </c>
      <c r="ME18" s="26">
        <v>0</v>
      </c>
      <c r="MF18" s="26">
        <v>0</v>
      </c>
      <c r="MG18" s="26">
        <v>0</v>
      </c>
      <c r="MH18" s="26">
        <v>0</v>
      </c>
      <c r="MI18" s="26">
        <v>0</v>
      </c>
      <c r="MJ18" s="26">
        <v>0</v>
      </c>
      <c r="MK18" s="26">
        <v>0</v>
      </c>
      <c r="ML18" s="26">
        <v>0</v>
      </c>
      <c r="MM18" s="26">
        <v>0</v>
      </c>
      <c r="MN18" s="26">
        <v>0</v>
      </c>
      <c r="MO18" s="26">
        <v>0</v>
      </c>
      <c r="MP18" s="26">
        <v>0</v>
      </c>
      <c r="MQ18" s="26">
        <v>0</v>
      </c>
      <c r="MR18" s="26">
        <v>0</v>
      </c>
      <c r="MS18" s="26">
        <v>0</v>
      </c>
      <c r="MT18" s="26">
        <v>0</v>
      </c>
      <c r="MU18" s="26">
        <v>0</v>
      </c>
      <c r="MV18" s="26">
        <v>0</v>
      </c>
      <c r="MW18" s="26">
        <v>0</v>
      </c>
      <c r="MX18" s="26">
        <v>0</v>
      </c>
      <c r="MY18" s="26">
        <v>0</v>
      </c>
      <c r="MZ18" s="26">
        <v>0</v>
      </c>
      <c r="NA18" s="26">
        <v>0</v>
      </c>
      <c r="NB18" s="26">
        <v>0</v>
      </c>
      <c r="NC18" s="26">
        <v>0</v>
      </c>
      <c r="ND18" s="26">
        <v>0</v>
      </c>
      <c r="NE18" s="26">
        <v>0</v>
      </c>
      <c r="NF18" s="26">
        <v>0</v>
      </c>
      <c r="NG18" s="26">
        <v>0</v>
      </c>
      <c r="NH18" s="26">
        <v>0</v>
      </c>
      <c r="NI18" s="26">
        <v>0</v>
      </c>
      <c r="NJ18" s="26">
        <v>0</v>
      </c>
      <c r="NK18" s="26">
        <v>0</v>
      </c>
      <c r="NL18" s="26">
        <v>0</v>
      </c>
      <c r="NM18" s="26">
        <v>0</v>
      </c>
      <c r="NN18" s="26">
        <v>0</v>
      </c>
      <c r="NO18" s="26">
        <v>0</v>
      </c>
      <c r="NP18" s="26">
        <v>0</v>
      </c>
      <c r="NQ18" s="26">
        <v>0</v>
      </c>
      <c r="NR18" s="26">
        <v>0</v>
      </c>
      <c r="NS18" s="26">
        <v>0</v>
      </c>
      <c r="NT18" s="26">
        <v>0</v>
      </c>
      <c r="NU18" s="26">
        <v>0</v>
      </c>
      <c r="NV18" s="26">
        <v>0</v>
      </c>
      <c r="NW18" s="26">
        <v>0</v>
      </c>
      <c r="NX18" s="26">
        <v>0</v>
      </c>
      <c r="NY18" s="26">
        <v>0</v>
      </c>
      <c r="NZ18" s="26">
        <v>0</v>
      </c>
      <c r="OA18" s="26">
        <v>0</v>
      </c>
      <c r="OB18" s="26">
        <v>0</v>
      </c>
      <c r="OC18" s="26">
        <v>0</v>
      </c>
      <c r="OD18" s="26">
        <v>0</v>
      </c>
      <c r="OE18" s="26">
        <v>0</v>
      </c>
      <c r="OF18" s="26">
        <v>0</v>
      </c>
      <c r="OG18" s="26">
        <v>0</v>
      </c>
      <c r="OH18" s="26">
        <v>0</v>
      </c>
      <c r="OI18" s="26">
        <v>0</v>
      </c>
      <c r="OJ18" s="26">
        <v>0</v>
      </c>
      <c r="OK18" s="26">
        <v>0</v>
      </c>
      <c r="OL18" s="26">
        <v>0</v>
      </c>
      <c r="OM18" s="26">
        <v>0</v>
      </c>
      <c r="ON18" s="26">
        <v>0</v>
      </c>
      <c r="OO18" s="26">
        <v>0</v>
      </c>
      <c r="OP18" s="26">
        <v>0</v>
      </c>
      <c r="OQ18" s="26">
        <v>0</v>
      </c>
      <c r="OR18" s="26">
        <v>0</v>
      </c>
      <c r="OS18" s="26">
        <v>0</v>
      </c>
      <c r="OT18" s="26">
        <v>0</v>
      </c>
      <c r="OU18" s="26">
        <v>0</v>
      </c>
      <c r="OV18" s="26">
        <v>0</v>
      </c>
      <c r="OW18" s="26">
        <v>0</v>
      </c>
      <c r="OX18" s="26">
        <v>0</v>
      </c>
      <c r="OY18" s="26">
        <v>0</v>
      </c>
      <c r="OZ18" s="26">
        <v>0</v>
      </c>
      <c r="PA18" s="26">
        <v>0</v>
      </c>
      <c r="PB18" s="26">
        <v>0</v>
      </c>
      <c r="PC18" s="26">
        <v>0</v>
      </c>
      <c r="PD18" s="26">
        <v>0</v>
      </c>
      <c r="PE18" s="26">
        <v>0</v>
      </c>
      <c r="PF18" s="26">
        <v>0</v>
      </c>
      <c r="PG18" s="26">
        <v>0</v>
      </c>
      <c r="PH18" s="26">
        <v>0</v>
      </c>
      <c r="PI18" s="26">
        <v>0</v>
      </c>
      <c r="PJ18" s="26">
        <v>0</v>
      </c>
      <c r="PK18" s="26">
        <v>0</v>
      </c>
      <c r="PL18" s="26">
        <v>0</v>
      </c>
      <c r="PM18" s="26">
        <v>0</v>
      </c>
      <c r="PN18" s="26">
        <v>0</v>
      </c>
      <c r="PO18" s="26">
        <v>0</v>
      </c>
      <c r="PP18" s="26">
        <v>0</v>
      </c>
      <c r="PQ18" s="26">
        <v>0</v>
      </c>
      <c r="PR18" s="26">
        <v>0</v>
      </c>
      <c r="PS18" s="26">
        <v>0</v>
      </c>
      <c r="PT18" s="26">
        <v>0</v>
      </c>
      <c r="PU18" s="26">
        <v>0</v>
      </c>
      <c r="PV18" s="26">
        <v>0</v>
      </c>
      <c r="PW18" s="26">
        <v>0</v>
      </c>
      <c r="PX18" s="26">
        <v>0</v>
      </c>
      <c r="PY18" s="26">
        <v>0</v>
      </c>
      <c r="PZ18" s="26">
        <v>0</v>
      </c>
      <c r="QA18" s="26">
        <v>0</v>
      </c>
      <c r="QB18" s="26">
        <v>0</v>
      </c>
      <c r="QC18" s="26">
        <v>0</v>
      </c>
      <c r="QD18" s="26">
        <v>0</v>
      </c>
      <c r="QE18" s="26">
        <v>0</v>
      </c>
      <c r="QF18" s="26">
        <v>0</v>
      </c>
      <c r="QG18" s="26">
        <v>0</v>
      </c>
      <c r="QH18" s="26">
        <v>0</v>
      </c>
      <c r="QI18" s="26">
        <v>0</v>
      </c>
      <c r="QJ18" s="26">
        <v>0</v>
      </c>
      <c r="QK18" s="26">
        <v>0</v>
      </c>
      <c r="QL18" s="26">
        <v>0</v>
      </c>
      <c r="QM18" s="26">
        <v>0</v>
      </c>
      <c r="QN18" s="26">
        <v>0</v>
      </c>
      <c r="QO18" s="26">
        <v>0</v>
      </c>
      <c r="QP18" s="26">
        <v>0</v>
      </c>
      <c r="QQ18" s="26">
        <v>0</v>
      </c>
      <c r="QR18" s="26">
        <v>0</v>
      </c>
      <c r="QS18" s="26">
        <v>0</v>
      </c>
      <c r="QT18" s="26">
        <v>0</v>
      </c>
      <c r="QU18" s="26">
        <v>0</v>
      </c>
      <c r="QV18" s="26">
        <v>0</v>
      </c>
      <c r="QW18" s="26">
        <v>0</v>
      </c>
      <c r="QX18" s="26">
        <v>0</v>
      </c>
      <c r="QY18" s="26">
        <v>0</v>
      </c>
      <c r="QZ18" s="26">
        <v>0</v>
      </c>
      <c r="RA18" s="26">
        <v>0</v>
      </c>
      <c r="RB18" s="26">
        <v>0</v>
      </c>
      <c r="RC18" s="26">
        <v>0</v>
      </c>
      <c r="RD18" s="26">
        <v>0</v>
      </c>
      <c r="RE18" s="26">
        <v>0</v>
      </c>
      <c r="RF18" s="26">
        <v>0</v>
      </c>
      <c r="RG18" s="26">
        <v>0</v>
      </c>
      <c r="RH18" s="26">
        <v>0</v>
      </c>
      <c r="RI18" s="26">
        <v>0</v>
      </c>
      <c r="RJ18" s="26">
        <v>0</v>
      </c>
      <c r="RK18" s="26">
        <v>0</v>
      </c>
      <c r="RL18" s="26">
        <v>0</v>
      </c>
      <c r="RM18" s="26">
        <v>0</v>
      </c>
      <c r="RN18" s="26">
        <v>0</v>
      </c>
      <c r="RO18" s="26">
        <v>0</v>
      </c>
      <c r="RP18" s="26">
        <v>0</v>
      </c>
      <c r="RQ18" s="26">
        <v>0</v>
      </c>
      <c r="RR18" s="26">
        <v>0</v>
      </c>
      <c r="RS18" s="26">
        <v>0</v>
      </c>
      <c r="RT18" s="26">
        <v>0</v>
      </c>
      <c r="RU18" s="26">
        <v>0</v>
      </c>
      <c r="RV18" s="26">
        <v>0</v>
      </c>
      <c r="RW18" s="26">
        <v>0</v>
      </c>
      <c r="RX18" s="26">
        <v>0</v>
      </c>
      <c r="RY18" s="26">
        <v>0</v>
      </c>
      <c r="RZ18" s="26">
        <v>0</v>
      </c>
      <c r="SA18" s="26">
        <v>0</v>
      </c>
      <c r="SB18" s="26">
        <v>0</v>
      </c>
      <c r="SC18" s="26">
        <v>0</v>
      </c>
      <c r="SD18" s="26">
        <v>0</v>
      </c>
      <c r="SE18" s="26">
        <v>0</v>
      </c>
      <c r="SF18" s="26">
        <v>0</v>
      </c>
      <c r="SG18" s="26">
        <v>0</v>
      </c>
      <c r="SH18" s="26">
        <v>0</v>
      </c>
      <c r="SI18" s="26">
        <v>0</v>
      </c>
      <c r="SJ18" s="26">
        <v>0</v>
      </c>
      <c r="SK18" s="26">
        <v>0</v>
      </c>
      <c r="SL18" s="26">
        <v>0</v>
      </c>
      <c r="SM18" s="26">
        <v>0</v>
      </c>
      <c r="SN18" s="26">
        <v>0</v>
      </c>
      <c r="SO18" s="26">
        <v>0</v>
      </c>
      <c r="SP18" s="26">
        <v>0</v>
      </c>
      <c r="SQ18" s="26">
        <v>0</v>
      </c>
      <c r="SR18" s="26">
        <v>0</v>
      </c>
      <c r="SS18" s="26">
        <v>0</v>
      </c>
      <c r="ST18" s="26">
        <v>0</v>
      </c>
      <c r="SU18" s="26">
        <v>0</v>
      </c>
      <c r="SV18" s="26">
        <v>0</v>
      </c>
      <c r="SW18" s="26">
        <v>0</v>
      </c>
      <c r="SX18" s="26">
        <v>0</v>
      </c>
      <c r="SY18" s="26">
        <v>0</v>
      </c>
      <c r="SZ18" s="26">
        <v>0</v>
      </c>
      <c r="TA18" s="26">
        <v>0</v>
      </c>
      <c r="TB18" s="26">
        <v>0</v>
      </c>
      <c r="TC18" s="26">
        <v>0</v>
      </c>
      <c r="TD18" s="26">
        <v>0</v>
      </c>
      <c r="TE18" s="26">
        <v>0</v>
      </c>
      <c r="TF18" s="26">
        <v>0</v>
      </c>
      <c r="TG18" s="26">
        <v>0</v>
      </c>
      <c r="TH18" s="26">
        <v>0</v>
      </c>
      <c r="TI18" s="26">
        <v>0</v>
      </c>
      <c r="TJ18" s="26">
        <v>0</v>
      </c>
      <c r="TK18" s="26">
        <v>0</v>
      </c>
      <c r="TL18" s="26">
        <v>0</v>
      </c>
      <c r="TM18" s="26">
        <v>0</v>
      </c>
      <c r="TN18" s="26">
        <v>0</v>
      </c>
      <c r="TO18" s="26">
        <v>0</v>
      </c>
      <c r="TP18" s="26">
        <v>0</v>
      </c>
      <c r="TQ18" s="26">
        <v>0</v>
      </c>
      <c r="TR18" s="26">
        <v>0</v>
      </c>
      <c r="TS18" s="26">
        <v>0</v>
      </c>
      <c r="TT18" s="26">
        <v>0</v>
      </c>
      <c r="TU18" s="26">
        <v>0</v>
      </c>
      <c r="TV18" s="26">
        <v>0</v>
      </c>
      <c r="TW18" s="26">
        <v>0</v>
      </c>
      <c r="TX18" s="26">
        <v>0</v>
      </c>
      <c r="TY18" s="26">
        <v>0</v>
      </c>
      <c r="TZ18" s="26">
        <v>0</v>
      </c>
      <c r="UA18" s="26">
        <v>0</v>
      </c>
      <c r="UB18" s="26">
        <v>0</v>
      </c>
      <c r="UC18" s="26">
        <v>0</v>
      </c>
      <c r="UD18" s="26">
        <v>0</v>
      </c>
      <c r="UE18" s="26">
        <v>0</v>
      </c>
      <c r="UF18" s="26">
        <v>0</v>
      </c>
      <c r="UG18" s="26">
        <v>0</v>
      </c>
      <c r="UH18" s="26">
        <v>0</v>
      </c>
      <c r="UI18" s="26">
        <v>0</v>
      </c>
      <c r="UJ18" s="26">
        <v>0</v>
      </c>
      <c r="UK18" s="26">
        <v>0</v>
      </c>
      <c r="UL18" s="26">
        <v>0</v>
      </c>
      <c r="UM18" s="26">
        <v>0</v>
      </c>
      <c r="UN18" s="26">
        <v>0</v>
      </c>
      <c r="UO18" s="26">
        <v>0</v>
      </c>
      <c r="UP18" s="26">
        <v>0</v>
      </c>
      <c r="UQ18" s="26">
        <v>0</v>
      </c>
      <c r="UR18" s="26">
        <v>0</v>
      </c>
      <c r="US18" s="26">
        <v>0</v>
      </c>
      <c r="UT18" s="26">
        <v>0</v>
      </c>
      <c r="UU18" s="26">
        <v>0</v>
      </c>
      <c r="UV18" s="26">
        <v>0</v>
      </c>
      <c r="UW18" s="26">
        <v>0</v>
      </c>
      <c r="UX18" s="26">
        <v>0</v>
      </c>
      <c r="UY18" s="26">
        <v>0</v>
      </c>
      <c r="UZ18" s="26">
        <v>0</v>
      </c>
      <c r="VA18" s="26">
        <v>0</v>
      </c>
      <c r="VB18" s="26">
        <v>0</v>
      </c>
      <c r="VC18" s="26">
        <v>0</v>
      </c>
      <c r="VD18" s="26">
        <v>0</v>
      </c>
      <c r="VE18" s="26">
        <v>0</v>
      </c>
      <c r="VF18" s="26">
        <v>0</v>
      </c>
      <c r="VG18" s="26">
        <v>0</v>
      </c>
      <c r="VH18" s="26">
        <v>0</v>
      </c>
      <c r="VI18" s="26">
        <v>0</v>
      </c>
      <c r="VJ18" s="26">
        <v>0</v>
      </c>
      <c r="VK18" s="26">
        <v>0</v>
      </c>
      <c r="VL18" s="26">
        <v>0</v>
      </c>
      <c r="VM18" s="26">
        <v>0</v>
      </c>
      <c r="VN18" s="26">
        <v>0</v>
      </c>
      <c r="VO18" s="26">
        <v>0</v>
      </c>
      <c r="VP18" s="26">
        <v>0</v>
      </c>
      <c r="VQ18" s="26">
        <v>0</v>
      </c>
      <c r="VR18" s="26">
        <v>0</v>
      </c>
      <c r="VS18" s="26">
        <v>0</v>
      </c>
      <c r="VT18" s="26">
        <v>0</v>
      </c>
      <c r="VU18" s="26">
        <v>0</v>
      </c>
      <c r="VV18" s="26">
        <v>0</v>
      </c>
      <c r="VW18" s="26">
        <v>0</v>
      </c>
      <c r="VX18" s="26">
        <v>0</v>
      </c>
      <c r="VY18" s="26">
        <v>0</v>
      </c>
      <c r="VZ18" s="26">
        <v>0</v>
      </c>
      <c r="WA18" s="26">
        <v>0</v>
      </c>
      <c r="WB18" s="26">
        <v>0</v>
      </c>
      <c r="WC18" s="26">
        <v>0</v>
      </c>
      <c r="WD18" s="26">
        <v>0</v>
      </c>
      <c r="WE18" s="26">
        <v>0</v>
      </c>
      <c r="WF18" s="26">
        <v>0</v>
      </c>
      <c r="WG18" s="26">
        <v>0</v>
      </c>
      <c r="WH18" s="26">
        <v>0</v>
      </c>
      <c r="WI18" s="26">
        <v>0</v>
      </c>
      <c r="WJ18" s="26">
        <v>0</v>
      </c>
      <c r="WK18" s="26">
        <v>0</v>
      </c>
      <c r="WL18" s="26">
        <v>0</v>
      </c>
      <c r="WM18" s="26">
        <v>0</v>
      </c>
      <c r="WN18" s="26">
        <v>0</v>
      </c>
      <c r="WO18" s="26">
        <v>0</v>
      </c>
      <c r="WP18" s="26">
        <v>0</v>
      </c>
      <c r="WQ18" s="26">
        <v>0</v>
      </c>
      <c r="WR18" s="26">
        <v>0</v>
      </c>
      <c r="WS18" s="26">
        <v>0</v>
      </c>
      <c r="WT18" s="26">
        <v>0</v>
      </c>
      <c r="WU18" s="26">
        <v>0</v>
      </c>
      <c r="WV18" s="26">
        <v>0</v>
      </c>
      <c r="WW18" s="26">
        <v>0</v>
      </c>
      <c r="WX18" s="26">
        <v>0</v>
      </c>
      <c r="WY18" s="26">
        <v>0</v>
      </c>
      <c r="WZ18" s="26">
        <v>0</v>
      </c>
      <c r="XA18" s="26">
        <v>0</v>
      </c>
      <c r="XB18" s="26">
        <v>0</v>
      </c>
      <c r="XC18" s="26">
        <v>0</v>
      </c>
      <c r="XD18" s="26">
        <v>0</v>
      </c>
      <c r="XE18" s="26">
        <v>0</v>
      </c>
      <c r="XF18" s="26">
        <v>0</v>
      </c>
      <c r="XG18" s="26">
        <v>0</v>
      </c>
      <c r="XH18" s="26">
        <v>0</v>
      </c>
      <c r="XI18" s="26">
        <v>0</v>
      </c>
      <c r="XJ18" s="26">
        <v>0</v>
      </c>
      <c r="XK18" s="26">
        <v>0</v>
      </c>
      <c r="XL18" s="26">
        <v>0</v>
      </c>
      <c r="XM18" s="26">
        <v>0</v>
      </c>
      <c r="XN18" s="26">
        <v>0</v>
      </c>
      <c r="XO18" s="26">
        <v>0</v>
      </c>
      <c r="XP18" s="26">
        <v>0</v>
      </c>
      <c r="XQ18" s="26">
        <v>0</v>
      </c>
      <c r="XR18" s="26">
        <v>0</v>
      </c>
      <c r="XS18" s="26">
        <v>0</v>
      </c>
      <c r="XT18" s="26">
        <v>0</v>
      </c>
      <c r="XU18" s="26">
        <v>0</v>
      </c>
      <c r="XV18" s="26">
        <v>0</v>
      </c>
      <c r="XW18" s="26">
        <v>0</v>
      </c>
      <c r="XX18" s="26">
        <v>0</v>
      </c>
      <c r="XY18" s="26">
        <v>0</v>
      </c>
      <c r="XZ18" s="26">
        <v>0</v>
      </c>
      <c r="YA18" s="26">
        <v>0</v>
      </c>
      <c r="YB18" s="26">
        <v>0</v>
      </c>
      <c r="YC18" s="26">
        <v>0</v>
      </c>
      <c r="YD18" s="26">
        <v>0</v>
      </c>
      <c r="YE18" s="26">
        <v>0</v>
      </c>
      <c r="YF18" s="26">
        <v>0</v>
      </c>
      <c r="YG18" s="26">
        <v>0</v>
      </c>
      <c r="YH18" s="26">
        <v>0</v>
      </c>
      <c r="YI18" s="26">
        <v>0</v>
      </c>
      <c r="YJ18" s="26">
        <v>0</v>
      </c>
      <c r="YK18" s="26">
        <v>0</v>
      </c>
      <c r="YL18" s="26">
        <v>0</v>
      </c>
      <c r="YM18" s="26">
        <v>0</v>
      </c>
      <c r="YN18" s="26">
        <v>0</v>
      </c>
      <c r="YO18" s="26">
        <v>0</v>
      </c>
      <c r="YP18" s="26">
        <v>0</v>
      </c>
      <c r="YQ18" s="26">
        <v>0</v>
      </c>
      <c r="YR18" s="26">
        <v>0</v>
      </c>
      <c r="YS18" s="26">
        <v>0</v>
      </c>
      <c r="YT18" s="26">
        <v>0</v>
      </c>
      <c r="YU18" s="26">
        <v>0</v>
      </c>
      <c r="YV18" s="26">
        <v>0</v>
      </c>
      <c r="YW18" s="26">
        <v>0</v>
      </c>
      <c r="YX18" s="26">
        <v>0</v>
      </c>
      <c r="YY18" s="26">
        <v>0</v>
      </c>
      <c r="YZ18" s="26">
        <v>0</v>
      </c>
      <c r="ZA18" s="26">
        <v>0</v>
      </c>
      <c r="ZB18" s="26">
        <v>0</v>
      </c>
      <c r="ZC18" s="26">
        <v>0</v>
      </c>
      <c r="ZD18" s="26">
        <v>0</v>
      </c>
      <c r="ZE18" s="26">
        <v>0</v>
      </c>
      <c r="ZF18" s="26">
        <v>0</v>
      </c>
      <c r="ZG18" s="26">
        <v>0</v>
      </c>
      <c r="ZH18" s="26">
        <v>0</v>
      </c>
      <c r="ZI18" s="26">
        <v>0</v>
      </c>
      <c r="ZJ18" s="26">
        <v>0</v>
      </c>
      <c r="ZK18" s="26">
        <v>0</v>
      </c>
      <c r="ZL18" s="26">
        <v>0</v>
      </c>
      <c r="ZM18" s="26">
        <v>0</v>
      </c>
      <c r="ZN18" s="26">
        <v>0</v>
      </c>
      <c r="ZO18" s="26">
        <v>0</v>
      </c>
      <c r="ZP18" s="26">
        <v>0</v>
      </c>
      <c r="ZQ18" s="26">
        <v>0</v>
      </c>
      <c r="ZR18" s="26">
        <v>0</v>
      </c>
      <c r="ZS18" s="26">
        <v>0</v>
      </c>
      <c r="ZT18" s="26">
        <v>0</v>
      </c>
      <c r="ZU18" s="26">
        <v>0</v>
      </c>
      <c r="ZV18" s="26">
        <v>0</v>
      </c>
      <c r="ZW18" s="26">
        <v>0</v>
      </c>
      <c r="ZX18" s="26">
        <v>0</v>
      </c>
      <c r="ZY18" s="26">
        <v>0</v>
      </c>
      <c r="ZZ18" s="26">
        <v>0</v>
      </c>
      <c r="AAA18" s="26">
        <v>0</v>
      </c>
      <c r="AAB18" s="26">
        <v>0</v>
      </c>
      <c r="AAC18" s="26">
        <v>0</v>
      </c>
      <c r="AAD18" s="26">
        <v>0</v>
      </c>
      <c r="AAE18" s="26">
        <v>0</v>
      </c>
      <c r="AAF18" s="26">
        <v>0</v>
      </c>
      <c r="AAG18" s="26">
        <v>0</v>
      </c>
      <c r="AAH18" s="26">
        <v>0</v>
      </c>
      <c r="AAI18" s="26">
        <v>0</v>
      </c>
      <c r="AAJ18" s="26">
        <v>0</v>
      </c>
      <c r="AAK18" s="26">
        <v>0</v>
      </c>
      <c r="AAL18" s="26">
        <v>0</v>
      </c>
      <c r="AAM18" s="26">
        <v>0</v>
      </c>
      <c r="AAN18" s="26">
        <v>0</v>
      </c>
      <c r="AAO18" s="26">
        <v>0</v>
      </c>
      <c r="AAP18" s="26">
        <v>0</v>
      </c>
      <c r="AAQ18" s="26">
        <v>0</v>
      </c>
      <c r="AAR18" s="26">
        <v>0</v>
      </c>
      <c r="AAS18" s="26">
        <v>0</v>
      </c>
      <c r="AAT18" s="26">
        <v>0</v>
      </c>
      <c r="AAU18" s="26">
        <v>0</v>
      </c>
      <c r="AAV18" s="26">
        <v>0</v>
      </c>
      <c r="AAW18" s="26">
        <v>0</v>
      </c>
      <c r="AAX18" s="26">
        <v>0</v>
      </c>
      <c r="AAY18" s="26">
        <v>0</v>
      </c>
      <c r="AAZ18" s="26">
        <v>0</v>
      </c>
      <c r="ABA18" s="26">
        <v>0</v>
      </c>
      <c r="ABB18" s="26">
        <v>0</v>
      </c>
      <c r="ABC18" s="26">
        <v>0</v>
      </c>
      <c r="ABD18" s="26">
        <v>0</v>
      </c>
      <c r="ABE18" s="26">
        <v>0</v>
      </c>
      <c r="ABF18" s="26">
        <v>0</v>
      </c>
      <c r="ABG18" s="26">
        <v>0</v>
      </c>
      <c r="ABH18" s="26">
        <v>0</v>
      </c>
      <c r="ABI18" s="26">
        <v>0</v>
      </c>
      <c r="ABJ18" s="26">
        <v>0</v>
      </c>
      <c r="ABK18" s="26">
        <v>0</v>
      </c>
      <c r="ABL18" s="26">
        <v>0</v>
      </c>
      <c r="ABM18" s="26">
        <v>0</v>
      </c>
      <c r="ABN18" s="26">
        <v>0</v>
      </c>
      <c r="ABO18" s="26">
        <v>0</v>
      </c>
      <c r="ABP18" s="26">
        <v>0</v>
      </c>
      <c r="ABQ18" s="26">
        <v>0</v>
      </c>
      <c r="ABR18" s="26">
        <v>0</v>
      </c>
      <c r="ABS18" s="26">
        <v>0</v>
      </c>
      <c r="ABT18" s="26">
        <v>0</v>
      </c>
      <c r="ABU18" s="26">
        <v>0</v>
      </c>
      <c r="ABV18" s="26">
        <v>0</v>
      </c>
      <c r="ABW18" s="26">
        <v>0</v>
      </c>
      <c r="ABX18" s="26">
        <v>0</v>
      </c>
      <c r="ABY18" s="26">
        <v>0</v>
      </c>
      <c r="ABZ18" s="26">
        <v>0</v>
      </c>
      <c r="ACA18" s="26">
        <v>0</v>
      </c>
      <c r="ACB18" s="26">
        <v>0</v>
      </c>
      <c r="ACC18" s="26">
        <v>0</v>
      </c>
      <c r="ACD18" s="26">
        <v>0</v>
      </c>
      <c r="ACE18" s="26">
        <v>0</v>
      </c>
      <c r="ACF18" s="26">
        <v>0</v>
      </c>
      <c r="ACG18" s="26">
        <v>0</v>
      </c>
      <c r="ACH18" s="26">
        <v>0</v>
      </c>
      <c r="ACI18" s="26">
        <v>0</v>
      </c>
      <c r="ACJ18" s="26">
        <v>0</v>
      </c>
      <c r="ACK18" s="26">
        <v>0</v>
      </c>
      <c r="ACL18" s="26">
        <v>0</v>
      </c>
      <c r="ACM18" s="26">
        <v>0</v>
      </c>
      <c r="ACN18" s="26">
        <v>0</v>
      </c>
      <c r="ACO18" s="26">
        <v>0</v>
      </c>
      <c r="ACP18" s="26">
        <v>0</v>
      </c>
      <c r="ACQ18" s="26">
        <v>0</v>
      </c>
      <c r="ACR18" s="26">
        <v>0</v>
      </c>
      <c r="ACS18" s="26">
        <v>0</v>
      </c>
      <c r="ACT18" s="26">
        <v>0</v>
      </c>
      <c r="ACU18" s="26">
        <v>0</v>
      </c>
    </row>
    <row r="19" spans="1:775" ht="15" customHeight="1" x14ac:dyDescent="0.25">
      <c r="A19" s="10" t="s">
        <v>39</v>
      </c>
      <c r="B19" s="98"/>
      <c r="C19" s="10">
        <f>+SUM(C20:C25)</f>
        <v>5421.9581589399995</v>
      </c>
      <c r="D19" s="11">
        <f>+C19/$C$55</f>
        <v>0.16753211757154665</v>
      </c>
      <c r="E19" s="12">
        <f>+SUM(E20:E25)</f>
        <v>326.65350236105672</v>
      </c>
      <c r="F19" s="33"/>
      <c r="G19" s="112" t="s">
        <v>8</v>
      </c>
      <c r="H19" s="34"/>
      <c r="I19" s="33"/>
      <c r="J19" s="33"/>
      <c r="K19" s="35"/>
      <c r="L19" s="34"/>
      <c r="M19" s="34"/>
      <c r="N19" s="2"/>
      <c r="O19" s="2"/>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c r="JA19" s="36"/>
      <c r="JB19" s="36"/>
      <c r="JC19" s="36"/>
      <c r="JD19" s="36"/>
      <c r="JE19" s="36"/>
      <c r="JF19" s="36"/>
      <c r="JG19" s="36"/>
      <c r="JH19" s="36"/>
      <c r="JI19" s="36"/>
      <c r="JJ19" s="36"/>
      <c r="JK19" s="36"/>
      <c r="JL19" s="36"/>
      <c r="JM19" s="36"/>
      <c r="JN19" s="36"/>
      <c r="JO19" s="36"/>
      <c r="JP19" s="36"/>
      <c r="JQ19" s="36"/>
      <c r="JR19" s="36"/>
      <c r="JS19" s="36"/>
      <c r="JT19" s="36"/>
      <c r="JU19" s="36"/>
      <c r="JV19" s="36"/>
      <c r="JW19" s="36"/>
      <c r="JX19" s="36"/>
      <c r="JY19" s="36"/>
      <c r="JZ19" s="36"/>
      <c r="KA19" s="36"/>
      <c r="KB19" s="36"/>
      <c r="KC19" s="36"/>
      <c r="KD19" s="36"/>
      <c r="KE19" s="36"/>
      <c r="KF19" s="36"/>
      <c r="KG19" s="36"/>
      <c r="KH19" s="36"/>
      <c r="KI19" s="36"/>
      <c r="KJ19" s="36"/>
      <c r="KK19" s="36"/>
      <c r="KL19" s="36"/>
      <c r="KM19" s="36"/>
      <c r="KN19" s="36"/>
      <c r="KO19" s="36"/>
      <c r="KP19" s="36"/>
      <c r="KQ19" s="36"/>
      <c r="KR19" s="36"/>
      <c r="KS19" s="36"/>
      <c r="KT19" s="36"/>
      <c r="KU19" s="36"/>
      <c r="KV19" s="36"/>
      <c r="KW19" s="36"/>
      <c r="KX19" s="36"/>
      <c r="KY19" s="36"/>
      <c r="KZ19" s="36"/>
      <c r="LA19" s="36"/>
      <c r="LB19" s="36"/>
      <c r="LC19" s="36"/>
      <c r="LD19" s="36"/>
      <c r="LE19" s="36"/>
      <c r="LF19" s="36"/>
      <c r="LG19" s="36"/>
      <c r="LH19" s="36"/>
      <c r="LI19" s="36"/>
      <c r="LJ19" s="36"/>
      <c r="LK19" s="36"/>
      <c r="LL19" s="36"/>
      <c r="LM19" s="36"/>
      <c r="LN19" s="36"/>
      <c r="LO19" s="36"/>
      <c r="LP19" s="36"/>
      <c r="LQ19" s="36"/>
      <c r="LR19" s="36"/>
      <c r="LS19" s="36"/>
      <c r="LT19" s="36"/>
      <c r="LU19" s="36"/>
      <c r="LV19" s="36"/>
      <c r="LW19" s="36"/>
      <c r="LX19" s="36"/>
      <c r="LY19" s="36"/>
      <c r="LZ19" s="36"/>
      <c r="MA19" s="36"/>
      <c r="MB19" s="36"/>
      <c r="MC19" s="36"/>
      <c r="MD19" s="36"/>
      <c r="ME19" s="36"/>
      <c r="MF19" s="36"/>
      <c r="MG19" s="36"/>
      <c r="MH19" s="36"/>
      <c r="MI19" s="36"/>
      <c r="MJ19" s="36"/>
      <c r="MK19" s="36"/>
      <c r="ML19" s="36"/>
      <c r="MM19" s="36"/>
      <c r="MN19" s="36"/>
      <c r="MO19" s="36"/>
      <c r="MP19" s="36"/>
      <c r="MQ19" s="36"/>
      <c r="MR19" s="36"/>
      <c r="MS19" s="36"/>
      <c r="MT19" s="36"/>
      <c r="MU19" s="36"/>
      <c r="MV19" s="36"/>
      <c r="MW19" s="36"/>
      <c r="MX19" s="36"/>
      <c r="MY19" s="36"/>
      <c r="MZ19" s="36"/>
      <c r="NA19" s="36"/>
      <c r="NB19" s="36"/>
      <c r="NC19" s="36"/>
      <c r="ND19" s="36"/>
      <c r="NE19" s="36"/>
      <c r="NF19" s="36"/>
      <c r="NG19" s="36"/>
      <c r="NH19" s="36"/>
      <c r="NI19" s="36"/>
      <c r="NJ19" s="36"/>
      <c r="NK19" s="36"/>
      <c r="NL19" s="36"/>
      <c r="NM19" s="36"/>
      <c r="NN19" s="36"/>
      <c r="NO19" s="36"/>
      <c r="NP19" s="36"/>
      <c r="NQ19" s="36"/>
      <c r="NR19" s="36"/>
      <c r="NS19" s="36"/>
      <c r="NT19" s="36"/>
      <c r="NU19" s="36"/>
      <c r="NV19" s="36"/>
      <c r="NW19" s="36"/>
      <c r="NX19" s="36"/>
      <c r="NY19" s="36"/>
      <c r="NZ19" s="36"/>
      <c r="OA19" s="36"/>
      <c r="OB19" s="36"/>
      <c r="OC19" s="36"/>
      <c r="OD19" s="36"/>
      <c r="OE19" s="36"/>
      <c r="OF19" s="36"/>
      <c r="OG19" s="36"/>
      <c r="OH19" s="36"/>
      <c r="OI19" s="36"/>
      <c r="OJ19" s="36"/>
      <c r="OK19" s="36"/>
      <c r="OL19" s="36"/>
      <c r="OM19" s="36"/>
      <c r="ON19" s="36"/>
      <c r="OO19" s="36"/>
      <c r="OP19" s="36"/>
      <c r="OQ19" s="36"/>
      <c r="OR19" s="36"/>
      <c r="OS19" s="36"/>
      <c r="OT19" s="36"/>
      <c r="OU19" s="36"/>
      <c r="OV19" s="36"/>
      <c r="OW19" s="36"/>
      <c r="OX19" s="36"/>
      <c r="OY19" s="36"/>
      <c r="OZ19" s="36"/>
      <c r="PA19" s="36"/>
      <c r="PB19" s="36"/>
      <c r="PC19" s="36"/>
      <c r="PD19" s="36"/>
      <c r="PE19" s="36"/>
      <c r="PF19" s="36"/>
      <c r="PG19" s="36"/>
      <c r="PH19" s="36"/>
      <c r="PI19" s="36"/>
      <c r="PJ19" s="36"/>
      <c r="PK19" s="36"/>
      <c r="PL19" s="36"/>
      <c r="PM19" s="36"/>
      <c r="PN19" s="36"/>
      <c r="PO19" s="36"/>
      <c r="PP19" s="36"/>
      <c r="PQ19" s="36"/>
      <c r="PR19" s="36"/>
      <c r="PS19" s="36"/>
      <c r="PT19" s="36"/>
      <c r="PU19" s="36"/>
      <c r="PV19" s="36"/>
      <c r="PW19" s="36"/>
      <c r="PX19" s="36"/>
      <c r="PY19" s="36"/>
      <c r="PZ19" s="36"/>
      <c r="QA19" s="36"/>
      <c r="QB19" s="36"/>
      <c r="QC19" s="36"/>
      <c r="QD19" s="36"/>
      <c r="QE19" s="36"/>
      <c r="QF19" s="36"/>
      <c r="QG19" s="36"/>
      <c r="QH19" s="36"/>
      <c r="QI19" s="36"/>
      <c r="QJ19" s="36"/>
      <c r="QK19" s="36"/>
      <c r="QL19" s="36"/>
      <c r="QM19" s="36"/>
      <c r="QN19" s="36"/>
      <c r="QO19" s="36"/>
      <c r="QP19" s="36"/>
      <c r="QQ19" s="36"/>
      <c r="QR19" s="36"/>
      <c r="QS19" s="36"/>
      <c r="QT19" s="36"/>
      <c r="QU19" s="36"/>
      <c r="QV19" s="36"/>
      <c r="QW19" s="36"/>
      <c r="QX19" s="36"/>
      <c r="QY19" s="36"/>
      <c r="QZ19" s="36"/>
      <c r="RA19" s="36"/>
      <c r="RB19" s="36"/>
      <c r="RC19" s="36"/>
      <c r="RD19" s="36"/>
      <c r="RE19" s="36"/>
      <c r="RF19" s="36"/>
      <c r="RG19" s="36"/>
      <c r="RH19" s="36"/>
      <c r="RI19" s="36"/>
      <c r="RJ19" s="36"/>
      <c r="RK19" s="36"/>
      <c r="RL19" s="36"/>
      <c r="RM19" s="36"/>
      <c r="RN19" s="36"/>
      <c r="RO19" s="36"/>
      <c r="RP19" s="36"/>
      <c r="RQ19" s="36"/>
      <c r="RR19" s="36"/>
      <c r="RS19" s="36"/>
      <c r="RT19" s="36"/>
      <c r="RU19" s="36"/>
      <c r="RV19" s="36"/>
      <c r="RW19" s="36"/>
      <c r="RX19" s="36"/>
      <c r="RY19" s="36"/>
      <c r="RZ19" s="36"/>
      <c r="SA19" s="36"/>
      <c r="SB19" s="36"/>
      <c r="SC19" s="36"/>
      <c r="SD19" s="36"/>
      <c r="SE19" s="36"/>
      <c r="SF19" s="36"/>
      <c r="SG19" s="36"/>
      <c r="SH19" s="36"/>
      <c r="SI19" s="36"/>
      <c r="SJ19" s="36"/>
      <c r="SK19" s="36"/>
      <c r="SL19" s="36"/>
      <c r="SM19" s="36"/>
      <c r="SN19" s="36"/>
      <c r="SO19" s="36"/>
      <c r="SP19" s="36"/>
      <c r="SQ19" s="36"/>
      <c r="SR19" s="36"/>
      <c r="SS19" s="36"/>
      <c r="ST19" s="36"/>
      <c r="SU19" s="36"/>
      <c r="SV19" s="36"/>
      <c r="SW19" s="36"/>
      <c r="SX19" s="36"/>
      <c r="SY19" s="36"/>
      <c r="SZ19" s="36"/>
      <c r="TA19" s="36"/>
      <c r="TB19" s="36"/>
      <c r="TC19" s="36"/>
      <c r="TD19" s="36"/>
      <c r="TE19" s="36"/>
      <c r="TF19" s="36"/>
      <c r="TG19" s="36"/>
      <c r="TH19" s="36"/>
      <c r="TI19" s="36"/>
      <c r="TJ19" s="36"/>
      <c r="TK19" s="36"/>
      <c r="TL19" s="36"/>
      <c r="TM19" s="36"/>
      <c r="TN19" s="36"/>
      <c r="TO19" s="36"/>
      <c r="TP19" s="36"/>
      <c r="TQ19" s="36"/>
      <c r="TR19" s="36"/>
      <c r="TS19" s="36"/>
      <c r="TT19" s="36"/>
      <c r="TU19" s="36"/>
      <c r="TV19" s="36"/>
      <c r="TW19" s="36"/>
      <c r="TX19" s="36"/>
      <c r="TY19" s="36"/>
      <c r="TZ19" s="36"/>
      <c r="UA19" s="36"/>
      <c r="UB19" s="36"/>
      <c r="UC19" s="36"/>
      <c r="UD19" s="36"/>
      <c r="UE19" s="36"/>
      <c r="UF19" s="36"/>
      <c r="UG19" s="36"/>
      <c r="UH19" s="36"/>
      <c r="UI19" s="36"/>
      <c r="UJ19" s="36"/>
      <c r="UK19" s="36"/>
      <c r="UL19" s="36"/>
      <c r="UM19" s="36"/>
      <c r="UN19" s="36"/>
      <c r="UO19" s="36"/>
      <c r="UP19" s="36"/>
      <c r="UQ19" s="36"/>
      <c r="UR19" s="36"/>
      <c r="US19" s="36"/>
      <c r="UT19" s="36"/>
      <c r="UU19" s="36"/>
      <c r="UV19" s="36"/>
      <c r="UW19" s="36"/>
      <c r="UX19" s="36"/>
      <c r="UY19" s="36"/>
      <c r="UZ19" s="36"/>
      <c r="VA19" s="36"/>
      <c r="VB19" s="36"/>
      <c r="VC19" s="36"/>
      <c r="VD19" s="36"/>
      <c r="VE19" s="36"/>
      <c r="VF19" s="36"/>
      <c r="VG19" s="36"/>
      <c r="VH19" s="36"/>
      <c r="VI19" s="36"/>
      <c r="VJ19" s="36"/>
      <c r="VK19" s="36"/>
      <c r="VL19" s="36"/>
      <c r="VM19" s="36"/>
      <c r="VN19" s="36"/>
      <c r="VO19" s="36"/>
      <c r="VP19" s="36"/>
      <c r="VQ19" s="36"/>
      <c r="VR19" s="36"/>
      <c r="VS19" s="36"/>
      <c r="VT19" s="36"/>
      <c r="VU19" s="36"/>
      <c r="VV19" s="36"/>
      <c r="VW19" s="36"/>
      <c r="VX19" s="36"/>
      <c r="VY19" s="36"/>
      <c r="VZ19" s="36"/>
      <c r="WA19" s="36"/>
      <c r="WB19" s="36"/>
      <c r="WC19" s="36"/>
      <c r="WD19" s="36"/>
      <c r="WE19" s="36"/>
      <c r="WF19" s="36"/>
      <c r="WG19" s="36"/>
      <c r="WH19" s="36"/>
      <c r="WI19" s="36"/>
      <c r="WJ19" s="36"/>
      <c r="WK19" s="36"/>
      <c r="WL19" s="36"/>
      <c r="WM19" s="36"/>
      <c r="WN19" s="36"/>
      <c r="WO19" s="36"/>
      <c r="WP19" s="36"/>
      <c r="WQ19" s="36"/>
      <c r="WR19" s="36"/>
      <c r="WS19" s="36"/>
      <c r="WT19" s="36"/>
      <c r="WU19" s="36"/>
      <c r="WV19" s="36"/>
      <c r="WW19" s="36"/>
      <c r="WX19" s="36"/>
      <c r="WY19" s="36"/>
      <c r="WZ19" s="36"/>
      <c r="XA19" s="36"/>
      <c r="XB19" s="36"/>
      <c r="XC19" s="36"/>
      <c r="XD19" s="36"/>
      <c r="XE19" s="36"/>
      <c r="XF19" s="36"/>
      <c r="XG19" s="36"/>
      <c r="XH19" s="36"/>
      <c r="XI19" s="36"/>
      <c r="XJ19" s="36"/>
      <c r="XK19" s="36"/>
      <c r="XL19" s="36"/>
      <c r="XM19" s="36"/>
      <c r="XN19" s="36"/>
      <c r="XO19" s="36"/>
      <c r="XP19" s="36"/>
      <c r="XQ19" s="36"/>
      <c r="XR19" s="36"/>
      <c r="XS19" s="36"/>
      <c r="XT19" s="36"/>
      <c r="XU19" s="36"/>
      <c r="XV19" s="36"/>
      <c r="XW19" s="36"/>
      <c r="XX19" s="36"/>
      <c r="XY19" s="36"/>
      <c r="XZ19" s="36"/>
      <c r="YA19" s="36"/>
      <c r="YB19" s="36"/>
      <c r="YC19" s="36"/>
      <c r="YD19" s="36"/>
      <c r="YE19" s="36"/>
      <c r="YF19" s="36"/>
      <c r="YG19" s="36"/>
      <c r="YH19" s="36"/>
      <c r="YI19" s="36"/>
      <c r="YJ19" s="36"/>
      <c r="YK19" s="36"/>
      <c r="YL19" s="36"/>
      <c r="YM19" s="36"/>
      <c r="YN19" s="36"/>
      <c r="YO19" s="36"/>
      <c r="YP19" s="36"/>
      <c r="YQ19" s="36"/>
      <c r="YR19" s="36"/>
      <c r="YS19" s="36"/>
      <c r="YT19" s="36"/>
      <c r="YU19" s="36"/>
      <c r="YV19" s="36"/>
      <c r="YW19" s="36"/>
      <c r="YX19" s="36"/>
      <c r="YY19" s="36"/>
      <c r="YZ19" s="36"/>
      <c r="ZA19" s="36"/>
      <c r="ZB19" s="36"/>
      <c r="ZC19" s="36"/>
      <c r="ZD19" s="36"/>
      <c r="ZE19" s="36"/>
      <c r="ZF19" s="36"/>
      <c r="ZG19" s="36"/>
      <c r="ZH19" s="36"/>
      <c r="ZI19" s="36"/>
      <c r="ZJ19" s="36"/>
      <c r="ZK19" s="36"/>
      <c r="ZL19" s="36"/>
      <c r="ZM19" s="36"/>
      <c r="ZN19" s="36"/>
      <c r="ZO19" s="36"/>
      <c r="ZP19" s="36"/>
      <c r="ZQ19" s="36"/>
      <c r="ZR19" s="36"/>
      <c r="ZS19" s="36"/>
      <c r="ZT19" s="36"/>
      <c r="ZU19" s="36"/>
      <c r="ZV19" s="36"/>
      <c r="ZW19" s="36"/>
      <c r="ZX19" s="36"/>
      <c r="ZY19" s="36"/>
      <c r="ZZ19" s="36"/>
      <c r="AAA19" s="36"/>
      <c r="AAB19" s="36"/>
      <c r="AAC19" s="36"/>
      <c r="AAD19" s="36"/>
      <c r="AAE19" s="36"/>
      <c r="AAF19" s="36"/>
      <c r="AAG19" s="36"/>
      <c r="AAH19" s="36"/>
      <c r="AAI19" s="36"/>
      <c r="AAJ19" s="36"/>
      <c r="AAK19" s="36"/>
      <c r="AAL19" s="36"/>
      <c r="AAM19" s="36"/>
      <c r="AAN19" s="36"/>
      <c r="AAO19" s="36"/>
      <c r="AAP19" s="36"/>
      <c r="AAQ19" s="36"/>
      <c r="AAR19" s="36"/>
      <c r="AAS19" s="36"/>
      <c r="AAT19" s="36"/>
      <c r="AAU19" s="36"/>
      <c r="AAV19" s="36"/>
      <c r="AAW19" s="36"/>
      <c r="AAX19" s="36"/>
      <c r="AAY19" s="36"/>
      <c r="AAZ19" s="36"/>
      <c r="ABA19" s="36"/>
      <c r="ABB19" s="36"/>
      <c r="ABC19" s="36"/>
      <c r="ABD19" s="36"/>
      <c r="ABE19" s="36"/>
      <c r="ABF19" s="36"/>
      <c r="ABG19" s="36"/>
      <c r="ABH19" s="36"/>
      <c r="ABI19" s="36"/>
      <c r="ABJ19" s="36"/>
      <c r="ABK19" s="36"/>
      <c r="ABL19" s="36"/>
      <c r="ABM19" s="36"/>
      <c r="ABN19" s="36"/>
      <c r="ABO19" s="36"/>
      <c r="ABP19" s="36"/>
      <c r="ABQ19" s="36"/>
      <c r="ABR19" s="36"/>
      <c r="ABS19" s="36"/>
      <c r="ABT19" s="36"/>
      <c r="ABU19" s="36"/>
      <c r="ABV19" s="36"/>
      <c r="ABW19" s="36"/>
      <c r="ABX19" s="36"/>
      <c r="ABY19" s="36"/>
      <c r="ABZ19" s="36"/>
      <c r="ACA19" s="36"/>
      <c r="ACB19" s="36"/>
      <c r="ACC19" s="36"/>
      <c r="ACD19" s="36"/>
      <c r="ACE19" s="36"/>
      <c r="ACF19" s="36"/>
      <c r="ACG19" s="36"/>
      <c r="ACH19" s="36"/>
      <c r="ACI19" s="36"/>
      <c r="ACJ19" s="36"/>
      <c r="ACK19" s="36"/>
      <c r="ACL19" s="36"/>
      <c r="ACM19" s="36"/>
      <c r="ACN19" s="36"/>
      <c r="ACO19" s="36"/>
      <c r="ACP19" s="36"/>
      <c r="ACQ19" s="36"/>
      <c r="ACR19" s="36"/>
      <c r="ACS19" s="36"/>
      <c r="ACT19" s="36"/>
      <c r="ACU19" s="36"/>
    </row>
    <row r="20" spans="1:775" ht="15" customHeight="1" x14ac:dyDescent="0.2">
      <c r="A20" s="18" t="s">
        <v>43</v>
      </c>
      <c r="B20" s="97" t="s">
        <v>44</v>
      </c>
      <c r="C20" s="19">
        <v>2200</v>
      </c>
      <c r="D20" s="20"/>
      <c r="E20" s="21">
        <f>+C20/$C$57</f>
        <v>132.54209717745579</v>
      </c>
      <c r="F20" s="22" t="s">
        <v>7</v>
      </c>
      <c r="G20" s="32" t="s">
        <v>8</v>
      </c>
      <c r="H20" s="23">
        <v>42551</v>
      </c>
      <c r="I20" s="27" t="s">
        <v>45</v>
      </c>
      <c r="J20" s="22">
        <v>60</v>
      </c>
      <c r="K20" s="22" t="s">
        <v>9</v>
      </c>
      <c r="L20" s="23">
        <v>44377</v>
      </c>
      <c r="M20" s="18" t="s">
        <v>157</v>
      </c>
      <c r="N20" s="2"/>
      <c r="O20" s="2"/>
      <c r="P20" s="25">
        <f t="shared" ref="P20:P25" si="78">+SUMPRODUCT(1*($BX$4:$ACU$4=$P$4)*($BX$1:$ACU$1=P$3)*($BX20:$ACU20))</f>
        <v>175365016.34000003</v>
      </c>
      <c r="Q20" s="25">
        <f t="shared" ref="Q20:Q25" si="79">+SUMPRODUCT(1*($BX$4:$ACU$4=$Q$4)*($BX$1:$ACU$1=P$3)*($BX20:$ACU20))</f>
        <v>511304724.81000006</v>
      </c>
      <c r="R20" s="25">
        <f t="shared" ref="R20:R25" si="80">+SUMPRODUCT(1*($BX$4:$ACU$4=$P$4)*($BX$1:$ACU$1=R$3)*($BX20:$ACU20))</f>
        <v>419468324.48000002</v>
      </c>
      <c r="S20" s="25">
        <f t="shared" ref="S20:S25" si="81">+SUMPRODUCT(1*($BX$4:$ACU$4=$Q$4)*($BX$1:$ACU$1=R$3)*($BX20:$ACU20))</f>
        <v>384020339.75</v>
      </c>
      <c r="T20" s="25">
        <f t="shared" ref="T20:T25" si="82">+SUMPRODUCT(1*($BX$4:$ACU$4=$P$4)*($BX$1:$ACU$1=T$3)*($BX20:$ACU20))</f>
        <v>531280982.16999996</v>
      </c>
      <c r="U20" s="25">
        <f t="shared" ref="U20:U25" si="83">+SUMPRODUCT(1*($BX$4:$ACU$4=$Q$4)*($BX$1:$ACU$1=T$3)*($BX20:$ACU20))</f>
        <v>225316590.91999999</v>
      </c>
      <c r="V20" s="25">
        <f t="shared" ref="V20:V25" si="84">+SUMPRODUCT(1*($BX$4:$ACU$4=$P$4)*($BX$1:$ACU$1=V$3)*($BX20:$ACU20))</f>
        <v>672898203.56999993</v>
      </c>
      <c r="W20" s="25">
        <f t="shared" ref="W20:W25" si="85">+SUMPRODUCT(1*($BX$4:$ACU$4=$Q$4)*($BX$1:$ACU$1=V$3)*($BX20:$ACU20))</f>
        <v>103071122.16999999</v>
      </c>
      <c r="X20" s="25">
        <f t="shared" ref="X20:X25" si="86">+SUMPRODUCT(1*($BX$4:$ACU$4=$P$4)*($BX$1:$ACU$1=X$3)*($BX20:$ACU20))</f>
        <v>400987473.44</v>
      </c>
      <c r="Y20" s="25">
        <f t="shared" ref="Y20:Y25" si="87">+SUMPRODUCT(1*($BX$4:$ACU$4=$Q$4)*($BX$1:$ACU$1=X$3)*($BX20:$ACU20))</f>
        <v>12797511.049999997</v>
      </c>
      <c r="Z20" s="25">
        <f t="shared" ref="Z20:Z25" si="88">+SUMPRODUCT(1*($BX$4:$ACU$4=$P$4)*($BX$1:$ACU$1=Z$3)*($BX20:$ACU20))</f>
        <v>0</v>
      </c>
      <c r="AA20" s="25">
        <f t="shared" ref="AA20:AA25" si="89">+SUMPRODUCT(1*($BX$4:$ACU$4=$Q$4)*($BX$1:$ACU$1=Z$3)*($BX20:$ACU20))</f>
        <v>0</v>
      </c>
      <c r="AB20" s="25">
        <f t="shared" ref="AB20:AB25" si="90">+SUMPRODUCT(1*($BX$4:$ACU$4=$P$4)*($BX$1:$ACU$1=AB$3)*($BX20:$ACU20))</f>
        <v>0</v>
      </c>
      <c r="AC20" s="25">
        <f t="shared" ref="AC20:AC25" si="91">+SUMPRODUCT(1*($BX$4:$ACU$4=$Q$4)*($BX$1:$ACU$1=AB$3)*($BX20:$ACU20))</f>
        <v>0</v>
      </c>
      <c r="AD20" s="25">
        <f t="shared" ref="AD20:AD25" si="92">+SUMPRODUCT(1*($BX$4:$ACU$4=$P$4)*($BX$1:$ACU$1=AD$3)*($BX20:$ACU20))</f>
        <v>0</v>
      </c>
      <c r="AE20" s="25">
        <f t="shared" ref="AE20:AE25" si="93">+SUMPRODUCT(1*($BX$4:$ACU$4=$Q$4)*($BX$1:$ACU$1=AD$3)*($BX20:$ACU20))</f>
        <v>0</v>
      </c>
      <c r="AF20" s="25">
        <f t="shared" ref="AF20:AF25" si="94">+SUMPRODUCT(1*($BX$4:$ACU$4=$P$4)*($BX$1:$ACU$1=AF$3)*($BX20:$ACU20))</f>
        <v>0</v>
      </c>
      <c r="AG20" s="25">
        <f t="shared" ref="AG20:AG25" si="95">+SUMPRODUCT(1*($BX$4:$ACU$4=$Q$4)*($BX$1:$ACU$1=AF$3)*($BX20:$ACU20))</f>
        <v>0</v>
      </c>
      <c r="AH20" s="25">
        <f t="shared" ref="AH20:AH25" si="96">+SUMPRODUCT(1*($BX$4:$ACU$4=$P$4)*($BX$1:$ACU$1=AH$3)*($BX20:$ACU20))</f>
        <v>0</v>
      </c>
      <c r="AI20" s="25">
        <f t="shared" ref="AI20:AI25" si="97">+SUMPRODUCT(1*($BX$4:$ACU$4=$Q$4)*($BX$1:$ACU$1=AH$3)*($BX20:$ACU20))</f>
        <v>0</v>
      </c>
      <c r="AJ20" s="25">
        <f t="shared" ref="AJ20:AJ25" si="98">+SUMPRODUCT(1*($BX$4:$ACU$4=$P$4)*($BX$1:$ACU$1=AJ$3)*($BX20:$ACU20))</f>
        <v>0</v>
      </c>
      <c r="AK20" s="25">
        <f t="shared" ref="AK20:AK25" si="99">+SUMPRODUCT(1*($BX$4:$ACU$4=$Q$4)*($BX$1:$ACU$1=AJ$3)*($BX20:$ACU20))</f>
        <v>0</v>
      </c>
      <c r="AL20" s="25">
        <f t="shared" ref="AL20:AL25" si="100">+SUMPRODUCT(1*($BX$4:$ACU$4=$P$4)*($BX$1:$ACU$1=AL$3)*($BX20:$ACU20))</f>
        <v>0</v>
      </c>
      <c r="AM20" s="25">
        <f t="shared" ref="AM20:AM25" si="101">+SUMPRODUCT(1*($BX$4:$ACU$4=$Q$4)*($BX$1:$ACU$1=AL$3)*($BX20:$ACU20))</f>
        <v>0</v>
      </c>
      <c r="AN20" s="25">
        <f t="shared" ref="AN20:AN25" si="102">+SUMPRODUCT(1*($BX$4:$ACU$4=$P$4)*($BX$1:$ACU$1=AN$3)*($BX20:$ACU20))</f>
        <v>0</v>
      </c>
      <c r="AO20" s="25">
        <f t="shared" ref="AO20:AO25" si="103">+SUMPRODUCT(1*($BX$4:$ACU$4=$Q$4)*($BX$1:$ACU$1=AN$3)*($BX20:$ACU20))</f>
        <v>0</v>
      </c>
      <c r="AP20" s="25">
        <f t="shared" ref="AP20:AP25" si="104">+SUMPRODUCT(1*($BX$4:$ACU$4=$P$4)*($BX$1:$ACU$1=AP$3)*($BX20:$ACU20))</f>
        <v>0</v>
      </c>
      <c r="AQ20" s="25">
        <f t="shared" ref="AQ20:AQ25" si="105">+SUMPRODUCT(1*($BX$4:$ACU$4=$Q$4)*($BX$1:$ACU$1=AP$3)*($BX20:$ACU20))</f>
        <v>0</v>
      </c>
      <c r="AR20" s="25">
        <f t="shared" ref="AR20:AR25" si="106">+SUMPRODUCT(1*($BX$4:$ACU$4=$P$4)*($BX$1:$ACU$1=AR$3)*($BX20:$ACU20))</f>
        <v>0</v>
      </c>
      <c r="AS20" s="25">
        <f t="shared" ref="AS20:AS25" si="107">+SUMPRODUCT(1*($BX$4:$ACU$4=$Q$4)*($BX$1:$ACU$1=AR$3)*($BX20:$ACU20))</f>
        <v>0</v>
      </c>
      <c r="AT20" s="25">
        <f t="shared" ref="AT20:AT25" si="108">+SUMPRODUCT(1*($BX$4:$ACU$4=$P$4)*($BX$1:$ACU$1=AT$3)*($BX20:$ACU20))</f>
        <v>0</v>
      </c>
      <c r="AU20" s="25">
        <f t="shared" ref="AU20:AU25" si="109">+SUMPRODUCT(1*($BX$4:$ACU$4=$Q$4)*($BX$1:$ACU$1=AT$3)*($BX20:$ACU20))</f>
        <v>0</v>
      </c>
      <c r="AV20" s="25">
        <f t="shared" ref="AV20:AV25" si="110">+SUMPRODUCT(1*($BX$4:$ACU$4=$P$4)*($BX$1:$ACU$1=AV$3)*($BX20:$ACU20))</f>
        <v>0</v>
      </c>
      <c r="AW20" s="25">
        <f t="shared" ref="AW20:AW25" si="111">+SUMPRODUCT(1*($BX$4:$ACU$4=$Q$4)*($BX$1:$ACU$1=AV$3)*($BX20:$ACU20))</f>
        <v>0</v>
      </c>
      <c r="AX20" s="25">
        <f t="shared" ref="AX20:AX25" si="112">+SUMPRODUCT(1*($BX$4:$ACU$4=$P$4)*($BX$1:$ACU$1=AX$3)*($BX20:$ACU20))</f>
        <v>0</v>
      </c>
      <c r="AY20" s="25">
        <f t="shared" ref="AY20:AY25" si="113">+SUMPRODUCT(1*($BX$4:$ACU$4=$Q$4)*($BX$1:$ACU$1=AX$3)*($BX20:$ACU20))</f>
        <v>0</v>
      </c>
      <c r="AZ20" s="25">
        <f t="shared" ref="AZ20:AZ25" si="114">+SUMPRODUCT(1*($BX$4:$ACU$4=$P$4)*($BX$1:$ACU$1=AZ$3)*($BX20:$ACU20))</f>
        <v>0</v>
      </c>
      <c r="BA20" s="25">
        <f t="shared" ref="BA20:BA25" si="115">+SUMPRODUCT(1*($BX$4:$ACU$4=$Q$4)*($BX$1:$ACU$1=AZ$3)*($BX20:$ACU20))</f>
        <v>0</v>
      </c>
      <c r="BB20" s="25">
        <f t="shared" ref="BB20:BB25" si="116">+SUMPRODUCT(1*($BX$4:$ACU$4=$P$4)*($BX$1:$ACU$1=BB$3)*($BX20:$ACU20))</f>
        <v>0</v>
      </c>
      <c r="BC20" s="25">
        <f t="shared" ref="BC20:BC25" si="117">+SUMPRODUCT(1*($BX$4:$ACU$4=$Q$4)*($BX$1:$ACU$1=BB$3)*($BX20:$ACU20))</f>
        <v>0</v>
      </c>
      <c r="BD20" s="25">
        <f t="shared" ref="BD20:BD25" si="118">+SUMPRODUCT(1*($BX$4:$ACU$4=$P$4)*($BX$1:$ACU$1=BD$3)*($BX20:$ACU20))</f>
        <v>0</v>
      </c>
      <c r="BE20" s="25">
        <f t="shared" ref="BE20:BE25" si="119">+SUMPRODUCT(1*($BX$4:$ACU$4=$Q$4)*($BX$1:$ACU$1=BD$3)*($BX20:$ACU20))</f>
        <v>0</v>
      </c>
      <c r="BF20" s="25">
        <f t="shared" ref="BF20:BF25" si="120">+SUMPRODUCT(1*($BX$4:$ACU$4=$P$4)*($BX$1:$ACU$1=BF$3)*($BX20:$ACU20))</f>
        <v>0</v>
      </c>
      <c r="BG20" s="25">
        <f t="shared" ref="BG20:BG25" si="121">+SUMPRODUCT(1*($BX$4:$ACU$4=$Q$4)*($BX$1:$ACU$1=BF$3)*($BX20:$ACU20))</f>
        <v>0</v>
      </c>
      <c r="BH20" s="25">
        <f t="shared" ref="BH20:BH25" si="122">+SUMPRODUCT(1*($BX$4:$ACU$4=$P$4)*($BX$1:$ACU$1=BH$3)*($BX20:$ACU20))</f>
        <v>0</v>
      </c>
      <c r="BI20" s="25">
        <f t="shared" ref="BI20:BI25" si="123">+SUMPRODUCT(1*($BX$4:$ACU$4=$Q$4)*($BX$1:$ACU$1=BH$3)*($BX20:$ACU20))</f>
        <v>0</v>
      </c>
      <c r="BJ20" s="25">
        <f t="shared" ref="BJ20:BJ25" si="124">+SUMPRODUCT(1*($BX$4:$ACU$4=$P$4)*($BX$1:$ACU$1=BJ$3)*($BX20:$ACU20))</f>
        <v>0</v>
      </c>
      <c r="BK20" s="25">
        <f t="shared" ref="BK20:BK25" si="125">+SUMPRODUCT(1*($BX$4:$ACU$4=$Q$4)*($BX$1:$ACU$1=BJ$3)*($BX20:$ACU20))</f>
        <v>0</v>
      </c>
      <c r="BL20" s="25">
        <f t="shared" ref="BL20:BL25" si="126">+SUMPRODUCT(1*($BX$4:$ACU$4=$P$4)*($BX$1:$ACU$1=BL$3)*($BX20:$ACU20))</f>
        <v>0</v>
      </c>
      <c r="BM20" s="25">
        <f t="shared" ref="BM20:BM25" si="127">+SUMPRODUCT(1*($BX$4:$ACU$4=$Q$4)*($BX$1:$ACU$1=BL$3)*($BX20:$ACU20))</f>
        <v>0</v>
      </c>
      <c r="BN20" s="25">
        <f t="shared" ref="BN20:BN25" si="128">+SUMPRODUCT(1*($BX$4:$ACU$4=$P$4)*($BX$1:$ACU$1=BN$3)*($BX20:$ACU20))</f>
        <v>0</v>
      </c>
      <c r="BO20" s="25">
        <f t="shared" ref="BO20:BO25" si="129">+SUMPRODUCT(1*($BX$4:$ACU$4=$Q$4)*($BX$1:$ACU$1=BN$3)*($BX20:$ACU20))</f>
        <v>0</v>
      </c>
      <c r="BP20" s="25">
        <f t="shared" ref="BP20:BP25" si="130">+SUMPRODUCT(1*($BX$4:$ACU$4=$P$4)*($BX$1:$ACU$1=BP$3)*($BX20:$ACU20))</f>
        <v>0</v>
      </c>
      <c r="BQ20" s="25">
        <f t="shared" ref="BQ20:BQ25" si="131">+SUMPRODUCT(1*($BX$4:$ACU$4=$Q$4)*($BX$1:$ACU$1=BP$3)*($BX20:$ACU20))</f>
        <v>0</v>
      </c>
      <c r="BR20" s="25">
        <f t="shared" ref="BR20:BR25" si="132">+SUMPRODUCT(1*($BX$4:$ACU$4=$P$4)*($BX$1:$ACU$1=BR$3)*($BX20:$ACU20))</f>
        <v>0</v>
      </c>
      <c r="BS20" s="25">
        <f t="shared" ref="BS20:BS25" si="133">+SUMPRODUCT(1*($BX$4:$ACU$4=$Q$4)*($BX$1:$ACU$1=BR$3)*($BX20:$ACU20))</f>
        <v>0</v>
      </c>
      <c r="BT20" s="25">
        <f t="shared" ref="BT20:BT25" si="134">+SUMPRODUCT(1*($BX$4:$ACU$4=$P$4)*($BX$1:$ACU$1=BT$3)*($BX20:$ACU20))</f>
        <v>0</v>
      </c>
      <c r="BU20" s="25">
        <f t="shared" ref="BU20:BU25" si="135">+SUMPRODUCT(1*($BX$4:$ACU$4=$Q$4)*($BX$1:$ACU$1=BT$3)*($BX20:$ACU20))</f>
        <v>0</v>
      </c>
      <c r="BX20" s="26">
        <v>44259931.509999998</v>
      </c>
      <c r="BY20" s="26">
        <v>0</v>
      </c>
      <c r="BZ20" s="26">
        <v>42041095.890000001</v>
      </c>
      <c r="CA20" s="26">
        <v>0</v>
      </c>
      <c r="CB20" s="26">
        <v>41076712.329999998</v>
      </c>
      <c r="CC20" s="26">
        <v>0</v>
      </c>
      <c r="CD20" s="26">
        <v>45747945.210000001</v>
      </c>
      <c r="CE20" s="26">
        <v>0</v>
      </c>
      <c r="CF20" s="26">
        <v>39871232.880000003</v>
      </c>
      <c r="CG20" s="26">
        <v>0</v>
      </c>
      <c r="CH20" s="26">
        <v>44610273.969999999</v>
      </c>
      <c r="CI20" s="26">
        <v>0</v>
      </c>
      <c r="CJ20" s="26">
        <v>43751583.329999998</v>
      </c>
      <c r="CK20" s="26">
        <v>27807754.23</v>
      </c>
      <c r="CL20" s="26">
        <v>43178521.18</v>
      </c>
      <c r="CM20" s="26">
        <v>28360769.359999999</v>
      </c>
      <c r="CN20" s="26">
        <v>42594715.530000001</v>
      </c>
      <c r="CO20" s="26">
        <v>28924782.34</v>
      </c>
      <c r="CP20" s="26">
        <v>42000870.359999999</v>
      </c>
      <c r="CQ20" s="26">
        <v>29500011.899999999</v>
      </c>
      <c r="CR20" s="26">
        <v>41394089.109999999</v>
      </c>
      <c r="CS20" s="26">
        <v>30086681.09</v>
      </c>
      <c r="CT20" s="26">
        <v>40777753.509999998</v>
      </c>
      <c r="CU20" s="26">
        <v>30685017.420000002</v>
      </c>
      <c r="CV20" s="26">
        <v>39395602.140000001</v>
      </c>
      <c r="CW20" s="26">
        <v>31295252.920000002</v>
      </c>
      <c r="CX20" s="26">
        <v>38050841.609999999</v>
      </c>
      <c r="CY20" s="26">
        <v>31917624.23</v>
      </c>
      <c r="CZ20" s="26">
        <v>36674909.780000001</v>
      </c>
      <c r="DA20" s="26">
        <v>32552372.68</v>
      </c>
      <c r="DB20" s="26">
        <v>35338171.840000004</v>
      </c>
      <c r="DC20" s="26">
        <v>33199744.43</v>
      </c>
      <c r="DD20" s="26">
        <v>33973697.229999997</v>
      </c>
      <c r="DE20" s="26">
        <v>33859990.509999998</v>
      </c>
      <c r="DF20" s="26">
        <v>32617226.969999999</v>
      </c>
      <c r="DG20" s="26">
        <v>34533366.960000001</v>
      </c>
      <c r="DH20" s="26">
        <v>31302637.699999999</v>
      </c>
      <c r="DI20" s="26">
        <v>35220134.909999996</v>
      </c>
      <c r="DJ20" s="26">
        <v>29933979.550000001</v>
      </c>
      <c r="DK20" s="26">
        <v>35920560.670000002</v>
      </c>
      <c r="DL20" s="26">
        <v>28641410.449999999</v>
      </c>
      <c r="DM20" s="26">
        <v>36634915.850000001</v>
      </c>
      <c r="DN20" s="26">
        <v>27330657.289999999</v>
      </c>
      <c r="DO20" s="26">
        <v>37363477.479999997</v>
      </c>
      <c r="DP20" s="26">
        <v>26005023.440000001</v>
      </c>
      <c r="DQ20" s="26">
        <v>38106528.07</v>
      </c>
      <c r="DR20" s="26">
        <v>24756181.75</v>
      </c>
      <c r="DS20" s="26">
        <v>38864355.770000003</v>
      </c>
      <c r="DT20" s="26">
        <v>23811350.329999998</v>
      </c>
      <c r="DU20" s="26">
        <v>39637254.450000003</v>
      </c>
      <c r="DV20" s="26">
        <v>22884735.09</v>
      </c>
      <c r="DW20" s="26">
        <v>40425523.829999998</v>
      </c>
      <c r="DX20" s="26">
        <v>21962176.100000001</v>
      </c>
      <c r="DY20" s="26">
        <v>41229469.590000004</v>
      </c>
      <c r="DZ20" s="26">
        <v>21030869.559999999</v>
      </c>
      <c r="EA20" s="26">
        <v>42049403.490000002</v>
      </c>
      <c r="EB20" s="26">
        <v>20105446.100000001</v>
      </c>
      <c r="EC20" s="26">
        <v>42885643.479999997</v>
      </c>
      <c r="ED20" s="26">
        <v>19199090.530000001</v>
      </c>
      <c r="EE20" s="26">
        <v>43738513.850000001</v>
      </c>
      <c r="EF20" s="26">
        <v>18286804.460000001</v>
      </c>
      <c r="EG20" s="26">
        <v>44608345.32</v>
      </c>
      <c r="EH20" s="26">
        <v>17370355.48</v>
      </c>
      <c r="EI20" s="26">
        <v>45495475.200000003</v>
      </c>
      <c r="EJ20" s="26">
        <v>16485742.92</v>
      </c>
      <c r="EK20" s="26">
        <v>46400247.5</v>
      </c>
      <c r="EL20" s="26">
        <v>15598152.529999999</v>
      </c>
      <c r="EM20" s="26">
        <v>47323013.090000004</v>
      </c>
      <c r="EN20" s="26">
        <v>14719978.4</v>
      </c>
      <c r="EO20" s="26">
        <v>48264129.799999997</v>
      </c>
      <c r="EP20" s="26">
        <v>13861889.42</v>
      </c>
      <c r="EQ20" s="26">
        <v>49223962.57</v>
      </c>
      <c r="ER20" s="26">
        <v>12994237</v>
      </c>
      <c r="ES20" s="26">
        <v>50202883.609999999</v>
      </c>
      <c r="ET20" s="26">
        <v>12156994.109999999</v>
      </c>
      <c r="EU20" s="26">
        <v>51201272.539999999</v>
      </c>
      <c r="EV20" s="26">
        <v>11330554.880000001</v>
      </c>
      <c r="EW20" s="26">
        <v>52219516.520000003</v>
      </c>
      <c r="EX20" s="26">
        <v>10499085.68</v>
      </c>
      <c r="EY20" s="26">
        <v>53258010.390000001</v>
      </c>
      <c r="EZ20" s="26">
        <v>9696876.3200000003</v>
      </c>
      <c r="FA20" s="26">
        <v>54317156.880000003</v>
      </c>
      <c r="FB20" s="26">
        <v>8899922.0099999998</v>
      </c>
      <c r="FC20" s="26">
        <v>55397366.710000001</v>
      </c>
      <c r="FD20" s="26">
        <v>8116965.3799999999</v>
      </c>
      <c r="FE20" s="26">
        <v>56499058.759999998</v>
      </c>
      <c r="FF20" s="26">
        <v>7348551.2199999997</v>
      </c>
      <c r="FG20" s="26">
        <v>57622660.25</v>
      </c>
      <c r="FH20" s="26">
        <v>6595214.5199999996</v>
      </c>
      <c r="FI20" s="26">
        <v>58768606.890000001</v>
      </c>
      <c r="FJ20" s="26">
        <v>5857479.4900000002</v>
      </c>
      <c r="FK20" s="26">
        <v>59937343.079999998</v>
      </c>
      <c r="FL20" s="26">
        <v>5140399.1900000004</v>
      </c>
      <c r="FM20" s="26">
        <v>61129322.009999998</v>
      </c>
      <c r="FN20" s="26">
        <v>4434842.37</v>
      </c>
      <c r="FO20" s="26">
        <v>62345005.93</v>
      </c>
      <c r="FP20" s="26">
        <v>3746380.71</v>
      </c>
      <c r="FQ20" s="26">
        <v>63584866.259999998</v>
      </c>
      <c r="FR20" s="26">
        <v>3081233.48</v>
      </c>
      <c r="FS20" s="26">
        <v>64849383.799999997</v>
      </c>
      <c r="FT20" s="26">
        <v>2427232.35</v>
      </c>
      <c r="FU20" s="26">
        <v>66139048.890000001</v>
      </c>
      <c r="FV20" s="26">
        <v>1789955.38</v>
      </c>
      <c r="FW20" s="26">
        <v>67454361.670000002</v>
      </c>
      <c r="FX20" s="26">
        <v>1175034.8600000001</v>
      </c>
      <c r="FY20" s="26">
        <v>68795832.189999998</v>
      </c>
      <c r="FZ20" s="26">
        <v>577674.27</v>
      </c>
      <c r="GA20" s="26">
        <v>70163980.629999995</v>
      </c>
      <c r="GB20" s="26">
        <v>0</v>
      </c>
      <c r="GC20" s="26">
        <v>0</v>
      </c>
      <c r="GD20" s="26">
        <v>0</v>
      </c>
      <c r="GE20" s="26">
        <v>0</v>
      </c>
      <c r="GF20" s="26">
        <v>0</v>
      </c>
      <c r="GG20" s="26">
        <v>0</v>
      </c>
      <c r="GH20" s="26">
        <v>0</v>
      </c>
      <c r="GI20" s="26">
        <v>0</v>
      </c>
      <c r="GJ20" s="26">
        <v>0</v>
      </c>
      <c r="GK20" s="26">
        <v>0</v>
      </c>
      <c r="GL20" s="26">
        <v>0</v>
      </c>
      <c r="GM20" s="26">
        <v>0</v>
      </c>
      <c r="GN20" s="26">
        <v>0</v>
      </c>
      <c r="GO20" s="26">
        <v>0</v>
      </c>
      <c r="GP20" s="26">
        <v>0</v>
      </c>
      <c r="GQ20" s="26">
        <v>0</v>
      </c>
      <c r="GR20" s="26">
        <v>0</v>
      </c>
      <c r="GS20" s="26">
        <v>0</v>
      </c>
      <c r="GT20" s="26">
        <v>0</v>
      </c>
      <c r="GU20" s="26">
        <v>0</v>
      </c>
      <c r="GV20" s="26">
        <v>0</v>
      </c>
      <c r="GW20" s="26">
        <v>0</v>
      </c>
      <c r="GX20" s="26">
        <v>0</v>
      </c>
      <c r="GY20" s="26">
        <v>0</v>
      </c>
      <c r="GZ20" s="26">
        <v>0</v>
      </c>
      <c r="HA20" s="26">
        <v>0</v>
      </c>
      <c r="HB20" s="26">
        <v>0</v>
      </c>
      <c r="HC20" s="26">
        <v>0</v>
      </c>
      <c r="HD20" s="26">
        <v>0</v>
      </c>
      <c r="HE20" s="26">
        <v>0</v>
      </c>
      <c r="HF20" s="26">
        <v>0</v>
      </c>
      <c r="HG20" s="26">
        <v>0</v>
      </c>
      <c r="HH20" s="26">
        <v>0</v>
      </c>
      <c r="HI20" s="26">
        <v>0</v>
      </c>
      <c r="HJ20" s="26">
        <v>0</v>
      </c>
      <c r="HK20" s="26">
        <v>0</v>
      </c>
      <c r="HL20" s="26">
        <v>0</v>
      </c>
      <c r="HM20" s="26">
        <v>0</v>
      </c>
      <c r="HN20" s="26">
        <v>0</v>
      </c>
      <c r="HO20" s="26">
        <v>0</v>
      </c>
      <c r="HP20" s="26">
        <v>0</v>
      </c>
      <c r="HQ20" s="26">
        <v>0</v>
      </c>
      <c r="HR20" s="26">
        <v>0</v>
      </c>
      <c r="HS20" s="26">
        <v>0</v>
      </c>
      <c r="HT20" s="26">
        <v>0</v>
      </c>
      <c r="HU20" s="26">
        <v>0</v>
      </c>
      <c r="HV20" s="26">
        <v>0</v>
      </c>
      <c r="HW20" s="26">
        <v>0</v>
      </c>
      <c r="HX20" s="26">
        <v>0</v>
      </c>
      <c r="HY20" s="26">
        <v>0</v>
      </c>
      <c r="HZ20" s="26">
        <v>0</v>
      </c>
      <c r="IA20" s="26">
        <v>0</v>
      </c>
      <c r="IB20" s="26">
        <v>0</v>
      </c>
      <c r="IC20" s="26">
        <v>0</v>
      </c>
      <c r="ID20" s="26">
        <v>0</v>
      </c>
      <c r="IE20" s="26">
        <v>0</v>
      </c>
      <c r="IF20" s="26">
        <v>0</v>
      </c>
      <c r="IG20" s="26">
        <v>0</v>
      </c>
      <c r="IH20" s="26">
        <v>0</v>
      </c>
      <c r="II20" s="26">
        <v>0</v>
      </c>
      <c r="IJ20" s="26">
        <v>0</v>
      </c>
      <c r="IK20" s="26">
        <v>0</v>
      </c>
      <c r="IL20" s="26">
        <v>0</v>
      </c>
      <c r="IM20" s="26">
        <v>0</v>
      </c>
      <c r="IN20" s="26">
        <v>0</v>
      </c>
      <c r="IO20" s="26">
        <v>0</v>
      </c>
      <c r="IP20" s="26">
        <v>0</v>
      </c>
      <c r="IQ20" s="26">
        <v>0</v>
      </c>
      <c r="IR20" s="26">
        <v>0</v>
      </c>
      <c r="IS20" s="26">
        <v>0</v>
      </c>
      <c r="IT20" s="26">
        <v>0</v>
      </c>
      <c r="IU20" s="26">
        <v>0</v>
      </c>
      <c r="IV20" s="26">
        <v>0</v>
      </c>
      <c r="IW20" s="26">
        <v>0</v>
      </c>
      <c r="IX20" s="26">
        <v>0</v>
      </c>
      <c r="IY20" s="26">
        <v>0</v>
      </c>
      <c r="IZ20" s="26">
        <v>0</v>
      </c>
      <c r="JA20" s="26">
        <v>0</v>
      </c>
      <c r="JB20" s="26">
        <v>0</v>
      </c>
      <c r="JC20" s="26">
        <v>0</v>
      </c>
      <c r="JD20" s="26">
        <v>0</v>
      </c>
      <c r="JE20" s="26">
        <v>0</v>
      </c>
      <c r="JF20" s="26">
        <v>0</v>
      </c>
      <c r="JG20" s="26">
        <v>0</v>
      </c>
      <c r="JH20" s="26">
        <v>0</v>
      </c>
      <c r="JI20" s="26">
        <v>0</v>
      </c>
      <c r="JJ20" s="26">
        <v>0</v>
      </c>
      <c r="JK20" s="26">
        <v>0</v>
      </c>
      <c r="JL20" s="26">
        <v>0</v>
      </c>
      <c r="JM20" s="26">
        <v>0</v>
      </c>
      <c r="JN20" s="26">
        <v>0</v>
      </c>
      <c r="JO20" s="26">
        <v>0</v>
      </c>
      <c r="JP20" s="26">
        <v>0</v>
      </c>
      <c r="JQ20" s="26">
        <v>0</v>
      </c>
      <c r="JR20" s="26">
        <v>0</v>
      </c>
      <c r="JS20" s="26">
        <v>0</v>
      </c>
      <c r="JT20" s="26">
        <v>0</v>
      </c>
      <c r="JU20" s="26">
        <v>0</v>
      </c>
      <c r="JV20" s="26">
        <v>0</v>
      </c>
      <c r="JW20" s="26">
        <v>0</v>
      </c>
      <c r="JX20" s="26">
        <v>0</v>
      </c>
      <c r="JY20" s="26">
        <v>0</v>
      </c>
      <c r="JZ20" s="26">
        <v>0</v>
      </c>
      <c r="KA20" s="26">
        <v>0</v>
      </c>
      <c r="KB20" s="26">
        <v>0</v>
      </c>
      <c r="KC20" s="26">
        <v>0</v>
      </c>
      <c r="KD20" s="26">
        <v>0</v>
      </c>
      <c r="KE20" s="26">
        <v>0</v>
      </c>
      <c r="KF20" s="26">
        <v>0</v>
      </c>
      <c r="KG20" s="26">
        <v>0</v>
      </c>
      <c r="KH20" s="26">
        <v>0</v>
      </c>
      <c r="KI20" s="26">
        <v>0</v>
      </c>
      <c r="KJ20" s="26">
        <v>0</v>
      </c>
      <c r="KK20" s="26">
        <v>0</v>
      </c>
      <c r="KL20" s="26">
        <v>0</v>
      </c>
      <c r="KM20" s="26">
        <v>0</v>
      </c>
      <c r="KN20" s="26">
        <v>0</v>
      </c>
      <c r="KO20" s="26">
        <v>0</v>
      </c>
      <c r="KP20" s="26">
        <v>0</v>
      </c>
      <c r="KQ20" s="26">
        <v>0</v>
      </c>
      <c r="KR20" s="26">
        <v>0</v>
      </c>
      <c r="KS20" s="26">
        <v>0</v>
      </c>
      <c r="KT20" s="26">
        <v>0</v>
      </c>
      <c r="KU20" s="26">
        <v>0</v>
      </c>
      <c r="KV20" s="26">
        <v>0</v>
      </c>
      <c r="KW20" s="26">
        <v>0</v>
      </c>
      <c r="KX20" s="26">
        <v>0</v>
      </c>
      <c r="KY20" s="26">
        <v>0</v>
      </c>
      <c r="KZ20" s="26">
        <v>0</v>
      </c>
      <c r="LA20" s="26">
        <v>0</v>
      </c>
      <c r="LB20" s="26">
        <v>0</v>
      </c>
      <c r="LC20" s="26">
        <v>0</v>
      </c>
      <c r="LD20" s="26">
        <v>0</v>
      </c>
      <c r="LE20" s="26">
        <v>0</v>
      </c>
      <c r="LF20" s="26">
        <v>0</v>
      </c>
      <c r="LG20" s="26">
        <v>0</v>
      </c>
      <c r="LH20" s="26">
        <v>0</v>
      </c>
      <c r="LI20" s="26">
        <v>0</v>
      </c>
      <c r="LJ20" s="26">
        <v>0</v>
      </c>
      <c r="LK20" s="26">
        <v>0</v>
      </c>
      <c r="LL20" s="26">
        <v>0</v>
      </c>
      <c r="LM20" s="26">
        <v>0</v>
      </c>
      <c r="LN20" s="26">
        <v>0</v>
      </c>
      <c r="LO20" s="26">
        <v>0</v>
      </c>
      <c r="LP20" s="26">
        <v>0</v>
      </c>
      <c r="LQ20" s="26">
        <v>0</v>
      </c>
      <c r="LR20" s="26">
        <v>0</v>
      </c>
      <c r="LS20" s="26">
        <v>0</v>
      </c>
      <c r="LT20" s="26">
        <v>0</v>
      </c>
      <c r="LU20" s="26">
        <v>0</v>
      </c>
      <c r="LV20" s="26">
        <v>0</v>
      </c>
      <c r="LW20" s="26">
        <v>0</v>
      </c>
      <c r="LX20" s="26">
        <v>0</v>
      </c>
      <c r="LY20" s="26">
        <v>0</v>
      </c>
      <c r="LZ20" s="26">
        <v>0</v>
      </c>
      <c r="MA20" s="26">
        <v>0</v>
      </c>
      <c r="MB20" s="26">
        <v>0</v>
      </c>
      <c r="MC20" s="26">
        <v>0</v>
      </c>
      <c r="MD20" s="26">
        <v>0</v>
      </c>
      <c r="ME20" s="26">
        <v>0</v>
      </c>
      <c r="MF20" s="26">
        <v>0</v>
      </c>
      <c r="MG20" s="26">
        <v>0</v>
      </c>
      <c r="MH20" s="26">
        <v>0</v>
      </c>
      <c r="MI20" s="26">
        <v>0</v>
      </c>
      <c r="MJ20" s="26">
        <v>0</v>
      </c>
      <c r="MK20" s="26">
        <v>0</v>
      </c>
      <c r="ML20" s="26">
        <v>0</v>
      </c>
      <c r="MM20" s="26">
        <v>0</v>
      </c>
      <c r="MN20" s="26">
        <v>0</v>
      </c>
      <c r="MO20" s="26">
        <v>0</v>
      </c>
      <c r="MP20" s="26">
        <v>0</v>
      </c>
      <c r="MQ20" s="26">
        <v>0</v>
      </c>
      <c r="MR20" s="26">
        <v>0</v>
      </c>
      <c r="MS20" s="26">
        <v>0</v>
      </c>
      <c r="MT20" s="26">
        <v>0</v>
      </c>
      <c r="MU20" s="26">
        <v>0</v>
      </c>
      <c r="MV20" s="26">
        <v>0</v>
      </c>
      <c r="MW20" s="26">
        <v>0</v>
      </c>
      <c r="MX20" s="26">
        <v>0</v>
      </c>
      <c r="MY20" s="26">
        <v>0</v>
      </c>
      <c r="MZ20" s="26">
        <v>0</v>
      </c>
      <c r="NA20" s="26">
        <v>0</v>
      </c>
      <c r="NB20" s="26">
        <v>0</v>
      </c>
      <c r="NC20" s="26">
        <v>0</v>
      </c>
      <c r="ND20" s="26">
        <v>0</v>
      </c>
      <c r="NE20" s="26">
        <v>0</v>
      </c>
      <c r="NF20" s="26">
        <v>0</v>
      </c>
      <c r="NG20" s="26">
        <v>0</v>
      </c>
      <c r="NH20" s="26">
        <v>0</v>
      </c>
      <c r="NI20" s="26">
        <v>0</v>
      </c>
      <c r="NJ20" s="26">
        <v>0</v>
      </c>
      <c r="NK20" s="26">
        <v>0</v>
      </c>
      <c r="NL20" s="26">
        <v>0</v>
      </c>
      <c r="NM20" s="26">
        <v>0</v>
      </c>
      <c r="NN20" s="26">
        <v>0</v>
      </c>
      <c r="NO20" s="26">
        <v>0</v>
      </c>
      <c r="NP20" s="26">
        <v>0</v>
      </c>
      <c r="NQ20" s="26">
        <v>0</v>
      </c>
      <c r="NR20" s="26">
        <v>0</v>
      </c>
      <c r="NS20" s="26">
        <v>0</v>
      </c>
      <c r="NT20" s="26">
        <v>0</v>
      </c>
      <c r="NU20" s="26">
        <v>0</v>
      </c>
      <c r="NV20" s="26">
        <v>0</v>
      </c>
      <c r="NW20" s="26">
        <v>0</v>
      </c>
      <c r="NX20" s="26">
        <v>0</v>
      </c>
      <c r="NY20" s="26">
        <v>0</v>
      </c>
      <c r="NZ20" s="26">
        <v>0</v>
      </c>
      <c r="OA20" s="26">
        <v>0</v>
      </c>
      <c r="OB20" s="26">
        <v>0</v>
      </c>
      <c r="OC20" s="26">
        <v>0</v>
      </c>
      <c r="OD20" s="26">
        <v>0</v>
      </c>
      <c r="OE20" s="26">
        <v>0</v>
      </c>
      <c r="OF20" s="26">
        <v>0</v>
      </c>
      <c r="OG20" s="26">
        <v>0</v>
      </c>
      <c r="OH20" s="26">
        <v>0</v>
      </c>
      <c r="OI20" s="26">
        <v>0</v>
      </c>
      <c r="OJ20" s="26">
        <v>0</v>
      </c>
      <c r="OK20" s="26">
        <v>0</v>
      </c>
      <c r="OL20" s="26">
        <v>0</v>
      </c>
      <c r="OM20" s="26">
        <v>0</v>
      </c>
      <c r="ON20" s="26">
        <v>0</v>
      </c>
      <c r="OO20" s="26">
        <v>0</v>
      </c>
      <c r="OP20" s="26">
        <v>0</v>
      </c>
      <c r="OQ20" s="26">
        <v>0</v>
      </c>
      <c r="OR20" s="26">
        <v>0</v>
      </c>
      <c r="OS20" s="26">
        <v>0</v>
      </c>
      <c r="OT20" s="26">
        <v>0</v>
      </c>
      <c r="OU20" s="26">
        <v>0</v>
      </c>
      <c r="OV20" s="26">
        <v>0</v>
      </c>
      <c r="OW20" s="26">
        <v>0</v>
      </c>
      <c r="OX20" s="26">
        <v>0</v>
      </c>
      <c r="OY20" s="26">
        <v>0</v>
      </c>
      <c r="OZ20" s="26">
        <v>0</v>
      </c>
      <c r="PA20" s="26">
        <v>0</v>
      </c>
      <c r="PB20" s="26">
        <v>0</v>
      </c>
      <c r="PC20" s="26">
        <v>0</v>
      </c>
      <c r="PD20" s="26">
        <v>0</v>
      </c>
      <c r="PE20" s="26">
        <v>0</v>
      </c>
      <c r="PF20" s="26">
        <v>0</v>
      </c>
      <c r="PG20" s="26">
        <v>0</v>
      </c>
      <c r="PH20" s="26">
        <v>0</v>
      </c>
      <c r="PI20" s="26">
        <v>0</v>
      </c>
      <c r="PJ20" s="26">
        <v>0</v>
      </c>
      <c r="PK20" s="26">
        <v>0</v>
      </c>
      <c r="PL20" s="26">
        <v>0</v>
      </c>
      <c r="PM20" s="26">
        <v>0</v>
      </c>
      <c r="PN20" s="26">
        <v>0</v>
      </c>
      <c r="PO20" s="26">
        <v>0</v>
      </c>
      <c r="PP20" s="26">
        <v>0</v>
      </c>
      <c r="PQ20" s="26">
        <v>0</v>
      </c>
      <c r="PR20" s="26">
        <v>0</v>
      </c>
      <c r="PS20" s="26">
        <v>0</v>
      </c>
      <c r="PT20" s="26">
        <v>0</v>
      </c>
      <c r="PU20" s="26">
        <v>0</v>
      </c>
      <c r="PV20" s="26">
        <v>0</v>
      </c>
      <c r="PW20" s="26">
        <v>0</v>
      </c>
      <c r="PX20" s="26">
        <v>0</v>
      </c>
      <c r="PY20" s="26">
        <v>0</v>
      </c>
      <c r="PZ20" s="26">
        <v>0</v>
      </c>
      <c r="QA20" s="26">
        <v>0</v>
      </c>
      <c r="QB20" s="26">
        <v>0</v>
      </c>
      <c r="QC20" s="26">
        <v>0</v>
      </c>
      <c r="QD20" s="26">
        <v>0</v>
      </c>
      <c r="QE20" s="26">
        <v>0</v>
      </c>
      <c r="QF20" s="26">
        <v>0</v>
      </c>
      <c r="QG20" s="26">
        <v>0</v>
      </c>
      <c r="QH20" s="26">
        <v>0</v>
      </c>
      <c r="QI20" s="26">
        <v>0</v>
      </c>
      <c r="QJ20" s="26">
        <v>0</v>
      </c>
      <c r="QK20" s="26">
        <v>0</v>
      </c>
      <c r="QL20" s="26">
        <v>0</v>
      </c>
      <c r="QM20" s="26">
        <v>0</v>
      </c>
      <c r="QN20" s="26">
        <v>0</v>
      </c>
      <c r="QO20" s="26">
        <v>0</v>
      </c>
      <c r="QP20" s="26">
        <v>0</v>
      </c>
      <c r="QQ20" s="26">
        <v>0</v>
      </c>
      <c r="QR20" s="26">
        <v>0</v>
      </c>
      <c r="QS20" s="26">
        <v>0</v>
      </c>
      <c r="QT20" s="26">
        <v>0</v>
      </c>
      <c r="QU20" s="26">
        <v>0</v>
      </c>
      <c r="QV20" s="26">
        <v>0</v>
      </c>
      <c r="QW20" s="26">
        <v>0</v>
      </c>
      <c r="QX20" s="26">
        <v>0</v>
      </c>
      <c r="QY20" s="26">
        <v>0</v>
      </c>
      <c r="QZ20" s="26">
        <v>0</v>
      </c>
      <c r="RA20" s="26">
        <v>0</v>
      </c>
      <c r="RB20" s="26">
        <v>0</v>
      </c>
      <c r="RC20" s="26">
        <v>0</v>
      </c>
      <c r="RD20" s="26">
        <v>0</v>
      </c>
      <c r="RE20" s="26">
        <v>0</v>
      </c>
      <c r="RF20" s="26">
        <v>0</v>
      </c>
      <c r="RG20" s="26">
        <v>0</v>
      </c>
      <c r="RH20" s="26">
        <v>0</v>
      </c>
      <c r="RI20" s="26">
        <v>0</v>
      </c>
      <c r="RJ20" s="26">
        <v>0</v>
      </c>
      <c r="RK20" s="26">
        <v>0</v>
      </c>
      <c r="RL20" s="26">
        <v>0</v>
      </c>
      <c r="RM20" s="26">
        <v>0</v>
      </c>
      <c r="RN20" s="26">
        <v>0</v>
      </c>
      <c r="RO20" s="26">
        <v>0</v>
      </c>
      <c r="RP20" s="26">
        <v>0</v>
      </c>
      <c r="RQ20" s="26">
        <v>0</v>
      </c>
      <c r="RR20" s="26">
        <v>0</v>
      </c>
      <c r="RS20" s="26">
        <v>0</v>
      </c>
      <c r="RT20" s="26">
        <v>0</v>
      </c>
      <c r="RU20" s="26">
        <v>0</v>
      </c>
      <c r="RV20" s="26">
        <v>0</v>
      </c>
      <c r="RW20" s="26">
        <v>0</v>
      </c>
      <c r="RX20" s="26">
        <v>0</v>
      </c>
      <c r="RY20" s="26">
        <v>0</v>
      </c>
      <c r="RZ20" s="26">
        <v>0</v>
      </c>
      <c r="SA20" s="26">
        <v>0</v>
      </c>
      <c r="SB20" s="26">
        <v>0</v>
      </c>
      <c r="SC20" s="26">
        <v>0</v>
      </c>
      <c r="SD20" s="26">
        <v>0</v>
      </c>
      <c r="SE20" s="26">
        <v>0</v>
      </c>
      <c r="SF20" s="26">
        <v>0</v>
      </c>
      <c r="SG20" s="26">
        <v>0</v>
      </c>
      <c r="SH20" s="26">
        <v>0</v>
      </c>
      <c r="SI20" s="26">
        <v>0</v>
      </c>
      <c r="SJ20" s="26">
        <v>0</v>
      </c>
      <c r="SK20" s="26">
        <v>0</v>
      </c>
      <c r="SL20" s="26">
        <v>0</v>
      </c>
      <c r="SM20" s="26">
        <v>0</v>
      </c>
      <c r="SN20" s="26">
        <v>0</v>
      </c>
      <c r="SO20" s="26">
        <v>0</v>
      </c>
      <c r="SP20" s="26">
        <v>0</v>
      </c>
      <c r="SQ20" s="26">
        <v>0</v>
      </c>
      <c r="SR20" s="26">
        <v>0</v>
      </c>
      <c r="SS20" s="26">
        <v>0</v>
      </c>
      <c r="ST20" s="26">
        <v>0</v>
      </c>
      <c r="SU20" s="26">
        <v>0</v>
      </c>
      <c r="SV20" s="26">
        <v>0</v>
      </c>
      <c r="SW20" s="26">
        <v>0</v>
      </c>
      <c r="SX20" s="26">
        <v>0</v>
      </c>
      <c r="SY20" s="26">
        <v>0</v>
      </c>
      <c r="SZ20" s="26">
        <v>0</v>
      </c>
      <c r="TA20" s="26">
        <v>0</v>
      </c>
      <c r="TB20" s="26">
        <v>0</v>
      </c>
      <c r="TC20" s="26">
        <v>0</v>
      </c>
      <c r="TD20" s="26">
        <v>0</v>
      </c>
      <c r="TE20" s="26">
        <v>0</v>
      </c>
      <c r="TF20" s="26">
        <v>0</v>
      </c>
      <c r="TG20" s="26">
        <v>0</v>
      </c>
      <c r="TH20" s="26">
        <v>0</v>
      </c>
      <c r="TI20" s="26">
        <v>0</v>
      </c>
      <c r="TJ20" s="26">
        <v>0</v>
      </c>
      <c r="TK20" s="26">
        <v>0</v>
      </c>
      <c r="TL20" s="26">
        <v>0</v>
      </c>
      <c r="TM20" s="26">
        <v>0</v>
      </c>
      <c r="TN20" s="26">
        <v>0</v>
      </c>
      <c r="TO20" s="26">
        <v>0</v>
      </c>
      <c r="TP20" s="26">
        <v>0</v>
      </c>
      <c r="TQ20" s="26">
        <v>0</v>
      </c>
      <c r="TR20" s="26">
        <v>0</v>
      </c>
      <c r="TS20" s="26">
        <v>0</v>
      </c>
      <c r="TT20" s="26">
        <v>0</v>
      </c>
      <c r="TU20" s="26">
        <v>0</v>
      </c>
      <c r="TV20" s="26">
        <v>0</v>
      </c>
      <c r="TW20" s="26">
        <v>0</v>
      </c>
      <c r="TX20" s="26">
        <v>0</v>
      </c>
      <c r="TY20" s="26">
        <v>0</v>
      </c>
      <c r="TZ20" s="26">
        <v>0</v>
      </c>
      <c r="UA20" s="26">
        <v>0</v>
      </c>
      <c r="UB20" s="26">
        <v>0</v>
      </c>
      <c r="UC20" s="26">
        <v>0</v>
      </c>
      <c r="UD20" s="26">
        <v>0</v>
      </c>
      <c r="UE20" s="26">
        <v>0</v>
      </c>
      <c r="UF20" s="26">
        <v>0</v>
      </c>
      <c r="UG20" s="26">
        <v>0</v>
      </c>
      <c r="UH20" s="26">
        <v>0</v>
      </c>
      <c r="UI20" s="26">
        <v>0</v>
      </c>
      <c r="UJ20" s="26">
        <v>0</v>
      </c>
      <c r="UK20" s="26">
        <v>0</v>
      </c>
      <c r="UL20" s="26">
        <v>0</v>
      </c>
      <c r="UM20" s="26">
        <v>0</v>
      </c>
      <c r="UN20" s="26">
        <v>0</v>
      </c>
      <c r="UO20" s="26">
        <v>0</v>
      </c>
      <c r="UP20" s="26">
        <v>0</v>
      </c>
      <c r="UQ20" s="26">
        <v>0</v>
      </c>
      <c r="UR20" s="26">
        <v>0</v>
      </c>
      <c r="US20" s="26">
        <v>0</v>
      </c>
      <c r="UT20" s="26">
        <v>0</v>
      </c>
      <c r="UU20" s="26">
        <v>0</v>
      </c>
      <c r="UV20" s="26">
        <v>0</v>
      </c>
      <c r="UW20" s="26">
        <v>0</v>
      </c>
      <c r="UX20" s="26">
        <v>0</v>
      </c>
      <c r="UY20" s="26">
        <v>0</v>
      </c>
      <c r="UZ20" s="26">
        <v>0</v>
      </c>
      <c r="VA20" s="26">
        <v>0</v>
      </c>
      <c r="VB20" s="26">
        <v>0</v>
      </c>
      <c r="VC20" s="26">
        <v>0</v>
      </c>
      <c r="VD20" s="26">
        <v>0</v>
      </c>
      <c r="VE20" s="26">
        <v>0</v>
      </c>
      <c r="VF20" s="26">
        <v>0</v>
      </c>
      <c r="VG20" s="26">
        <v>0</v>
      </c>
      <c r="VH20" s="26">
        <v>0</v>
      </c>
      <c r="VI20" s="26">
        <v>0</v>
      </c>
      <c r="VJ20" s="26">
        <v>0</v>
      </c>
      <c r="VK20" s="26">
        <v>0</v>
      </c>
      <c r="VL20" s="26">
        <v>0</v>
      </c>
      <c r="VM20" s="26">
        <v>0</v>
      </c>
      <c r="VN20" s="26">
        <v>0</v>
      </c>
      <c r="VO20" s="26">
        <v>0</v>
      </c>
      <c r="VP20" s="26">
        <v>0</v>
      </c>
      <c r="VQ20" s="26">
        <v>0</v>
      </c>
      <c r="VR20" s="26">
        <v>0</v>
      </c>
      <c r="VS20" s="26">
        <v>0</v>
      </c>
      <c r="VT20" s="26">
        <v>0</v>
      </c>
      <c r="VU20" s="26">
        <v>0</v>
      </c>
      <c r="VV20" s="26">
        <v>0</v>
      </c>
      <c r="VW20" s="26">
        <v>0</v>
      </c>
      <c r="VX20" s="26">
        <v>0</v>
      </c>
      <c r="VY20" s="26">
        <v>0</v>
      </c>
      <c r="VZ20" s="26">
        <v>0</v>
      </c>
      <c r="WA20" s="26">
        <v>0</v>
      </c>
      <c r="WB20" s="26">
        <v>0</v>
      </c>
      <c r="WC20" s="26">
        <v>0</v>
      </c>
      <c r="WD20" s="26">
        <v>0</v>
      </c>
      <c r="WE20" s="26">
        <v>0</v>
      </c>
      <c r="WF20" s="26">
        <v>0</v>
      </c>
      <c r="WG20" s="26">
        <v>0</v>
      </c>
      <c r="WH20" s="26">
        <v>0</v>
      </c>
      <c r="WI20" s="26">
        <v>0</v>
      </c>
      <c r="WJ20" s="26">
        <v>0</v>
      </c>
      <c r="WK20" s="26">
        <v>0</v>
      </c>
      <c r="WL20" s="26">
        <v>0</v>
      </c>
      <c r="WM20" s="26">
        <v>0</v>
      </c>
      <c r="WN20" s="26">
        <v>0</v>
      </c>
      <c r="WO20" s="26">
        <v>0</v>
      </c>
      <c r="WP20" s="26">
        <v>0</v>
      </c>
      <c r="WQ20" s="26">
        <v>0</v>
      </c>
      <c r="WR20" s="26">
        <v>0</v>
      </c>
      <c r="WS20" s="26">
        <v>0</v>
      </c>
      <c r="WT20" s="26">
        <v>0</v>
      </c>
      <c r="WU20" s="26">
        <v>0</v>
      </c>
      <c r="WV20" s="26">
        <v>0</v>
      </c>
      <c r="WW20" s="26">
        <v>0</v>
      </c>
      <c r="WX20" s="26">
        <v>0</v>
      </c>
      <c r="WY20" s="26">
        <v>0</v>
      </c>
      <c r="WZ20" s="26">
        <v>0</v>
      </c>
      <c r="XA20" s="26">
        <v>0</v>
      </c>
      <c r="XB20" s="26">
        <v>0</v>
      </c>
      <c r="XC20" s="26">
        <v>0</v>
      </c>
      <c r="XD20" s="26">
        <v>0</v>
      </c>
      <c r="XE20" s="26">
        <v>0</v>
      </c>
      <c r="XF20" s="26">
        <v>0</v>
      </c>
      <c r="XG20" s="26">
        <v>0</v>
      </c>
      <c r="XH20" s="26">
        <v>0</v>
      </c>
      <c r="XI20" s="26">
        <v>0</v>
      </c>
      <c r="XJ20" s="26">
        <v>0</v>
      </c>
      <c r="XK20" s="26">
        <v>0</v>
      </c>
      <c r="XL20" s="26">
        <v>0</v>
      </c>
      <c r="XM20" s="26">
        <v>0</v>
      </c>
      <c r="XN20" s="26">
        <v>0</v>
      </c>
      <c r="XO20" s="26">
        <v>0</v>
      </c>
      <c r="XP20" s="26">
        <v>0</v>
      </c>
      <c r="XQ20" s="26">
        <v>0</v>
      </c>
      <c r="XR20" s="26">
        <v>0</v>
      </c>
      <c r="XS20" s="26">
        <v>0</v>
      </c>
      <c r="XT20" s="26">
        <v>0</v>
      </c>
      <c r="XU20" s="26">
        <v>0</v>
      </c>
      <c r="XV20" s="26">
        <v>0</v>
      </c>
      <c r="XW20" s="26">
        <v>0</v>
      </c>
      <c r="XX20" s="26">
        <v>0</v>
      </c>
      <c r="XY20" s="26">
        <v>0</v>
      </c>
      <c r="XZ20" s="26">
        <v>0</v>
      </c>
      <c r="YA20" s="26">
        <v>0</v>
      </c>
      <c r="YB20" s="26">
        <v>0</v>
      </c>
      <c r="YC20" s="26">
        <v>0</v>
      </c>
      <c r="YD20" s="26">
        <v>0</v>
      </c>
      <c r="YE20" s="26">
        <v>0</v>
      </c>
      <c r="YF20" s="26">
        <v>0</v>
      </c>
      <c r="YG20" s="26">
        <v>0</v>
      </c>
      <c r="YH20" s="26">
        <v>0</v>
      </c>
      <c r="YI20" s="26">
        <v>0</v>
      </c>
      <c r="YJ20" s="26">
        <v>0</v>
      </c>
      <c r="YK20" s="26">
        <v>0</v>
      </c>
      <c r="YL20" s="26">
        <v>0</v>
      </c>
      <c r="YM20" s="26">
        <v>0</v>
      </c>
      <c r="YN20" s="26">
        <v>0</v>
      </c>
      <c r="YO20" s="26">
        <v>0</v>
      </c>
      <c r="YP20" s="26">
        <v>0</v>
      </c>
      <c r="YQ20" s="26">
        <v>0</v>
      </c>
      <c r="YR20" s="26">
        <v>0</v>
      </c>
      <c r="YS20" s="26">
        <v>0</v>
      </c>
      <c r="YT20" s="26">
        <v>0</v>
      </c>
      <c r="YU20" s="26">
        <v>0</v>
      </c>
      <c r="YV20" s="26">
        <v>0</v>
      </c>
      <c r="YW20" s="26">
        <v>0</v>
      </c>
      <c r="YX20" s="26">
        <v>0</v>
      </c>
      <c r="YY20" s="26">
        <v>0</v>
      </c>
      <c r="YZ20" s="26">
        <v>0</v>
      </c>
      <c r="ZA20" s="26">
        <v>0</v>
      </c>
      <c r="ZB20" s="26">
        <v>0</v>
      </c>
      <c r="ZC20" s="26">
        <v>0</v>
      </c>
      <c r="ZD20" s="26">
        <v>0</v>
      </c>
      <c r="ZE20" s="26">
        <v>0</v>
      </c>
      <c r="ZF20" s="26">
        <v>0</v>
      </c>
      <c r="ZG20" s="26">
        <v>0</v>
      </c>
      <c r="ZH20" s="26">
        <v>0</v>
      </c>
      <c r="ZI20" s="26">
        <v>0</v>
      </c>
      <c r="ZJ20" s="26">
        <v>0</v>
      </c>
      <c r="ZK20" s="26">
        <v>0</v>
      </c>
      <c r="ZL20" s="26">
        <v>0</v>
      </c>
      <c r="ZM20" s="26">
        <v>0</v>
      </c>
      <c r="ZN20" s="26">
        <v>0</v>
      </c>
      <c r="ZO20" s="26">
        <v>0</v>
      </c>
      <c r="ZP20" s="26">
        <v>0</v>
      </c>
      <c r="ZQ20" s="26">
        <v>0</v>
      </c>
      <c r="ZR20" s="26">
        <v>0</v>
      </c>
      <c r="ZS20" s="26">
        <v>0</v>
      </c>
      <c r="ZT20" s="26">
        <v>0</v>
      </c>
      <c r="ZU20" s="26">
        <v>0</v>
      </c>
      <c r="ZV20" s="26">
        <v>0</v>
      </c>
      <c r="ZW20" s="26">
        <v>0</v>
      </c>
      <c r="ZX20" s="26">
        <v>0</v>
      </c>
      <c r="ZY20" s="26">
        <v>0</v>
      </c>
      <c r="ZZ20" s="26">
        <v>0</v>
      </c>
      <c r="AAA20" s="26">
        <v>0</v>
      </c>
      <c r="AAB20" s="26">
        <v>0</v>
      </c>
      <c r="AAC20" s="26">
        <v>0</v>
      </c>
      <c r="AAD20" s="26">
        <v>0</v>
      </c>
      <c r="AAE20" s="26">
        <v>0</v>
      </c>
      <c r="AAF20" s="26">
        <v>0</v>
      </c>
      <c r="AAG20" s="26">
        <v>0</v>
      </c>
      <c r="AAH20" s="26">
        <v>0</v>
      </c>
      <c r="AAI20" s="26">
        <v>0</v>
      </c>
      <c r="AAJ20" s="26">
        <v>0</v>
      </c>
      <c r="AAK20" s="26">
        <v>0</v>
      </c>
      <c r="AAL20" s="26">
        <v>0</v>
      </c>
      <c r="AAM20" s="26">
        <v>0</v>
      </c>
      <c r="AAN20" s="26">
        <v>0</v>
      </c>
      <c r="AAO20" s="26">
        <v>0</v>
      </c>
      <c r="AAP20" s="26">
        <v>0</v>
      </c>
      <c r="AAQ20" s="26">
        <v>0</v>
      </c>
      <c r="AAR20" s="26">
        <v>0</v>
      </c>
      <c r="AAS20" s="26">
        <v>0</v>
      </c>
      <c r="AAT20" s="26">
        <v>0</v>
      </c>
      <c r="AAU20" s="26">
        <v>0</v>
      </c>
      <c r="AAV20" s="26">
        <v>0</v>
      </c>
      <c r="AAW20" s="26">
        <v>0</v>
      </c>
      <c r="AAX20" s="26">
        <v>0</v>
      </c>
      <c r="AAY20" s="26">
        <v>0</v>
      </c>
      <c r="AAZ20" s="26">
        <v>0</v>
      </c>
      <c r="ABA20" s="26">
        <v>0</v>
      </c>
      <c r="ABB20" s="26">
        <v>0</v>
      </c>
      <c r="ABC20" s="26">
        <v>0</v>
      </c>
      <c r="ABD20" s="26">
        <v>0</v>
      </c>
      <c r="ABE20" s="26">
        <v>0</v>
      </c>
      <c r="ABF20" s="26">
        <v>0</v>
      </c>
      <c r="ABG20" s="26">
        <v>0</v>
      </c>
      <c r="ABH20" s="26">
        <v>0</v>
      </c>
      <c r="ABI20" s="26">
        <v>0</v>
      </c>
      <c r="ABJ20" s="26">
        <v>0</v>
      </c>
      <c r="ABK20" s="26">
        <v>0</v>
      </c>
      <c r="ABL20" s="26">
        <v>0</v>
      </c>
      <c r="ABM20" s="26">
        <v>0</v>
      </c>
      <c r="ABN20" s="26">
        <v>0</v>
      </c>
      <c r="ABO20" s="26">
        <v>0</v>
      </c>
      <c r="ABP20" s="26">
        <v>0</v>
      </c>
      <c r="ABQ20" s="26">
        <v>0</v>
      </c>
      <c r="ABR20" s="26">
        <v>0</v>
      </c>
      <c r="ABS20" s="26">
        <v>0</v>
      </c>
      <c r="ABT20" s="26">
        <v>0</v>
      </c>
      <c r="ABU20" s="26">
        <v>0</v>
      </c>
      <c r="ABV20" s="26">
        <v>0</v>
      </c>
      <c r="ABW20" s="26">
        <v>0</v>
      </c>
      <c r="ABX20" s="26">
        <v>0</v>
      </c>
      <c r="ABY20" s="26">
        <v>0</v>
      </c>
      <c r="ABZ20" s="26">
        <v>0</v>
      </c>
      <c r="ACA20" s="26">
        <v>0</v>
      </c>
      <c r="ACB20" s="26">
        <v>0</v>
      </c>
      <c r="ACC20" s="26">
        <v>0</v>
      </c>
      <c r="ACD20" s="26">
        <v>0</v>
      </c>
      <c r="ACE20" s="26">
        <v>0</v>
      </c>
      <c r="ACF20" s="26">
        <v>0</v>
      </c>
      <c r="ACG20" s="26">
        <v>0</v>
      </c>
      <c r="ACH20" s="26">
        <v>0</v>
      </c>
      <c r="ACI20" s="26">
        <v>0</v>
      </c>
      <c r="ACJ20" s="26">
        <v>0</v>
      </c>
      <c r="ACK20" s="26">
        <v>0</v>
      </c>
      <c r="ACL20" s="26">
        <v>0</v>
      </c>
      <c r="ACM20" s="26">
        <v>0</v>
      </c>
      <c r="ACN20" s="26">
        <v>0</v>
      </c>
      <c r="ACO20" s="26">
        <v>0</v>
      </c>
      <c r="ACP20" s="26">
        <v>0</v>
      </c>
      <c r="ACQ20" s="26">
        <v>0</v>
      </c>
      <c r="ACR20" s="26">
        <v>0</v>
      </c>
      <c r="ACS20" s="26">
        <v>0</v>
      </c>
      <c r="ACT20" s="26">
        <v>0</v>
      </c>
      <c r="ACU20" s="26">
        <v>0</v>
      </c>
    </row>
    <row r="21" spans="1:775" ht="15" customHeight="1" x14ac:dyDescent="0.2">
      <c r="A21" s="18" t="s">
        <v>40</v>
      </c>
      <c r="B21" s="97" t="s">
        <v>41</v>
      </c>
      <c r="C21" s="19">
        <v>2024.40741688</v>
      </c>
      <c r="D21" s="20"/>
      <c r="E21" s="21">
        <f>+C21/$C$57</f>
        <v>121.96327480675964</v>
      </c>
      <c r="F21" s="22" t="s">
        <v>7</v>
      </c>
      <c r="G21" s="32" t="s">
        <v>8</v>
      </c>
      <c r="H21" s="23">
        <v>42366</v>
      </c>
      <c r="I21" s="27" t="s">
        <v>42</v>
      </c>
      <c r="J21" s="22">
        <v>60</v>
      </c>
      <c r="K21" s="22" t="s">
        <v>9</v>
      </c>
      <c r="L21" s="23">
        <v>44193</v>
      </c>
      <c r="M21" s="18" t="s">
        <v>157</v>
      </c>
      <c r="N21" s="2"/>
      <c r="O21" s="2"/>
      <c r="P21" s="25">
        <f t="shared" si="78"/>
        <v>372181554.24999994</v>
      </c>
      <c r="Q21" s="25">
        <f t="shared" si="79"/>
        <v>487531579.05000007</v>
      </c>
      <c r="R21" s="25">
        <f t="shared" si="80"/>
        <v>486499577.62</v>
      </c>
      <c r="S21" s="25">
        <f t="shared" si="81"/>
        <v>345769452.69999993</v>
      </c>
      <c r="T21" s="25">
        <f t="shared" si="82"/>
        <v>612771698.58000004</v>
      </c>
      <c r="U21" s="25">
        <f t="shared" si="83"/>
        <v>188035182.54999998</v>
      </c>
      <c r="V21" s="25">
        <f t="shared" si="84"/>
        <v>728547169.55000007</v>
      </c>
      <c r="W21" s="25">
        <f t="shared" si="85"/>
        <v>61475153.70000001</v>
      </c>
      <c r="X21" s="25">
        <f t="shared" si="86"/>
        <v>0</v>
      </c>
      <c r="Y21" s="25">
        <f t="shared" si="87"/>
        <v>0</v>
      </c>
      <c r="Z21" s="25">
        <f t="shared" si="88"/>
        <v>0</v>
      </c>
      <c r="AA21" s="25">
        <f t="shared" si="89"/>
        <v>0</v>
      </c>
      <c r="AB21" s="25">
        <f t="shared" si="90"/>
        <v>0</v>
      </c>
      <c r="AC21" s="25">
        <f t="shared" si="91"/>
        <v>0</v>
      </c>
      <c r="AD21" s="25">
        <f t="shared" si="92"/>
        <v>0</v>
      </c>
      <c r="AE21" s="25">
        <f t="shared" si="93"/>
        <v>0</v>
      </c>
      <c r="AF21" s="25">
        <f t="shared" si="94"/>
        <v>0</v>
      </c>
      <c r="AG21" s="25">
        <f t="shared" si="95"/>
        <v>0</v>
      </c>
      <c r="AH21" s="25">
        <f t="shared" si="96"/>
        <v>0</v>
      </c>
      <c r="AI21" s="25">
        <f t="shared" si="97"/>
        <v>0</v>
      </c>
      <c r="AJ21" s="25">
        <f t="shared" si="98"/>
        <v>0</v>
      </c>
      <c r="AK21" s="25">
        <f t="shared" si="99"/>
        <v>0</v>
      </c>
      <c r="AL21" s="25">
        <f t="shared" si="100"/>
        <v>0</v>
      </c>
      <c r="AM21" s="25">
        <f t="shared" si="101"/>
        <v>0</v>
      </c>
      <c r="AN21" s="25">
        <f t="shared" si="102"/>
        <v>0</v>
      </c>
      <c r="AO21" s="25">
        <f t="shared" si="103"/>
        <v>0</v>
      </c>
      <c r="AP21" s="25">
        <f t="shared" si="104"/>
        <v>0</v>
      </c>
      <c r="AQ21" s="25">
        <f t="shared" si="105"/>
        <v>0</v>
      </c>
      <c r="AR21" s="25">
        <f t="shared" si="106"/>
        <v>0</v>
      </c>
      <c r="AS21" s="25">
        <f t="shared" si="107"/>
        <v>0</v>
      </c>
      <c r="AT21" s="25">
        <f t="shared" si="108"/>
        <v>0</v>
      </c>
      <c r="AU21" s="25">
        <f t="shared" si="109"/>
        <v>0</v>
      </c>
      <c r="AV21" s="25">
        <f t="shared" si="110"/>
        <v>0</v>
      </c>
      <c r="AW21" s="25">
        <f t="shared" si="111"/>
        <v>0</v>
      </c>
      <c r="AX21" s="25">
        <f t="shared" si="112"/>
        <v>0</v>
      </c>
      <c r="AY21" s="25">
        <f t="shared" si="113"/>
        <v>0</v>
      </c>
      <c r="AZ21" s="25">
        <f t="shared" si="114"/>
        <v>0</v>
      </c>
      <c r="BA21" s="25">
        <f t="shared" si="115"/>
        <v>0</v>
      </c>
      <c r="BB21" s="25">
        <f t="shared" si="116"/>
        <v>0</v>
      </c>
      <c r="BC21" s="25">
        <f t="shared" si="117"/>
        <v>0</v>
      </c>
      <c r="BD21" s="25">
        <f t="shared" si="118"/>
        <v>0</v>
      </c>
      <c r="BE21" s="25">
        <f t="shared" si="119"/>
        <v>0</v>
      </c>
      <c r="BF21" s="25">
        <f t="shared" si="120"/>
        <v>0</v>
      </c>
      <c r="BG21" s="25">
        <f t="shared" si="121"/>
        <v>0</v>
      </c>
      <c r="BH21" s="25">
        <f t="shared" si="122"/>
        <v>0</v>
      </c>
      <c r="BI21" s="25">
        <f t="shared" si="123"/>
        <v>0</v>
      </c>
      <c r="BJ21" s="25">
        <f t="shared" si="124"/>
        <v>0</v>
      </c>
      <c r="BK21" s="25">
        <f t="shared" si="125"/>
        <v>0</v>
      </c>
      <c r="BL21" s="25">
        <f t="shared" si="126"/>
        <v>0</v>
      </c>
      <c r="BM21" s="25">
        <f t="shared" si="127"/>
        <v>0</v>
      </c>
      <c r="BN21" s="25">
        <f t="shared" si="128"/>
        <v>0</v>
      </c>
      <c r="BO21" s="25">
        <f t="shared" si="129"/>
        <v>0</v>
      </c>
      <c r="BP21" s="25">
        <f t="shared" si="130"/>
        <v>0</v>
      </c>
      <c r="BQ21" s="25">
        <f t="shared" si="131"/>
        <v>0</v>
      </c>
      <c r="BR21" s="25">
        <f t="shared" si="132"/>
        <v>0</v>
      </c>
      <c r="BS21" s="25">
        <f t="shared" si="133"/>
        <v>0</v>
      </c>
      <c r="BT21" s="25">
        <f t="shared" si="134"/>
        <v>0</v>
      </c>
      <c r="BU21" s="25">
        <f t="shared" si="135"/>
        <v>0</v>
      </c>
      <c r="BX21" s="26">
        <v>43885416.670000002</v>
      </c>
      <c r="BY21" s="26">
        <v>27762627.859999999</v>
      </c>
      <c r="BZ21" s="26">
        <v>43784159.530000001</v>
      </c>
      <c r="CA21" s="26">
        <v>28163009.629999999</v>
      </c>
      <c r="CB21" s="26">
        <v>41653111.310000002</v>
      </c>
      <c r="CC21" s="26">
        <v>29267860.649999999</v>
      </c>
      <c r="CD21" s="26">
        <v>42296130.039999999</v>
      </c>
      <c r="CE21" s="26">
        <v>29416146.559999999</v>
      </c>
      <c r="CF21" s="26">
        <v>40730280.380000003</v>
      </c>
      <c r="CG21" s="26">
        <v>30345925.530000001</v>
      </c>
      <c r="CH21" s="26">
        <v>40993855.030000001</v>
      </c>
      <c r="CI21" s="26">
        <v>30637012.890000001</v>
      </c>
      <c r="CJ21" s="26">
        <v>40682154.049999997</v>
      </c>
      <c r="CK21" s="26">
        <v>31142395.699999999</v>
      </c>
      <c r="CL21" s="26">
        <v>40038880.590000004</v>
      </c>
      <c r="CM21" s="26">
        <v>31774429.23</v>
      </c>
      <c r="CN21" s="26">
        <v>39381827.359999999</v>
      </c>
      <c r="CO21" s="26">
        <v>32419421.809999999</v>
      </c>
      <c r="CP21" s="26">
        <v>38714047.049999997</v>
      </c>
      <c r="CQ21" s="26">
        <v>33076420.129999999</v>
      </c>
      <c r="CR21" s="26">
        <v>38032864.689999998</v>
      </c>
      <c r="CS21" s="26">
        <v>33746549.869999997</v>
      </c>
      <c r="CT21" s="26">
        <v>37338852.350000001</v>
      </c>
      <c r="CU21" s="26">
        <v>34429754.390000001</v>
      </c>
      <c r="CV21" s="26">
        <v>36038487.020000003</v>
      </c>
      <c r="CW21" s="26">
        <v>35346150.659999996</v>
      </c>
      <c r="CX21" s="26">
        <v>34654464.369999997</v>
      </c>
      <c r="CY21" s="26">
        <v>36300886.240000002</v>
      </c>
      <c r="CZ21" s="26">
        <v>33367256.77</v>
      </c>
      <c r="DA21" s="26">
        <v>37225018.759999998</v>
      </c>
      <c r="DB21" s="26">
        <v>32029701.07</v>
      </c>
      <c r="DC21" s="26">
        <v>38174419.149999999</v>
      </c>
      <c r="DD21" s="26">
        <v>30730114.199999999</v>
      </c>
      <c r="DE21" s="26">
        <v>39114254.82</v>
      </c>
      <c r="DF21" s="26">
        <v>29385673.120000001</v>
      </c>
      <c r="DG21" s="26">
        <v>40076507.520000003</v>
      </c>
      <c r="DH21" s="26">
        <v>28107750.210000001</v>
      </c>
      <c r="DI21" s="26">
        <v>41016285.439999998</v>
      </c>
      <c r="DJ21" s="26">
        <v>26815707.260000002</v>
      </c>
      <c r="DK21" s="26">
        <v>41965390.990000002</v>
      </c>
      <c r="DL21" s="26">
        <v>25512472.140000001</v>
      </c>
      <c r="DM21" s="26">
        <v>42921978.850000001</v>
      </c>
      <c r="DN21" s="26">
        <v>24299490.379999999</v>
      </c>
      <c r="DO21" s="26">
        <v>43843827.920000002</v>
      </c>
      <c r="DP21" s="26">
        <v>23028659.079999998</v>
      </c>
      <c r="DQ21" s="26">
        <v>44791705.329999998</v>
      </c>
      <c r="DR21" s="26">
        <v>21799677.079999998</v>
      </c>
      <c r="DS21" s="26">
        <v>45723151.939999998</v>
      </c>
      <c r="DT21" s="26">
        <v>20835153.079999998</v>
      </c>
      <c r="DU21" s="26">
        <v>46544502.990000002</v>
      </c>
      <c r="DV21" s="26">
        <v>19863996.719999999</v>
      </c>
      <c r="DW21" s="26">
        <v>47371751.109999999</v>
      </c>
      <c r="DX21" s="26">
        <v>18929334.670000002</v>
      </c>
      <c r="DY21" s="26">
        <v>48186303.869999997</v>
      </c>
      <c r="DZ21" s="26">
        <v>17988244.649999999</v>
      </c>
      <c r="EA21" s="26">
        <v>49006568.18</v>
      </c>
      <c r="EB21" s="26">
        <v>17042274.34</v>
      </c>
      <c r="EC21" s="26">
        <v>49831523.299999997</v>
      </c>
      <c r="ED21" s="26">
        <v>16093031.449999999</v>
      </c>
      <c r="EE21" s="26">
        <v>50660090.509999998</v>
      </c>
      <c r="EF21" s="26">
        <v>15177174.6</v>
      </c>
      <c r="EG21" s="26">
        <v>51476101.119999997</v>
      </c>
      <c r="EH21" s="26">
        <v>14241586.25</v>
      </c>
      <c r="EI21" s="26">
        <v>52302735.850000001</v>
      </c>
      <c r="EJ21" s="26">
        <v>13321978.35</v>
      </c>
      <c r="EK21" s="26">
        <v>53123762.93</v>
      </c>
      <c r="EL21" s="26">
        <v>12417575.970000001</v>
      </c>
      <c r="EM21" s="26">
        <v>53939457.539999999</v>
      </c>
      <c r="EN21" s="26">
        <v>11506583.439999999</v>
      </c>
      <c r="EO21" s="26">
        <v>54759219.009999998</v>
      </c>
      <c r="EP21" s="26">
        <v>10618249.029999999</v>
      </c>
      <c r="EQ21" s="26">
        <v>55569682.170000002</v>
      </c>
      <c r="ER21" s="26">
        <v>9732175.9399999995</v>
      </c>
      <c r="ES21" s="26">
        <v>56379877.079999998</v>
      </c>
      <c r="ET21" s="26">
        <v>8850202.6799999997</v>
      </c>
      <c r="EU21" s="26">
        <v>57188504.399999999</v>
      </c>
      <c r="EV21" s="26">
        <v>7994724.2400000002</v>
      </c>
      <c r="EW21" s="26">
        <v>57985419.850000001</v>
      </c>
      <c r="EX21" s="26">
        <v>7138798.3399999999</v>
      </c>
      <c r="EY21" s="26">
        <v>58782681.710000001</v>
      </c>
      <c r="EZ21" s="26">
        <v>6294061.6699999999</v>
      </c>
      <c r="FA21" s="26">
        <v>59574529.82</v>
      </c>
      <c r="FB21" s="26">
        <v>5464675.4500000002</v>
      </c>
      <c r="FC21" s="26">
        <v>60358962.340000004</v>
      </c>
      <c r="FD21" s="26">
        <v>4643352.5599999996</v>
      </c>
      <c r="FE21" s="26">
        <v>61139004.57</v>
      </c>
      <c r="FF21" s="26">
        <v>3832086.46</v>
      </c>
      <c r="FG21" s="26">
        <v>61913212.960000001</v>
      </c>
      <c r="FH21" s="26">
        <v>3039304.1</v>
      </c>
      <c r="FI21" s="26">
        <v>62677748.229999997</v>
      </c>
      <c r="FJ21" s="26">
        <v>2257616.2599999998</v>
      </c>
      <c r="FK21" s="26">
        <v>63435718.770000003</v>
      </c>
      <c r="FL21" s="26">
        <v>1490162.01</v>
      </c>
      <c r="FM21" s="26">
        <v>64185351.939999998</v>
      </c>
      <c r="FN21" s="26">
        <v>737993.99</v>
      </c>
      <c r="FO21" s="26">
        <v>64926157.880000003</v>
      </c>
      <c r="FP21" s="26">
        <v>0</v>
      </c>
      <c r="FQ21" s="26">
        <v>0</v>
      </c>
      <c r="FR21" s="26">
        <v>0</v>
      </c>
      <c r="FS21" s="26">
        <v>0</v>
      </c>
      <c r="FT21" s="26">
        <v>0</v>
      </c>
      <c r="FU21" s="26">
        <v>0</v>
      </c>
      <c r="FV21" s="26">
        <v>0</v>
      </c>
      <c r="FW21" s="26">
        <v>0</v>
      </c>
      <c r="FX21" s="26">
        <v>0</v>
      </c>
      <c r="FY21" s="26">
        <v>0</v>
      </c>
      <c r="FZ21" s="26">
        <v>0</v>
      </c>
      <c r="GA21" s="26">
        <v>0</v>
      </c>
      <c r="GB21" s="26">
        <v>0</v>
      </c>
      <c r="GC21" s="26">
        <v>0</v>
      </c>
      <c r="GD21" s="26">
        <v>0</v>
      </c>
      <c r="GE21" s="26">
        <v>0</v>
      </c>
      <c r="GF21" s="26">
        <v>0</v>
      </c>
      <c r="GG21" s="26">
        <v>0</v>
      </c>
      <c r="GH21" s="26">
        <v>0</v>
      </c>
      <c r="GI21" s="26">
        <v>0</v>
      </c>
      <c r="GJ21" s="26">
        <v>0</v>
      </c>
      <c r="GK21" s="26">
        <v>0</v>
      </c>
      <c r="GL21" s="26">
        <v>0</v>
      </c>
      <c r="GM21" s="26">
        <v>0</v>
      </c>
      <c r="GN21" s="26">
        <v>0</v>
      </c>
      <c r="GO21" s="26">
        <v>0</v>
      </c>
      <c r="GP21" s="26">
        <v>0</v>
      </c>
      <c r="GQ21" s="26">
        <v>0</v>
      </c>
      <c r="GR21" s="26">
        <v>0</v>
      </c>
      <c r="GS21" s="26">
        <v>0</v>
      </c>
      <c r="GT21" s="26">
        <v>0</v>
      </c>
      <c r="GU21" s="26">
        <v>0</v>
      </c>
      <c r="GV21" s="26">
        <v>0</v>
      </c>
      <c r="GW21" s="26">
        <v>0</v>
      </c>
      <c r="GX21" s="26">
        <v>0</v>
      </c>
      <c r="GY21" s="26">
        <v>0</v>
      </c>
      <c r="GZ21" s="26">
        <v>0</v>
      </c>
      <c r="HA21" s="26">
        <v>0</v>
      </c>
      <c r="HB21" s="26">
        <v>0</v>
      </c>
      <c r="HC21" s="26">
        <v>0</v>
      </c>
      <c r="HD21" s="26">
        <v>0</v>
      </c>
      <c r="HE21" s="26">
        <v>0</v>
      </c>
      <c r="HF21" s="26">
        <v>0</v>
      </c>
      <c r="HG21" s="26">
        <v>0</v>
      </c>
      <c r="HH21" s="26">
        <v>0</v>
      </c>
      <c r="HI21" s="26">
        <v>0</v>
      </c>
      <c r="HJ21" s="26">
        <v>0</v>
      </c>
      <c r="HK21" s="26">
        <v>0</v>
      </c>
      <c r="HL21" s="26">
        <v>0</v>
      </c>
      <c r="HM21" s="26">
        <v>0</v>
      </c>
      <c r="HN21" s="26">
        <v>0</v>
      </c>
      <c r="HO21" s="26">
        <v>0</v>
      </c>
      <c r="HP21" s="26">
        <v>0</v>
      </c>
      <c r="HQ21" s="26">
        <v>0</v>
      </c>
      <c r="HR21" s="26">
        <v>0</v>
      </c>
      <c r="HS21" s="26">
        <v>0</v>
      </c>
      <c r="HT21" s="26">
        <v>0</v>
      </c>
      <c r="HU21" s="26">
        <v>0</v>
      </c>
      <c r="HV21" s="26">
        <v>0</v>
      </c>
      <c r="HW21" s="26">
        <v>0</v>
      </c>
      <c r="HX21" s="26">
        <v>0</v>
      </c>
      <c r="HY21" s="26">
        <v>0</v>
      </c>
      <c r="HZ21" s="26">
        <v>0</v>
      </c>
      <c r="IA21" s="26">
        <v>0</v>
      </c>
      <c r="IB21" s="26">
        <v>0</v>
      </c>
      <c r="IC21" s="26">
        <v>0</v>
      </c>
      <c r="ID21" s="26">
        <v>0</v>
      </c>
      <c r="IE21" s="26">
        <v>0</v>
      </c>
      <c r="IF21" s="26">
        <v>0</v>
      </c>
      <c r="IG21" s="26">
        <v>0</v>
      </c>
      <c r="IH21" s="26">
        <v>0</v>
      </c>
      <c r="II21" s="26">
        <v>0</v>
      </c>
      <c r="IJ21" s="26">
        <v>0</v>
      </c>
      <c r="IK21" s="26">
        <v>0</v>
      </c>
      <c r="IL21" s="26">
        <v>0</v>
      </c>
      <c r="IM21" s="26">
        <v>0</v>
      </c>
      <c r="IN21" s="26">
        <v>0</v>
      </c>
      <c r="IO21" s="26">
        <v>0</v>
      </c>
      <c r="IP21" s="26">
        <v>0</v>
      </c>
      <c r="IQ21" s="26">
        <v>0</v>
      </c>
      <c r="IR21" s="26">
        <v>0</v>
      </c>
      <c r="IS21" s="26">
        <v>0</v>
      </c>
      <c r="IT21" s="26">
        <v>0</v>
      </c>
      <c r="IU21" s="26">
        <v>0</v>
      </c>
      <c r="IV21" s="26">
        <v>0</v>
      </c>
      <c r="IW21" s="26">
        <v>0</v>
      </c>
      <c r="IX21" s="26">
        <v>0</v>
      </c>
      <c r="IY21" s="26">
        <v>0</v>
      </c>
      <c r="IZ21" s="26">
        <v>0</v>
      </c>
      <c r="JA21" s="26">
        <v>0</v>
      </c>
      <c r="JB21" s="26">
        <v>0</v>
      </c>
      <c r="JC21" s="26">
        <v>0</v>
      </c>
      <c r="JD21" s="26">
        <v>0</v>
      </c>
      <c r="JE21" s="26">
        <v>0</v>
      </c>
      <c r="JF21" s="26">
        <v>0</v>
      </c>
      <c r="JG21" s="26">
        <v>0</v>
      </c>
      <c r="JH21" s="26">
        <v>0</v>
      </c>
      <c r="JI21" s="26">
        <v>0</v>
      </c>
      <c r="JJ21" s="26">
        <v>0</v>
      </c>
      <c r="JK21" s="26">
        <v>0</v>
      </c>
      <c r="JL21" s="26">
        <v>0</v>
      </c>
      <c r="JM21" s="26">
        <v>0</v>
      </c>
      <c r="JN21" s="26">
        <v>0</v>
      </c>
      <c r="JO21" s="26">
        <v>0</v>
      </c>
      <c r="JP21" s="26">
        <v>0</v>
      </c>
      <c r="JQ21" s="26">
        <v>0</v>
      </c>
      <c r="JR21" s="26">
        <v>0</v>
      </c>
      <c r="JS21" s="26">
        <v>0</v>
      </c>
      <c r="JT21" s="26">
        <v>0</v>
      </c>
      <c r="JU21" s="26">
        <v>0</v>
      </c>
      <c r="JV21" s="26">
        <v>0</v>
      </c>
      <c r="JW21" s="26">
        <v>0</v>
      </c>
      <c r="JX21" s="26">
        <v>0</v>
      </c>
      <c r="JY21" s="26">
        <v>0</v>
      </c>
      <c r="JZ21" s="26">
        <v>0</v>
      </c>
      <c r="KA21" s="26">
        <v>0</v>
      </c>
      <c r="KB21" s="26">
        <v>0</v>
      </c>
      <c r="KC21" s="26">
        <v>0</v>
      </c>
      <c r="KD21" s="26">
        <v>0</v>
      </c>
      <c r="KE21" s="26">
        <v>0</v>
      </c>
      <c r="KF21" s="26">
        <v>0</v>
      </c>
      <c r="KG21" s="26">
        <v>0</v>
      </c>
      <c r="KH21" s="26">
        <v>0</v>
      </c>
      <c r="KI21" s="26">
        <v>0</v>
      </c>
      <c r="KJ21" s="26">
        <v>0</v>
      </c>
      <c r="KK21" s="26">
        <v>0</v>
      </c>
      <c r="KL21" s="26">
        <v>0</v>
      </c>
      <c r="KM21" s="26">
        <v>0</v>
      </c>
      <c r="KN21" s="26">
        <v>0</v>
      </c>
      <c r="KO21" s="26">
        <v>0</v>
      </c>
      <c r="KP21" s="26">
        <v>0</v>
      </c>
      <c r="KQ21" s="26">
        <v>0</v>
      </c>
      <c r="KR21" s="26">
        <v>0</v>
      </c>
      <c r="KS21" s="26">
        <v>0</v>
      </c>
      <c r="KT21" s="26">
        <v>0</v>
      </c>
      <c r="KU21" s="26">
        <v>0</v>
      </c>
      <c r="KV21" s="26">
        <v>0</v>
      </c>
      <c r="KW21" s="26">
        <v>0</v>
      </c>
      <c r="KX21" s="26">
        <v>0</v>
      </c>
      <c r="KY21" s="26">
        <v>0</v>
      </c>
      <c r="KZ21" s="26">
        <v>0</v>
      </c>
      <c r="LA21" s="26">
        <v>0</v>
      </c>
      <c r="LB21" s="26">
        <v>0</v>
      </c>
      <c r="LC21" s="26">
        <v>0</v>
      </c>
      <c r="LD21" s="26">
        <v>0</v>
      </c>
      <c r="LE21" s="26">
        <v>0</v>
      </c>
      <c r="LF21" s="26">
        <v>0</v>
      </c>
      <c r="LG21" s="26">
        <v>0</v>
      </c>
      <c r="LH21" s="26">
        <v>0</v>
      </c>
      <c r="LI21" s="26">
        <v>0</v>
      </c>
      <c r="LJ21" s="26">
        <v>0</v>
      </c>
      <c r="LK21" s="26">
        <v>0</v>
      </c>
      <c r="LL21" s="26">
        <v>0</v>
      </c>
      <c r="LM21" s="26">
        <v>0</v>
      </c>
      <c r="LN21" s="26">
        <v>0</v>
      </c>
      <c r="LO21" s="26">
        <v>0</v>
      </c>
      <c r="LP21" s="26">
        <v>0</v>
      </c>
      <c r="LQ21" s="26">
        <v>0</v>
      </c>
      <c r="LR21" s="26">
        <v>0</v>
      </c>
      <c r="LS21" s="26">
        <v>0</v>
      </c>
      <c r="LT21" s="26">
        <v>0</v>
      </c>
      <c r="LU21" s="26">
        <v>0</v>
      </c>
      <c r="LV21" s="26">
        <v>0</v>
      </c>
      <c r="LW21" s="26">
        <v>0</v>
      </c>
      <c r="LX21" s="26">
        <v>0</v>
      </c>
      <c r="LY21" s="26">
        <v>0</v>
      </c>
      <c r="LZ21" s="26">
        <v>0</v>
      </c>
      <c r="MA21" s="26">
        <v>0</v>
      </c>
      <c r="MB21" s="26">
        <v>0</v>
      </c>
      <c r="MC21" s="26">
        <v>0</v>
      </c>
      <c r="MD21" s="26">
        <v>0</v>
      </c>
      <c r="ME21" s="26">
        <v>0</v>
      </c>
      <c r="MF21" s="26">
        <v>0</v>
      </c>
      <c r="MG21" s="26">
        <v>0</v>
      </c>
      <c r="MH21" s="26">
        <v>0</v>
      </c>
      <c r="MI21" s="26">
        <v>0</v>
      </c>
      <c r="MJ21" s="26">
        <v>0</v>
      </c>
      <c r="MK21" s="26">
        <v>0</v>
      </c>
      <c r="ML21" s="26">
        <v>0</v>
      </c>
      <c r="MM21" s="26">
        <v>0</v>
      </c>
      <c r="MN21" s="26">
        <v>0</v>
      </c>
      <c r="MO21" s="26">
        <v>0</v>
      </c>
      <c r="MP21" s="26">
        <v>0</v>
      </c>
      <c r="MQ21" s="26">
        <v>0</v>
      </c>
      <c r="MR21" s="26">
        <v>0</v>
      </c>
      <c r="MS21" s="26">
        <v>0</v>
      </c>
      <c r="MT21" s="26">
        <v>0</v>
      </c>
      <c r="MU21" s="26">
        <v>0</v>
      </c>
      <c r="MV21" s="26">
        <v>0</v>
      </c>
      <c r="MW21" s="26">
        <v>0</v>
      </c>
      <c r="MX21" s="26">
        <v>0</v>
      </c>
      <c r="MY21" s="26">
        <v>0</v>
      </c>
      <c r="MZ21" s="26">
        <v>0</v>
      </c>
      <c r="NA21" s="26">
        <v>0</v>
      </c>
      <c r="NB21" s="26">
        <v>0</v>
      </c>
      <c r="NC21" s="26">
        <v>0</v>
      </c>
      <c r="ND21" s="26">
        <v>0</v>
      </c>
      <c r="NE21" s="26">
        <v>0</v>
      </c>
      <c r="NF21" s="26">
        <v>0</v>
      </c>
      <c r="NG21" s="26">
        <v>0</v>
      </c>
      <c r="NH21" s="26">
        <v>0</v>
      </c>
      <c r="NI21" s="26">
        <v>0</v>
      </c>
      <c r="NJ21" s="26">
        <v>0</v>
      </c>
      <c r="NK21" s="26">
        <v>0</v>
      </c>
      <c r="NL21" s="26">
        <v>0</v>
      </c>
      <c r="NM21" s="26">
        <v>0</v>
      </c>
      <c r="NN21" s="26">
        <v>0</v>
      </c>
      <c r="NO21" s="26">
        <v>0</v>
      </c>
      <c r="NP21" s="26">
        <v>0</v>
      </c>
      <c r="NQ21" s="26">
        <v>0</v>
      </c>
      <c r="NR21" s="26">
        <v>0</v>
      </c>
      <c r="NS21" s="26">
        <v>0</v>
      </c>
      <c r="NT21" s="26">
        <v>0</v>
      </c>
      <c r="NU21" s="26">
        <v>0</v>
      </c>
      <c r="NV21" s="26">
        <v>0</v>
      </c>
      <c r="NW21" s="26">
        <v>0</v>
      </c>
      <c r="NX21" s="26">
        <v>0</v>
      </c>
      <c r="NY21" s="26">
        <v>0</v>
      </c>
      <c r="NZ21" s="26">
        <v>0</v>
      </c>
      <c r="OA21" s="26">
        <v>0</v>
      </c>
      <c r="OB21" s="26">
        <v>0</v>
      </c>
      <c r="OC21" s="26">
        <v>0</v>
      </c>
      <c r="OD21" s="26">
        <v>0</v>
      </c>
      <c r="OE21" s="26">
        <v>0</v>
      </c>
      <c r="OF21" s="26">
        <v>0</v>
      </c>
      <c r="OG21" s="26">
        <v>0</v>
      </c>
      <c r="OH21" s="26">
        <v>0</v>
      </c>
      <c r="OI21" s="26">
        <v>0</v>
      </c>
      <c r="OJ21" s="26">
        <v>0</v>
      </c>
      <c r="OK21" s="26">
        <v>0</v>
      </c>
      <c r="OL21" s="26">
        <v>0</v>
      </c>
      <c r="OM21" s="26">
        <v>0</v>
      </c>
      <c r="ON21" s="26">
        <v>0</v>
      </c>
      <c r="OO21" s="26">
        <v>0</v>
      </c>
      <c r="OP21" s="26">
        <v>0</v>
      </c>
      <c r="OQ21" s="26">
        <v>0</v>
      </c>
      <c r="OR21" s="26">
        <v>0</v>
      </c>
      <c r="OS21" s="26">
        <v>0</v>
      </c>
      <c r="OT21" s="26">
        <v>0</v>
      </c>
      <c r="OU21" s="26">
        <v>0</v>
      </c>
      <c r="OV21" s="26">
        <v>0</v>
      </c>
      <c r="OW21" s="26">
        <v>0</v>
      </c>
      <c r="OX21" s="26">
        <v>0</v>
      </c>
      <c r="OY21" s="26">
        <v>0</v>
      </c>
      <c r="OZ21" s="26">
        <v>0</v>
      </c>
      <c r="PA21" s="26">
        <v>0</v>
      </c>
      <c r="PB21" s="26">
        <v>0</v>
      </c>
      <c r="PC21" s="26">
        <v>0</v>
      </c>
      <c r="PD21" s="26">
        <v>0</v>
      </c>
      <c r="PE21" s="26">
        <v>0</v>
      </c>
      <c r="PF21" s="26">
        <v>0</v>
      </c>
      <c r="PG21" s="26">
        <v>0</v>
      </c>
      <c r="PH21" s="26">
        <v>0</v>
      </c>
      <c r="PI21" s="26">
        <v>0</v>
      </c>
      <c r="PJ21" s="26">
        <v>0</v>
      </c>
      <c r="PK21" s="26">
        <v>0</v>
      </c>
      <c r="PL21" s="26">
        <v>0</v>
      </c>
      <c r="PM21" s="26">
        <v>0</v>
      </c>
      <c r="PN21" s="26">
        <v>0</v>
      </c>
      <c r="PO21" s="26">
        <v>0</v>
      </c>
      <c r="PP21" s="26">
        <v>0</v>
      </c>
      <c r="PQ21" s="26">
        <v>0</v>
      </c>
      <c r="PR21" s="26">
        <v>0</v>
      </c>
      <c r="PS21" s="26">
        <v>0</v>
      </c>
      <c r="PT21" s="26">
        <v>0</v>
      </c>
      <c r="PU21" s="26">
        <v>0</v>
      </c>
      <c r="PV21" s="26">
        <v>0</v>
      </c>
      <c r="PW21" s="26">
        <v>0</v>
      </c>
      <c r="PX21" s="26">
        <v>0</v>
      </c>
      <c r="PY21" s="26">
        <v>0</v>
      </c>
      <c r="PZ21" s="26">
        <v>0</v>
      </c>
      <c r="QA21" s="26">
        <v>0</v>
      </c>
      <c r="QB21" s="26">
        <v>0</v>
      </c>
      <c r="QC21" s="26">
        <v>0</v>
      </c>
      <c r="QD21" s="26">
        <v>0</v>
      </c>
      <c r="QE21" s="26">
        <v>0</v>
      </c>
      <c r="QF21" s="26">
        <v>0</v>
      </c>
      <c r="QG21" s="26">
        <v>0</v>
      </c>
      <c r="QH21" s="26">
        <v>0</v>
      </c>
      <c r="QI21" s="26">
        <v>0</v>
      </c>
      <c r="QJ21" s="26">
        <v>0</v>
      </c>
      <c r="QK21" s="26">
        <v>0</v>
      </c>
      <c r="QL21" s="26">
        <v>0</v>
      </c>
      <c r="QM21" s="26">
        <v>0</v>
      </c>
      <c r="QN21" s="26">
        <v>0</v>
      </c>
      <c r="QO21" s="26">
        <v>0</v>
      </c>
      <c r="QP21" s="26">
        <v>0</v>
      </c>
      <c r="QQ21" s="26">
        <v>0</v>
      </c>
      <c r="QR21" s="26">
        <v>0</v>
      </c>
      <c r="QS21" s="26">
        <v>0</v>
      </c>
      <c r="QT21" s="26">
        <v>0</v>
      </c>
      <c r="QU21" s="26">
        <v>0</v>
      </c>
      <c r="QV21" s="26">
        <v>0</v>
      </c>
      <c r="QW21" s="26">
        <v>0</v>
      </c>
      <c r="QX21" s="26">
        <v>0</v>
      </c>
      <c r="QY21" s="26">
        <v>0</v>
      </c>
      <c r="QZ21" s="26">
        <v>0</v>
      </c>
      <c r="RA21" s="26">
        <v>0</v>
      </c>
      <c r="RB21" s="26">
        <v>0</v>
      </c>
      <c r="RC21" s="26">
        <v>0</v>
      </c>
      <c r="RD21" s="26">
        <v>0</v>
      </c>
      <c r="RE21" s="26">
        <v>0</v>
      </c>
      <c r="RF21" s="26">
        <v>0</v>
      </c>
      <c r="RG21" s="26">
        <v>0</v>
      </c>
      <c r="RH21" s="26">
        <v>0</v>
      </c>
      <c r="RI21" s="26">
        <v>0</v>
      </c>
      <c r="RJ21" s="26">
        <v>0</v>
      </c>
      <c r="RK21" s="26">
        <v>0</v>
      </c>
      <c r="RL21" s="26">
        <v>0</v>
      </c>
      <c r="RM21" s="26">
        <v>0</v>
      </c>
      <c r="RN21" s="26">
        <v>0</v>
      </c>
      <c r="RO21" s="26">
        <v>0</v>
      </c>
      <c r="RP21" s="26">
        <v>0</v>
      </c>
      <c r="RQ21" s="26">
        <v>0</v>
      </c>
      <c r="RR21" s="26">
        <v>0</v>
      </c>
      <c r="RS21" s="26">
        <v>0</v>
      </c>
      <c r="RT21" s="26">
        <v>0</v>
      </c>
      <c r="RU21" s="26">
        <v>0</v>
      </c>
      <c r="RV21" s="26">
        <v>0</v>
      </c>
      <c r="RW21" s="26">
        <v>0</v>
      </c>
      <c r="RX21" s="26">
        <v>0</v>
      </c>
      <c r="RY21" s="26">
        <v>0</v>
      </c>
      <c r="RZ21" s="26">
        <v>0</v>
      </c>
      <c r="SA21" s="26">
        <v>0</v>
      </c>
      <c r="SB21" s="26">
        <v>0</v>
      </c>
      <c r="SC21" s="26">
        <v>0</v>
      </c>
      <c r="SD21" s="26">
        <v>0</v>
      </c>
      <c r="SE21" s="26">
        <v>0</v>
      </c>
      <c r="SF21" s="26">
        <v>0</v>
      </c>
      <c r="SG21" s="26">
        <v>0</v>
      </c>
      <c r="SH21" s="26">
        <v>0</v>
      </c>
      <c r="SI21" s="26">
        <v>0</v>
      </c>
      <c r="SJ21" s="26">
        <v>0</v>
      </c>
      <c r="SK21" s="26">
        <v>0</v>
      </c>
      <c r="SL21" s="26">
        <v>0</v>
      </c>
      <c r="SM21" s="26">
        <v>0</v>
      </c>
      <c r="SN21" s="26">
        <v>0</v>
      </c>
      <c r="SO21" s="26">
        <v>0</v>
      </c>
      <c r="SP21" s="26">
        <v>0</v>
      </c>
      <c r="SQ21" s="26">
        <v>0</v>
      </c>
      <c r="SR21" s="26">
        <v>0</v>
      </c>
      <c r="SS21" s="26">
        <v>0</v>
      </c>
      <c r="ST21" s="26">
        <v>0</v>
      </c>
      <c r="SU21" s="26">
        <v>0</v>
      </c>
      <c r="SV21" s="26">
        <v>0</v>
      </c>
      <c r="SW21" s="26">
        <v>0</v>
      </c>
      <c r="SX21" s="26">
        <v>0</v>
      </c>
      <c r="SY21" s="26">
        <v>0</v>
      </c>
      <c r="SZ21" s="26">
        <v>0</v>
      </c>
      <c r="TA21" s="26">
        <v>0</v>
      </c>
      <c r="TB21" s="26">
        <v>0</v>
      </c>
      <c r="TC21" s="26">
        <v>0</v>
      </c>
      <c r="TD21" s="26">
        <v>0</v>
      </c>
      <c r="TE21" s="26">
        <v>0</v>
      </c>
      <c r="TF21" s="26">
        <v>0</v>
      </c>
      <c r="TG21" s="26">
        <v>0</v>
      </c>
      <c r="TH21" s="26">
        <v>0</v>
      </c>
      <c r="TI21" s="26">
        <v>0</v>
      </c>
      <c r="TJ21" s="26">
        <v>0</v>
      </c>
      <c r="TK21" s="26">
        <v>0</v>
      </c>
      <c r="TL21" s="26">
        <v>0</v>
      </c>
      <c r="TM21" s="26">
        <v>0</v>
      </c>
      <c r="TN21" s="26">
        <v>0</v>
      </c>
      <c r="TO21" s="26">
        <v>0</v>
      </c>
      <c r="TP21" s="26">
        <v>0</v>
      </c>
      <c r="TQ21" s="26">
        <v>0</v>
      </c>
      <c r="TR21" s="26">
        <v>0</v>
      </c>
      <c r="TS21" s="26">
        <v>0</v>
      </c>
      <c r="TT21" s="26">
        <v>0</v>
      </c>
      <c r="TU21" s="26">
        <v>0</v>
      </c>
      <c r="TV21" s="26">
        <v>0</v>
      </c>
      <c r="TW21" s="26">
        <v>0</v>
      </c>
      <c r="TX21" s="26">
        <v>0</v>
      </c>
      <c r="TY21" s="26">
        <v>0</v>
      </c>
      <c r="TZ21" s="26">
        <v>0</v>
      </c>
      <c r="UA21" s="26">
        <v>0</v>
      </c>
      <c r="UB21" s="26">
        <v>0</v>
      </c>
      <c r="UC21" s="26">
        <v>0</v>
      </c>
      <c r="UD21" s="26">
        <v>0</v>
      </c>
      <c r="UE21" s="26">
        <v>0</v>
      </c>
      <c r="UF21" s="26">
        <v>0</v>
      </c>
      <c r="UG21" s="26">
        <v>0</v>
      </c>
      <c r="UH21" s="26">
        <v>0</v>
      </c>
      <c r="UI21" s="26">
        <v>0</v>
      </c>
      <c r="UJ21" s="26">
        <v>0</v>
      </c>
      <c r="UK21" s="26">
        <v>0</v>
      </c>
      <c r="UL21" s="26">
        <v>0</v>
      </c>
      <c r="UM21" s="26">
        <v>0</v>
      </c>
      <c r="UN21" s="26">
        <v>0</v>
      </c>
      <c r="UO21" s="26">
        <v>0</v>
      </c>
      <c r="UP21" s="26">
        <v>0</v>
      </c>
      <c r="UQ21" s="26">
        <v>0</v>
      </c>
      <c r="UR21" s="26">
        <v>0</v>
      </c>
      <c r="US21" s="26">
        <v>0</v>
      </c>
      <c r="UT21" s="26">
        <v>0</v>
      </c>
      <c r="UU21" s="26">
        <v>0</v>
      </c>
      <c r="UV21" s="26">
        <v>0</v>
      </c>
      <c r="UW21" s="26">
        <v>0</v>
      </c>
      <c r="UX21" s="26">
        <v>0</v>
      </c>
      <c r="UY21" s="26">
        <v>0</v>
      </c>
      <c r="UZ21" s="26">
        <v>0</v>
      </c>
      <c r="VA21" s="26">
        <v>0</v>
      </c>
      <c r="VB21" s="26">
        <v>0</v>
      </c>
      <c r="VC21" s="26">
        <v>0</v>
      </c>
      <c r="VD21" s="26">
        <v>0</v>
      </c>
      <c r="VE21" s="26">
        <v>0</v>
      </c>
      <c r="VF21" s="26">
        <v>0</v>
      </c>
      <c r="VG21" s="26">
        <v>0</v>
      </c>
      <c r="VH21" s="26">
        <v>0</v>
      </c>
      <c r="VI21" s="26">
        <v>0</v>
      </c>
      <c r="VJ21" s="26">
        <v>0</v>
      </c>
      <c r="VK21" s="26">
        <v>0</v>
      </c>
      <c r="VL21" s="26">
        <v>0</v>
      </c>
      <c r="VM21" s="26">
        <v>0</v>
      </c>
      <c r="VN21" s="26">
        <v>0</v>
      </c>
      <c r="VO21" s="26">
        <v>0</v>
      </c>
      <c r="VP21" s="26">
        <v>0</v>
      </c>
      <c r="VQ21" s="26">
        <v>0</v>
      </c>
      <c r="VR21" s="26">
        <v>0</v>
      </c>
      <c r="VS21" s="26">
        <v>0</v>
      </c>
      <c r="VT21" s="26">
        <v>0</v>
      </c>
      <c r="VU21" s="26">
        <v>0</v>
      </c>
      <c r="VV21" s="26">
        <v>0</v>
      </c>
      <c r="VW21" s="26">
        <v>0</v>
      </c>
      <c r="VX21" s="26">
        <v>0</v>
      </c>
      <c r="VY21" s="26">
        <v>0</v>
      </c>
      <c r="VZ21" s="26">
        <v>0</v>
      </c>
      <c r="WA21" s="26">
        <v>0</v>
      </c>
      <c r="WB21" s="26">
        <v>0</v>
      </c>
      <c r="WC21" s="26">
        <v>0</v>
      </c>
      <c r="WD21" s="26">
        <v>0</v>
      </c>
      <c r="WE21" s="26">
        <v>0</v>
      </c>
      <c r="WF21" s="26">
        <v>0</v>
      </c>
      <c r="WG21" s="26">
        <v>0</v>
      </c>
      <c r="WH21" s="26">
        <v>0</v>
      </c>
      <c r="WI21" s="26">
        <v>0</v>
      </c>
      <c r="WJ21" s="26">
        <v>0</v>
      </c>
      <c r="WK21" s="26">
        <v>0</v>
      </c>
      <c r="WL21" s="26">
        <v>0</v>
      </c>
      <c r="WM21" s="26">
        <v>0</v>
      </c>
      <c r="WN21" s="26">
        <v>0</v>
      </c>
      <c r="WO21" s="26">
        <v>0</v>
      </c>
      <c r="WP21" s="26">
        <v>0</v>
      </c>
      <c r="WQ21" s="26">
        <v>0</v>
      </c>
      <c r="WR21" s="26">
        <v>0</v>
      </c>
      <c r="WS21" s="26">
        <v>0</v>
      </c>
      <c r="WT21" s="26">
        <v>0</v>
      </c>
      <c r="WU21" s="26">
        <v>0</v>
      </c>
      <c r="WV21" s="26">
        <v>0</v>
      </c>
      <c r="WW21" s="26">
        <v>0</v>
      </c>
      <c r="WX21" s="26">
        <v>0</v>
      </c>
      <c r="WY21" s="26">
        <v>0</v>
      </c>
      <c r="WZ21" s="26">
        <v>0</v>
      </c>
      <c r="XA21" s="26">
        <v>0</v>
      </c>
      <c r="XB21" s="26">
        <v>0</v>
      </c>
      <c r="XC21" s="26">
        <v>0</v>
      </c>
      <c r="XD21" s="26">
        <v>0</v>
      </c>
      <c r="XE21" s="26">
        <v>0</v>
      </c>
      <c r="XF21" s="26">
        <v>0</v>
      </c>
      <c r="XG21" s="26">
        <v>0</v>
      </c>
      <c r="XH21" s="26">
        <v>0</v>
      </c>
      <c r="XI21" s="26">
        <v>0</v>
      </c>
      <c r="XJ21" s="26">
        <v>0</v>
      </c>
      <c r="XK21" s="26">
        <v>0</v>
      </c>
      <c r="XL21" s="26">
        <v>0</v>
      </c>
      <c r="XM21" s="26">
        <v>0</v>
      </c>
      <c r="XN21" s="26">
        <v>0</v>
      </c>
      <c r="XO21" s="26">
        <v>0</v>
      </c>
      <c r="XP21" s="26">
        <v>0</v>
      </c>
      <c r="XQ21" s="26">
        <v>0</v>
      </c>
      <c r="XR21" s="26">
        <v>0</v>
      </c>
      <c r="XS21" s="26">
        <v>0</v>
      </c>
      <c r="XT21" s="26">
        <v>0</v>
      </c>
      <c r="XU21" s="26">
        <v>0</v>
      </c>
      <c r="XV21" s="26">
        <v>0</v>
      </c>
      <c r="XW21" s="26">
        <v>0</v>
      </c>
      <c r="XX21" s="26">
        <v>0</v>
      </c>
      <c r="XY21" s="26">
        <v>0</v>
      </c>
      <c r="XZ21" s="26">
        <v>0</v>
      </c>
      <c r="YA21" s="26">
        <v>0</v>
      </c>
      <c r="YB21" s="26">
        <v>0</v>
      </c>
      <c r="YC21" s="26">
        <v>0</v>
      </c>
      <c r="YD21" s="26">
        <v>0</v>
      </c>
      <c r="YE21" s="26">
        <v>0</v>
      </c>
      <c r="YF21" s="26">
        <v>0</v>
      </c>
      <c r="YG21" s="26">
        <v>0</v>
      </c>
      <c r="YH21" s="26">
        <v>0</v>
      </c>
      <c r="YI21" s="26">
        <v>0</v>
      </c>
      <c r="YJ21" s="26">
        <v>0</v>
      </c>
      <c r="YK21" s="26">
        <v>0</v>
      </c>
      <c r="YL21" s="26">
        <v>0</v>
      </c>
      <c r="YM21" s="26">
        <v>0</v>
      </c>
      <c r="YN21" s="26">
        <v>0</v>
      </c>
      <c r="YO21" s="26">
        <v>0</v>
      </c>
      <c r="YP21" s="26">
        <v>0</v>
      </c>
      <c r="YQ21" s="26">
        <v>0</v>
      </c>
      <c r="YR21" s="26">
        <v>0</v>
      </c>
      <c r="YS21" s="26">
        <v>0</v>
      </c>
      <c r="YT21" s="26">
        <v>0</v>
      </c>
      <c r="YU21" s="26">
        <v>0</v>
      </c>
      <c r="YV21" s="26">
        <v>0</v>
      </c>
      <c r="YW21" s="26">
        <v>0</v>
      </c>
      <c r="YX21" s="26">
        <v>0</v>
      </c>
      <c r="YY21" s="26">
        <v>0</v>
      </c>
      <c r="YZ21" s="26">
        <v>0</v>
      </c>
      <c r="ZA21" s="26">
        <v>0</v>
      </c>
      <c r="ZB21" s="26">
        <v>0</v>
      </c>
      <c r="ZC21" s="26">
        <v>0</v>
      </c>
      <c r="ZD21" s="26">
        <v>0</v>
      </c>
      <c r="ZE21" s="26">
        <v>0</v>
      </c>
      <c r="ZF21" s="26">
        <v>0</v>
      </c>
      <c r="ZG21" s="26">
        <v>0</v>
      </c>
      <c r="ZH21" s="26">
        <v>0</v>
      </c>
      <c r="ZI21" s="26">
        <v>0</v>
      </c>
      <c r="ZJ21" s="26">
        <v>0</v>
      </c>
      <c r="ZK21" s="26">
        <v>0</v>
      </c>
      <c r="ZL21" s="26">
        <v>0</v>
      </c>
      <c r="ZM21" s="26">
        <v>0</v>
      </c>
      <c r="ZN21" s="26">
        <v>0</v>
      </c>
      <c r="ZO21" s="26">
        <v>0</v>
      </c>
      <c r="ZP21" s="26">
        <v>0</v>
      </c>
      <c r="ZQ21" s="26">
        <v>0</v>
      </c>
      <c r="ZR21" s="26">
        <v>0</v>
      </c>
      <c r="ZS21" s="26">
        <v>0</v>
      </c>
      <c r="ZT21" s="26">
        <v>0</v>
      </c>
      <c r="ZU21" s="26">
        <v>0</v>
      </c>
      <c r="ZV21" s="26">
        <v>0</v>
      </c>
      <c r="ZW21" s="26">
        <v>0</v>
      </c>
      <c r="ZX21" s="26">
        <v>0</v>
      </c>
      <c r="ZY21" s="26">
        <v>0</v>
      </c>
      <c r="ZZ21" s="26">
        <v>0</v>
      </c>
      <c r="AAA21" s="26">
        <v>0</v>
      </c>
      <c r="AAB21" s="26">
        <v>0</v>
      </c>
      <c r="AAC21" s="26">
        <v>0</v>
      </c>
      <c r="AAD21" s="26">
        <v>0</v>
      </c>
      <c r="AAE21" s="26">
        <v>0</v>
      </c>
      <c r="AAF21" s="26">
        <v>0</v>
      </c>
      <c r="AAG21" s="26">
        <v>0</v>
      </c>
      <c r="AAH21" s="26">
        <v>0</v>
      </c>
      <c r="AAI21" s="26">
        <v>0</v>
      </c>
      <c r="AAJ21" s="26">
        <v>0</v>
      </c>
      <c r="AAK21" s="26">
        <v>0</v>
      </c>
      <c r="AAL21" s="26">
        <v>0</v>
      </c>
      <c r="AAM21" s="26">
        <v>0</v>
      </c>
      <c r="AAN21" s="26">
        <v>0</v>
      </c>
      <c r="AAO21" s="26">
        <v>0</v>
      </c>
      <c r="AAP21" s="26">
        <v>0</v>
      </c>
      <c r="AAQ21" s="26">
        <v>0</v>
      </c>
      <c r="AAR21" s="26">
        <v>0</v>
      </c>
      <c r="AAS21" s="26">
        <v>0</v>
      </c>
      <c r="AAT21" s="26">
        <v>0</v>
      </c>
      <c r="AAU21" s="26">
        <v>0</v>
      </c>
      <c r="AAV21" s="26">
        <v>0</v>
      </c>
      <c r="AAW21" s="26">
        <v>0</v>
      </c>
      <c r="AAX21" s="26">
        <v>0</v>
      </c>
      <c r="AAY21" s="26">
        <v>0</v>
      </c>
      <c r="AAZ21" s="26">
        <v>0</v>
      </c>
      <c r="ABA21" s="26">
        <v>0</v>
      </c>
      <c r="ABB21" s="26">
        <v>0</v>
      </c>
      <c r="ABC21" s="26">
        <v>0</v>
      </c>
      <c r="ABD21" s="26">
        <v>0</v>
      </c>
      <c r="ABE21" s="26">
        <v>0</v>
      </c>
      <c r="ABF21" s="26">
        <v>0</v>
      </c>
      <c r="ABG21" s="26">
        <v>0</v>
      </c>
      <c r="ABH21" s="26">
        <v>0</v>
      </c>
      <c r="ABI21" s="26">
        <v>0</v>
      </c>
      <c r="ABJ21" s="26">
        <v>0</v>
      </c>
      <c r="ABK21" s="26">
        <v>0</v>
      </c>
      <c r="ABL21" s="26">
        <v>0</v>
      </c>
      <c r="ABM21" s="26">
        <v>0</v>
      </c>
      <c r="ABN21" s="26">
        <v>0</v>
      </c>
      <c r="ABO21" s="26">
        <v>0</v>
      </c>
      <c r="ABP21" s="26">
        <v>0</v>
      </c>
      <c r="ABQ21" s="26">
        <v>0</v>
      </c>
      <c r="ABR21" s="26">
        <v>0</v>
      </c>
      <c r="ABS21" s="26">
        <v>0</v>
      </c>
      <c r="ABT21" s="26">
        <v>0</v>
      </c>
      <c r="ABU21" s="26">
        <v>0</v>
      </c>
      <c r="ABV21" s="26">
        <v>0</v>
      </c>
      <c r="ABW21" s="26">
        <v>0</v>
      </c>
      <c r="ABX21" s="26">
        <v>0</v>
      </c>
      <c r="ABY21" s="26">
        <v>0</v>
      </c>
      <c r="ABZ21" s="26">
        <v>0</v>
      </c>
      <c r="ACA21" s="26">
        <v>0</v>
      </c>
      <c r="ACB21" s="26">
        <v>0</v>
      </c>
      <c r="ACC21" s="26">
        <v>0</v>
      </c>
      <c r="ACD21" s="26">
        <v>0</v>
      </c>
      <c r="ACE21" s="26">
        <v>0</v>
      </c>
      <c r="ACF21" s="26">
        <v>0</v>
      </c>
      <c r="ACG21" s="26">
        <v>0</v>
      </c>
      <c r="ACH21" s="26">
        <v>0</v>
      </c>
      <c r="ACI21" s="26">
        <v>0</v>
      </c>
      <c r="ACJ21" s="26">
        <v>0</v>
      </c>
      <c r="ACK21" s="26">
        <v>0</v>
      </c>
      <c r="ACL21" s="26">
        <v>0</v>
      </c>
      <c r="ACM21" s="26">
        <v>0</v>
      </c>
      <c r="ACN21" s="26">
        <v>0</v>
      </c>
      <c r="ACO21" s="26">
        <v>0</v>
      </c>
      <c r="ACP21" s="26">
        <v>0</v>
      </c>
      <c r="ACQ21" s="26">
        <v>0</v>
      </c>
      <c r="ACR21" s="26">
        <v>0</v>
      </c>
      <c r="ACS21" s="26">
        <v>0</v>
      </c>
      <c r="ACT21" s="26">
        <v>0</v>
      </c>
      <c r="ACU21" s="26">
        <v>0</v>
      </c>
    </row>
    <row r="22" spans="1:775" ht="15" customHeight="1" x14ac:dyDescent="0.2">
      <c r="A22" s="18" t="s">
        <v>46</v>
      </c>
      <c r="B22" s="97" t="s">
        <v>47</v>
      </c>
      <c r="C22" s="19">
        <v>740</v>
      </c>
      <c r="D22" s="20"/>
      <c r="E22" s="21">
        <v>44.582341777871491</v>
      </c>
      <c r="F22" s="22" t="s">
        <v>7</v>
      </c>
      <c r="G22" s="32" t="s">
        <v>8</v>
      </c>
      <c r="H22" s="23">
        <v>42786</v>
      </c>
      <c r="I22" s="27" t="s">
        <v>45</v>
      </c>
      <c r="J22" s="22">
        <v>60</v>
      </c>
      <c r="K22" s="22" t="s">
        <v>9</v>
      </c>
      <c r="L22" s="23">
        <v>44612</v>
      </c>
      <c r="M22" s="18" t="s">
        <v>157</v>
      </c>
      <c r="N22" s="2"/>
      <c r="O22" s="2"/>
      <c r="P22" s="25">
        <f t="shared" si="78"/>
        <v>0</v>
      </c>
      <c r="Q22" s="25">
        <f t="shared" si="79"/>
        <v>129530198.0772603</v>
      </c>
      <c r="R22" s="25">
        <f t="shared" si="80"/>
        <v>96208216.169999987</v>
      </c>
      <c r="S22" s="25">
        <f t="shared" si="81"/>
        <v>153697149.03</v>
      </c>
      <c r="T22" s="25">
        <f t="shared" si="82"/>
        <v>160635904.94999999</v>
      </c>
      <c r="U22" s="25">
        <f t="shared" si="83"/>
        <v>101703858.64</v>
      </c>
      <c r="V22" s="25">
        <f t="shared" si="84"/>
        <v>194820524.35000002</v>
      </c>
      <c r="W22" s="25">
        <f t="shared" si="85"/>
        <v>60211306.260000005</v>
      </c>
      <c r="X22" s="25">
        <f t="shared" si="86"/>
        <v>227040925.34000003</v>
      </c>
      <c r="Y22" s="25">
        <f t="shared" si="87"/>
        <v>23774794.340000004</v>
      </c>
      <c r="Z22" s="25">
        <f t="shared" si="88"/>
        <v>61294429.189999998</v>
      </c>
      <c r="AA22" s="25">
        <f t="shared" si="89"/>
        <v>1132860.5</v>
      </c>
      <c r="AB22" s="25">
        <f t="shared" si="90"/>
        <v>0</v>
      </c>
      <c r="AC22" s="25">
        <f t="shared" si="91"/>
        <v>0</v>
      </c>
      <c r="AD22" s="25">
        <f t="shared" si="92"/>
        <v>0</v>
      </c>
      <c r="AE22" s="25">
        <f t="shared" si="93"/>
        <v>0</v>
      </c>
      <c r="AF22" s="25">
        <f t="shared" si="94"/>
        <v>0</v>
      </c>
      <c r="AG22" s="25">
        <f t="shared" si="95"/>
        <v>0</v>
      </c>
      <c r="AH22" s="25">
        <f t="shared" si="96"/>
        <v>0</v>
      </c>
      <c r="AI22" s="25">
        <f t="shared" si="97"/>
        <v>0</v>
      </c>
      <c r="AJ22" s="25">
        <f t="shared" si="98"/>
        <v>0</v>
      </c>
      <c r="AK22" s="25">
        <f t="shared" si="99"/>
        <v>0</v>
      </c>
      <c r="AL22" s="25">
        <f t="shared" si="100"/>
        <v>0</v>
      </c>
      <c r="AM22" s="25">
        <f t="shared" si="101"/>
        <v>0</v>
      </c>
      <c r="AN22" s="25">
        <f t="shared" si="102"/>
        <v>0</v>
      </c>
      <c r="AO22" s="25">
        <f t="shared" si="103"/>
        <v>0</v>
      </c>
      <c r="AP22" s="25">
        <f t="shared" si="104"/>
        <v>0</v>
      </c>
      <c r="AQ22" s="25">
        <f t="shared" si="105"/>
        <v>0</v>
      </c>
      <c r="AR22" s="25">
        <f t="shared" si="106"/>
        <v>0</v>
      </c>
      <c r="AS22" s="25">
        <f t="shared" si="107"/>
        <v>0</v>
      </c>
      <c r="AT22" s="25">
        <f t="shared" si="108"/>
        <v>0</v>
      </c>
      <c r="AU22" s="25">
        <f t="shared" si="109"/>
        <v>0</v>
      </c>
      <c r="AV22" s="25">
        <f t="shared" si="110"/>
        <v>0</v>
      </c>
      <c r="AW22" s="25">
        <f t="shared" si="111"/>
        <v>0</v>
      </c>
      <c r="AX22" s="25">
        <f t="shared" si="112"/>
        <v>0</v>
      </c>
      <c r="AY22" s="25">
        <f t="shared" si="113"/>
        <v>0</v>
      </c>
      <c r="AZ22" s="25">
        <f t="shared" si="114"/>
        <v>0</v>
      </c>
      <c r="BA22" s="25">
        <f t="shared" si="115"/>
        <v>0</v>
      </c>
      <c r="BB22" s="25">
        <f t="shared" si="116"/>
        <v>0</v>
      </c>
      <c r="BC22" s="25">
        <f t="shared" si="117"/>
        <v>0</v>
      </c>
      <c r="BD22" s="25">
        <f t="shared" si="118"/>
        <v>0</v>
      </c>
      <c r="BE22" s="25">
        <f t="shared" si="119"/>
        <v>0</v>
      </c>
      <c r="BF22" s="25">
        <f t="shared" si="120"/>
        <v>0</v>
      </c>
      <c r="BG22" s="25">
        <f t="shared" si="121"/>
        <v>0</v>
      </c>
      <c r="BH22" s="25">
        <f t="shared" si="122"/>
        <v>0</v>
      </c>
      <c r="BI22" s="25">
        <f t="shared" si="123"/>
        <v>0</v>
      </c>
      <c r="BJ22" s="25">
        <f t="shared" si="124"/>
        <v>0</v>
      </c>
      <c r="BK22" s="25">
        <f t="shared" si="125"/>
        <v>0</v>
      </c>
      <c r="BL22" s="25">
        <f t="shared" si="126"/>
        <v>0</v>
      </c>
      <c r="BM22" s="25">
        <f t="shared" si="127"/>
        <v>0</v>
      </c>
      <c r="BN22" s="25">
        <f t="shared" si="128"/>
        <v>0</v>
      </c>
      <c r="BO22" s="25">
        <f t="shared" si="129"/>
        <v>0</v>
      </c>
      <c r="BP22" s="25">
        <f t="shared" si="130"/>
        <v>0</v>
      </c>
      <c r="BQ22" s="25">
        <f t="shared" si="131"/>
        <v>0</v>
      </c>
      <c r="BR22" s="25">
        <f t="shared" si="132"/>
        <v>0</v>
      </c>
      <c r="BS22" s="25">
        <f t="shared" si="133"/>
        <v>0</v>
      </c>
      <c r="BT22" s="25">
        <f t="shared" si="134"/>
        <v>0</v>
      </c>
      <c r="BU22" s="25">
        <f t="shared" si="135"/>
        <v>0</v>
      </c>
      <c r="BX22" s="26">
        <v>0</v>
      </c>
      <c r="BY22" s="26">
        <v>0</v>
      </c>
      <c r="BZ22" s="26">
        <v>2797602.74</v>
      </c>
      <c r="CA22" s="26">
        <v>0</v>
      </c>
      <c r="CB22" s="26">
        <v>8184246.5772602735</v>
      </c>
      <c r="CC22" s="26">
        <v>0</v>
      </c>
      <c r="CD22" s="26">
        <v>7212534.243150685</v>
      </c>
      <c r="CE22" s="26">
        <v>0</v>
      </c>
      <c r="CF22" s="26">
        <v>9490547.9499999993</v>
      </c>
      <c r="CG22" s="26">
        <v>0</v>
      </c>
      <c r="CH22" s="26">
        <v>11773458.9</v>
      </c>
      <c r="CI22" s="26">
        <v>0</v>
      </c>
      <c r="CJ22" s="26">
        <v>15143219.178082192</v>
      </c>
      <c r="CK22" s="26">
        <v>0</v>
      </c>
      <c r="CL22" s="26">
        <v>15195859.45205481</v>
      </c>
      <c r="CM22" s="26">
        <v>0</v>
      </c>
      <c r="CN22" s="26">
        <v>15188712.876712358</v>
      </c>
      <c r="CO22" s="26">
        <v>0</v>
      </c>
      <c r="CP22" s="26">
        <v>14691534.25</v>
      </c>
      <c r="CQ22" s="26">
        <v>0</v>
      </c>
      <c r="CR22" s="26">
        <v>15174024.380000001</v>
      </c>
      <c r="CS22" s="26">
        <v>0</v>
      </c>
      <c r="CT22" s="26">
        <v>14678457.529999999</v>
      </c>
      <c r="CU22" s="26">
        <v>0</v>
      </c>
      <c r="CV22" s="26">
        <v>15123744.93</v>
      </c>
      <c r="CW22" s="26">
        <v>0</v>
      </c>
      <c r="CX22" s="26">
        <v>14847207.949999999</v>
      </c>
      <c r="CY22" s="26">
        <v>0</v>
      </c>
      <c r="CZ22" s="26">
        <v>13183312.880000001</v>
      </c>
      <c r="DA22" s="26">
        <v>0</v>
      </c>
      <c r="DB22" s="26">
        <v>14049825</v>
      </c>
      <c r="DC22" s="26">
        <v>9580573.4299999997</v>
      </c>
      <c r="DD22" s="26">
        <v>13600105.380000001</v>
      </c>
      <c r="DE22" s="26">
        <v>9855616.5899999999</v>
      </c>
      <c r="DF22" s="26">
        <v>13164400.57</v>
      </c>
      <c r="DG22" s="26">
        <v>10128127.23</v>
      </c>
      <c r="DH22" s="26">
        <v>12718870.83</v>
      </c>
      <c r="DI22" s="26">
        <v>10406407.279999999</v>
      </c>
      <c r="DJ22" s="26">
        <v>12264221.23</v>
      </c>
      <c r="DK22" s="26">
        <v>10690124.060000001</v>
      </c>
      <c r="DL22" s="26">
        <v>11835666.01</v>
      </c>
      <c r="DM22" s="26">
        <v>10966177.470000001</v>
      </c>
      <c r="DN22" s="26">
        <v>11398644.550000001</v>
      </c>
      <c r="DO22" s="26">
        <v>11247159.1</v>
      </c>
      <c r="DP22" s="26">
        <v>10965046.67</v>
      </c>
      <c r="DQ22" s="26">
        <v>11528455.289999999</v>
      </c>
      <c r="DR22" s="26">
        <v>10546103.029999999</v>
      </c>
      <c r="DS22" s="26">
        <v>11805575.720000001</v>
      </c>
      <c r="DT22" s="26">
        <v>10125503.529999999</v>
      </c>
      <c r="DU22" s="26">
        <v>12084608.210000001</v>
      </c>
      <c r="DV22" s="26">
        <v>9824889.0600000005</v>
      </c>
      <c r="DW22" s="26">
        <v>12317801.09</v>
      </c>
      <c r="DX22" s="26">
        <v>9530079.7599999998</v>
      </c>
      <c r="DY22" s="26">
        <v>12549974.85</v>
      </c>
      <c r="DZ22" s="26">
        <v>9220671.8300000001</v>
      </c>
      <c r="EA22" s="26">
        <v>12789173.779999999</v>
      </c>
      <c r="EB22" s="26">
        <v>8917436.4499999993</v>
      </c>
      <c r="EC22" s="26">
        <v>13027004.810000001</v>
      </c>
      <c r="ED22" s="26">
        <v>8620205.7599999998</v>
      </c>
      <c r="EE22" s="26">
        <v>13263475.369999999</v>
      </c>
      <c r="EF22" s="26">
        <v>8319336.2400000002</v>
      </c>
      <c r="EG22" s="26">
        <v>13502446.08</v>
      </c>
      <c r="EH22" s="26">
        <v>8019872.1900000004</v>
      </c>
      <c r="EI22" s="26">
        <v>13741772.039999999</v>
      </c>
      <c r="EJ22" s="26">
        <v>7721939.96</v>
      </c>
      <c r="EK22" s="26">
        <v>13981330.48</v>
      </c>
      <c r="EL22" s="26">
        <v>7425667.9000000004</v>
      </c>
      <c r="EM22" s="26">
        <v>14220996.58</v>
      </c>
      <c r="EN22" s="26">
        <v>7135455.5599999996</v>
      </c>
      <c r="EO22" s="26">
        <v>14458865.01</v>
      </c>
      <c r="EP22" s="26">
        <v>6842800.4000000004</v>
      </c>
      <c r="EQ22" s="26">
        <v>14698456.65</v>
      </c>
      <c r="ER22" s="26">
        <v>6548171.3600000003</v>
      </c>
      <c r="ES22" s="26">
        <v>14939470.84</v>
      </c>
      <c r="ET22" s="26">
        <v>6263760.0899999999</v>
      </c>
      <c r="EU22" s="26">
        <v>15176630.050000001</v>
      </c>
      <c r="EV22" s="26">
        <v>5981446.4400000004</v>
      </c>
      <c r="EW22" s="26">
        <v>15413392.619999999</v>
      </c>
      <c r="EX22" s="26">
        <v>5694066.3099999996</v>
      </c>
      <c r="EY22" s="26">
        <v>15652752.880000001</v>
      </c>
      <c r="EZ22" s="26">
        <v>5420075.4900000002</v>
      </c>
      <c r="FA22" s="26">
        <v>15886614.98</v>
      </c>
      <c r="FB22" s="26">
        <v>5138185.1900000004</v>
      </c>
      <c r="FC22" s="26">
        <v>16124232.449999999</v>
      </c>
      <c r="FD22" s="26">
        <v>4862673.45</v>
      </c>
      <c r="FE22" s="26">
        <v>16359195.68</v>
      </c>
      <c r="FF22" s="26">
        <v>4593300.46</v>
      </c>
      <c r="FG22" s="26">
        <v>16591582.189999999</v>
      </c>
      <c r="FH22" s="26">
        <v>4320886.57</v>
      </c>
      <c r="FI22" s="26">
        <v>16825374.210000001</v>
      </c>
      <c r="FJ22" s="26">
        <v>4057717.81</v>
      </c>
      <c r="FK22" s="26">
        <v>17055005.989999998</v>
      </c>
      <c r="FL22" s="26">
        <v>3795046.32</v>
      </c>
      <c r="FM22" s="26">
        <v>17284354.890000001</v>
      </c>
      <c r="FN22" s="26">
        <v>3535976.77</v>
      </c>
      <c r="FO22" s="26">
        <v>17511917.57</v>
      </c>
      <c r="FP22" s="26">
        <v>3283058.43</v>
      </c>
      <c r="FQ22" s="26">
        <v>17736497.350000001</v>
      </c>
      <c r="FR22" s="26">
        <v>3029241.46</v>
      </c>
      <c r="FS22" s="26">
        <v>17961182.760000002</v>
      </c>
      <c r="FT22" s="26">
        <v>2786067.22</v>
      </c>
      <c r="FU22" s="26">
        <v>18180685.699999999</v>
      </c>
      <c r="FV22" s="26">
        <v>2542588.35</v>
      </c>
      <c r="FW22" s="26">
        <v>18399956.170000002</v>
      </c>
      <c r="FX22" s="26">
        <v>2305238.5099999998</v>
      </c>
      <c r="FY22" s="26">
        <v>18615949.129999999</v>
      </c>
      <c r="FZ22" s="26">
        <v>2068771.22</v>
      </c>
      <c r="GA22" s="26">
        <v>18830948.039999999</v>
      </c>
      <c r="GB22" s="26">
        <v>1840205.34</v>
      </c>
      <c r="GC22" s="26">
        <v>19041671.760000002</v>
      </c>
      <c r="GD22" s="26">
        <v>1614766.36</v>
      </c>
      <c r="GE22" s="26">
        <v>19250266.23</v>
      </c>
      <c r="GF22" s="26">
        <v>1393067.37</v>
      </c>
      <c r="GG22" s="26">
        <v>19456291.289999999</v>
      </c>
      <c r="GH22" s="26">
        <v>1179763.28</v>
      </c>
      <c r="GI22" s="26">
        <v>19657653.550000001</v>
      </c>
      <c r="GJ22" s="26">
        <v>968482.53</v>
      </c>
      <c r="GK22" s="26">
        <v>19857146.920000002</v>
      </c>
      <c r="GL22" s="26">
        <v>763544.27</v>
      </c>
      <c r="GM22" s="26">
        <v>20052676.440000001</v>
      </c>
      <c r="GN22" s="26">
        <v>565083.56000000006</v>
      </c>
      <c r="GO22" s="26">
        <v>20244267.579999998</v>
      </c>
      <c r="GP22" s="26">
        <v>378054.88</v>
      </c>
      <c r="GQ22" s="26">
        <v>20431000.309999999</v>
      </c>
      <c r="GR22" s="26">
        <v>189722.06</v>
      </c>
      <c r="GS22" s="26">
        <v>20619161.300000001</v>
      </c>
      <c r="GT22" s="26">
        <v>0</v>
      </c>
      <c r="GU22" s="26">
        <v>0</v>
      </c>
      <c r="GV22" s="26">
        <v>0</v>
      </c>
      <c r="GW22" s="26">
        <v>0</v>
      </c>
      <c r="GX22" s="26">
        <v>0</v>
      </c>
      <c r="GY22" s="26">
        <v>0</v>
      </c>
      <c r="GZ22" s="26">
        <v>0</v>
      </c>
      <c r="HA22" s="26">
        <v>0</v>
      </c>
      <c r="HB22" s="26">
        <v>0</v>
      </c>
      <c r="HC22" s="26">
        <v>0</v>
      </c>
      <c r="HD22" s="26">
        <v>0</v>
      </c>
      <c r="HE22" s="26">
        <v>0</v>
      </c>
      <c r="HF22" s="26">
        <v>0</v>
      </c>
      <c r="HG22" s="26">
        <v>0</v>
      </c>
      <c r="HH22" s="26">
        <v>0</v>
      </c>
      <c r="HI22" s="26">
        <v>0</v>
      </c>
      <c r="HJ22" s="26">
        <v>0</v>
      </c>
      <c r="HK22" s="26">
        <v>0</v>
      </c>
      <c r="HL22" s="26">
        <v>0</v>
      </c>
      <c r="HM22" s="26">
        <v>0</v>
      </c>
      <c r="HN22" s="26">
        <v>0</v>
      </c>
      <c r="HO22" s="26">
        <v>0</v>
      </c>
      <c r="HP22" s="26">
        <v>0</v>
      </c>
      <c r="HQ22" s="26">
        <v>0</v>
      </c>
      <c r="HR22" s="26">
        <v>0</v>
      </c>
      <c r="HS22" s="26">
        <v>0</v>
      </c>
      <c r="HT22" s="26">
        <v>0</v>
      </c>
      <c r="HU22" s="26">
        <v>0</v>
      </c>
      <c r="HV22" s="26">
        <v>0</v>
      </c>
      <c r="HW22" s="26">
        <v>0</v>
      </c>
      <c r="HX22" s="26">
        <v>0</v>
      </c>
      <c r="HY22" s="26">
        <v>0</v>
      </c>
      <c r="HZ22" s="26">
        <v>0</v>
      </c>
      <c r="IA22" s="26">
        <v>0</v>
      </c>
      <c r="IB22" s="26">
        <v>0</v>
      </c>
      <c r="IC22" s="26">
        <v>0</v>
      </c>
      <c r="ID22" s="26">
        <v>0</v>
      </c>
      <c r="IE22" s="26">
        <v>0</v>
      </c>
      <c r="IF22" s="26">
        <v>0</v>
      </c>
      <c r="IG22" s="26">
        <v>0</v>
      </c>
      <c r="IH22" s="26">
        <v>0</v>
      </c>
      <c r="II22" s="26">
        <v>0</v>
      </c>
      <c r="IJ22" s="26">
        <v>0</v>
      </c>
      <c r="IK22" s="26">
        <v>0</v>
      </c>
      <c r="IL22" s="26">
        <v>0</v>
      </c>
      <c r="IM22" s="26">
        <v>0</v>
      </c>
      <c r="IN22" s="26">
        <v>0</v>
      </c>
      <c r="IO22" s="26">
        <v>0</v>
      </c>
      <c r="IP22" s="26">
        <v>0</v>
      </c>
      <c r="IQ22" s="26">
        <v>0</v>
      </c>
      <c r="IR22" s="26">
        <v>0</v>
      </c>
      <c r="IS22" s="26">
        <v>0</v>
      </c>
      <c r="IT22" s="26">
        <v>0</v>
      </c>
      <c r="IU22" s="26">
        <v>0</v>
      </c>
      <c r="IV22" s="26">
        <v>0</v>
      </c>
      <c r="IW22" s="26">
        <v>0</v>
      </c>
      <c r="IX22" s="26">
        <v>0</v>
      </c>
      <c r="IY22" s="26">
        <v>0</v>
      </c>
      <c r="IZ22" s="26">
        <v>0</v>
      </c>
      <c r="JA22" s="26">
        <v>0</v>
      </c>
      <c r="JB22" s="26">
        <v>0</v>
      </c>
      <c r="JC22" s="26">
        <v>0</v>
      </c>
      <c r="JD22" s="26">
        <v>0</v>
      </c>
      <c r="JE22" s="26">
        <v>0</v>
      </c>
      <c r="JF22" s="26">
        <v>0</v>
      </c>
      <c r="JG22" s="26">
        <v>0</v>
      </c>
      <c r="JH22" s="26">
        <v>0</v>
      </c>
      <c r="JI22" s="26">
        <v>0</v>
      </c>
      <c r="JJ22" s="26">
        <v>0</v>
      </c>
      <c r="JK22" s="26">
        <v>0</v>
      </c>
      <c r="JL22" s="26">
        <v>0</v>
      </c>
      <c r="JM22" s="26">
        <v>0</v>
      </c>
      <c r="JN22" s="26">
        <v>0</v>
      </c>
      <c r="JO22" s="26">
        <v>0</v>
      </c>
      <c r="JP22" s="26">
        <v>0</v>
      </c>
      <c r="JQ22" s="26">
        <v>0</v>
      </c>
      <c r="JR22" s="26">
        <v>0</v>
      </c>
      <c r="JS22" s="26">
        <v>0</v>
      </c>
      <c r="JT22" s="26">
        <v>0</v>
      </c>
      <c r="JU22" s="26">
        <v>0</v>
      </c>
      <c r="JV22" s="26">
        <v>0</v>
      </c>
      <c r="JW22" s="26">
        <v>0</v>
      </c>
      <c r="JX22" s="26">
        <v>0</v>
      </c>
      <c r="JY22" s="26">
        <v>0</v>
      </c>
      <c r="JZ22" s="26">
        <v>0</v>
      </c>
      <c r="KA22" s="26">
        <v>0</v>
      </c>
      <c r="KB22" s="26">
        <v>0</v>
      </c>
      <c r="KC22" s="26">
        <v>0</v>
      </c>
      <c r="KD22" s="26">
        <v>0</v>
      </c>
      <c r="KE22" s="26">
        <v>0</v>
      </c>
      <c r="KF22" s="26">
        <v>0</v>
      </c>
      <c r="KG22" s="26">
        <v>0</v>
      </c>
      <c r="KH22" s="26">
        <v>0</v>
      </c>
      <c r="KI22" s="26">
        <v>0</v>
      </c>
      <c r="KJ22" s="26">
        <v>0</v>
      </c>
      <c r="KK22" s="26">
        <v>0</v>
      </c>
      <c r="KL22" s="26">
        <v>0</v>
      </c>
      <c r="KM22" s="26">
        <v>0</v>
      </c>
      <c r="KN22" s="26">
        <v>0</v>
      </c>
      <c r="KO22" s="26">
        <v>0</v>
      </c>
      <c r="KP22" s="26">
        <v>0</v>
      </c>
      <c r="KQ22" s="26">
        <v>0</v>
      </c>
      <c r="KR22" s="26">
        <v>0</v>
      </c>
      <c r="KS22" s="26">
        <v>0</v>
      </c>
      <c r="KT22" s="26">
        <v>0</v>
      </c>
      <c r="KU22" s="26">
        <v>0</v>
      </c>
      <c r="KV22" s="26">
        <v>0</v>
      </c>
      <c r="KW22" s="26">
        <v>0</v>
      </c>
      <c r="KX22" s="26">
        <v>0</v>
      </c>
      <c r="KY22" s="26">
        <v>0</v>
      </c>
      <c r="KZ22" s="26">
        <v>0</v>
      </c>
      <c r="LA22" s="26">
        <v>0</v>
      </c>
      <c r="LB22" s="26">
        <v>0</v>
      </c>
      <c r="LC22" s="26">
        <v>0</v>
      </c>
      <c r="LD22" s="26">
        <v>0</v>
      </c>
      <c r="LE22" s="26">
        <v>0</v>
      </c>
      <c r="LF22" s="26">
        <v>0</v>
      </c>
      <c r="LG22" s="26">
        <v>0</v>
      </c>
      <c r="LH22" s="26">
        <v>0</v>
      </c>
      <c r="LI22" s="26">
        <v>0</v>
      </c>
      <c r="LJ22" s="26">
        <v>0</v>
      </c>
      <c r="LK22" s="26">
        <v>0</v>
      </c>
      <c r="LL22" s="26">
        <v>0</v>
      </c>
      <c r="LM22" s="26">
        <v>0</v>
      </c>
      <c r="LN22" s="26">
        <v>0</v>
      </c>
      <c r="LO22" s="26">
        <v>0</v>
      </c>
      <c r="LP22" s="26">
        <v>0</v>
      </c>
      <c r="LQ22" s="26">
        <v>0</v>
      </c>
      <c r="LR22" s="26">
        <v>0</v>
      </c>
      <c r="LS22" s="26">
        <v>0</v>
      </c>
      <c r="LT22" s="26">
        <v>0</v>
      </c>
      <c r="LU22" s="26">
        <v>0</v>
      </c>
      <c r="LV22" s="26">
        <v>0</v>
      </c>
      <c r="LW22" s="26">
        <v>0</v>
      </c>
      <c r="LX22" s="26">
        <v>0</v>
      </c>
      <c r="LY22" s="26">
        <v>0</v>
      </c>
      <c r="LZ22" s="26">
        <v>0</v>
      </c>
      <c r="MA22" s="26">
        <v>0</v>
      </c>
      <c r="MB22" s="26">
        <v>0</v>
      </c>
      <c r="MC22" s="26">
        <v>0</v>
      </c>
      <c r="MD22" s="26">
        <v>0</v>
      </c>
      <c r="ME22" s="26">
        <v>0</v>
      </c>
      <c r="MF22" s="26">
        <v>0</v>
      </c>
      <c r="MG22" s="26">
        <v>0</v>
      </c>
      <c r="MH22" s="26">
        <v>0</v>
      </c>
      <c r="MI22" s="26">
        <v>0</v>
      </c>
      <c r="MJ22" s="26">
        <v>0</v>
      </c>
      <c r="MK22" s="26">
        <v>0</v>
      </c>
      <c r="ML22" s="26">
        <v>0</v>
      </c>
      <c r="MM22" s="26">
        <v>0</v>
      </c>
      <c r="MN22" s="26">
        <v>0</v>
      </c>
      <c r="MO22" s="26">
        <v>0</v>
      </c>
      <c r="MP22" s="26">
        <v>0</v>
      </c>
      <c r="MQ22" s="26">
        <v>0</v>
      </c>
      <c r="MR22" s="26">
        <v>0</v>
      </c>
      <c r="MS22" s="26">
        <v>0</v>
      </c>
      <c r="MT22" s="26">
        <v>0</v>
      </c>
      <c r="MU22" s="26">
        <v>0</v>
      </c>
      <c r="MV22" s="26">
        <v>0</v>
      </c>
      <c r="MW22" s="26">
        <v>0</v>
      </c>
      <c r="MX22" s="26">
        <v>0</v>
      </c>
      <c r="MY22" s="26">
        <v>0</v>
      </c>
      <c r="MZ22" s="26">
        <v>0</v>
      </c>
      <c r="NA22" s="26">
        <v>0</v>
      </c>
      <c r="NB22" s="26">
        <v>0</v>
      </c>
      <c r="NC22" s="26">
        <v>0</v>
      </c>
      <c r="ND22" s="26">
        <v>0</v>
      </c>
      <c r="NE22" s="26">
        <v>0</v>
      </c>
      <c r="NF22" s="26">
        <v>0</v>
      </c>
      <c r="NG22" s="26">
        <v>0</v>
      </c>
      <c r="NH22" s="26">
        <v>0</v>
      </c>
      <c r="NI22" s="26">
        <v>0</v>
      </c>
      <c r="NJ22" s="26">
        <v>0</v>
      </c>
      <c r="NK22" s="26">
        <v>0</v>
      </c>
      <c r="NL22" s="26">
        <v>0</v>
      </c>
      <c r="NM22" s="26">
        <v>0</v>
      </c>
      <c r="NN22" s="26">
        <v>0</v>
      </c>
      <c r="NO22" s="26">
        <v>0</v>
      </c>
      <c r="NP22" s="26">
        <v>0</v>
      </c>
      <c r="NQ22" s="26">
        <v>0</v>
      </c>
      <c r="NR22" s="26">
        <v>0</v>
      </c>
      <c r="NS22" s="26">
        <v>0</v>
      </c>
      <c r="NT22" s="26">
        <v>0</v>
      </c>
      <c r="NU22" s="26">
        <v>0</v>
      </c>
      <c r="NV22" s="26">
        <v>0</v>
      </c>
      <c r="NW22" s="26">
        <v>0</v>
      </c>
      <c r="NX22" s="26">
        <v>0</v>
      </c>
      <c r="NY22" s="26">
        <v>0</v>
      </c>
      <c r="NZ22" s="26">
        <v>0</v>
      </c>
      <c r="OA22" s="26">
        <v>0</v>
      </c>
      <c r="OB22" s="26">
        <v>0</v>
      </c>
      <c r="OC22" s="26">
        <v>0</v>
      </c>
      <c r="OD22" s="26">
        <v>0</v>
      </c>
      <c r="OE22" s="26">
        <v>0</v>
      </c>
      <c r="OF22" s="26">
        <v>0</v>
      </c>
      <c r="OG22" s="26">
        <v>0</v>
      </c>
      <c r="OH22" s="26">
        <v>0</v>
      </c>
      <c r="OI22" s="26">
        <v>0</v>
      </c>
      <c r="OJ22" s="26">
        <v>0</v>
      </c>
      <c r="OK22" s="26">
        <v>0</v>
      </c>
      <c r="OL22" s="26">
        <v>0</v>
      </c>
      <c r="OM22" s="26">
        <v>0</v>
      </c>
      <c r="ON22" s="26">
        <v>0</v>
      </c>
      <c r="OO22" s="26">
        <v>0</v>
      </c>
      <c r="OP22" s="26">
        <v>0</v>
      </c>
      <c r="OQ22" s="26">
        <v>0</v>
      </c>
      <c r="OR22" s="26">
        <v>0</v>
      </c>
      <c r="OS22" s="26">
        <v>0</v>
      </c>
      <c r="OT22" s="26">
        <v>0</v>
      </c>
      <c r="OU22" s="26">
        <v>0</v>
      </c>
      <c r="OV22" s="26">
        <v>0</v>
      </c>
      <c r="OW22" s="26">
        <v>0</v>
      </c>
      <c r="OX22" s="26">
        <v>0</v>
      </c>
      <c r="OY22" s="26">
        <v>0</v>
      </c>
      <c r="OZ22" s="26">
        <v>0</v>
      </c>
      <c r="PA22" s="26">
        <v>0</v>
      </c>
      <c r="PB22" s="26">
        <v>0</v>
      </c>
      <c r="PC22" s="26">
        <v>0</v>
      </c>
      <c r="PD22" s="26">
        <v>0</v>
      </c>
      <c r="PE22" s="26">
        <v>0</v>
      </c>
      <c r="PF22" s="26">
        <v>0</v>
      </c>
      <c r="PG22" s="26">
        <v>0</v>
      </c>
      <c r="PH22" s="26">
        <v>0</v>
      </c>
      <c r="PI22" s="26">
        <v>0</v>
      </c>
      <c r="PJ22" s="26">
        <v>0</v>
      </c>
      <c r="PK22" s="26">
        <v>0</v>
      </c>
      <c r="PL22" s="26">
        <v>0</v>
      </c>
      <c r="PM22" s="26">
        <v>0</v>
      </c>
      <c r="PN22" s="26">
        <v>0</v>
      </c>
      <c r="PO22" s="26">
        <v>0</v>
      </c>
      <c r="PP22" s="26">
        <v>0</v>
      </c>
      <c r="PQ22" s="26">
        <v>0</v>
      </c>
      <c r="PR22" s="26">
        <v>0</v>
      </c>
      <c r="PS22" s="26">
        <v>0</v>
      </c>
      <c r="PT22" s="26">
        <v>0</v>
      </c>
      <c r="PU22" s="26">
        <v>0</v>
      </c>
      <c r="PV22" s="26">
        <v>0</v>
      </c>
      <c r="PW22" s="26">
        <v>0</v>
      </c>
      <c r="PX22" s="26">
        <v>0</v>
      </c>
      <c r="PY22" s="26">
        <v>0</v>
      </c>
      <c r="PZ22" s="26">
        <v>0</v>
      </c>
      <c r="QA22" s="26">
        <v>0</v>
      </c>
      <c r="QB22" s="26">
        <v>0</v>
      </c>
      <c r="QC22" s="26">
        <v>0</v>
      </c>
      <c r="QD22" s="26">
        <v>0</v>
      </c>
      <c r="QE22" s="26">
        <v>0</v>
      </c>
      <c r="QF22" s="26">
        <v>0</v>
      </c>
      <c r="QG22" s="26">
        <v>0</v>
      </c>
      <c r="QH22" s="26">
        <v>0</v>
      </c>
      <c r="QI22" s="26">
        <v>0</v>
      </c>
      <c r="QJ22" s="26">
        <v>0</v>
      </c>
      <c r="QK22" s="26">
        <v>0</v>
      </c>
      <c r="QL22" s="26">
        <v>0</v>
      </c>
      <c r="QM22" s="26">
        <v>0</v>
      </c>
      <c r="QN22" s="26">
        <v>0</v>
      </c>
      <c r="QO22" s="26">
        <v>0</v>
      </c>
      <c r="QP22" s="26">
        <v>0</v>
      </c>
      <c r="QQ22" s="26">
        <v>0</v>
      </c>
      <c r="QR22" s="26">
        <v>0</v>
      </c>
      <c r="QS22" s="26">
        <v>0</v>
      </c>
      <c r="QT22" s="26">
        <v>0</v>
      </c>
      <c r="QU22" s="26">
        <v>0</v>
      </c>
      <c r="QV22" s="26">
        <v>0</v>
      </c>
      <c r="QW22" s="26">
        <v>0</v>
      </c>
      <c r="QX22" s="26">
        <v>0</v>
      </c>
      <c r="QY22" s="26">
        <v>0</v>
      </c>
      <c r="QZ22" s="26">
        <v>0</v>
      </c>
      <c r="RA22" s="26">
        <v>0</v>
      </c>
      <c r="RB22" s="26">
        <v>0</v>
      </c>
      <c r="RC22" s="26">
        <v>0</v>
      </c>
      <c r="RD22" s="26">
        <v>0</v>
      </c>
      <c r="RE22" s="26">
        <v>0</v>
      </c>
      <c r="RF22" s="26">
        <v>0</v>
      </c>
      <c r="RG22" s="26">
        <v>0</v>
      </c>
      <c r="RH22" s="26">
        <v>0</v>
      </c>
      <c r="RI22" s="26">
        <v>0</v>
      </c>
      <c r="RJ22" s="26">
        <v>0</v>
      </c>
      <c r="RK22" s="26">
        <v>0</v>
      </c>
      <c r="RL22" s="26">
        <v>0</v>
      </c>
      <c r="RM22" s="26">
        <v>0</v>
      </c>
      <c r="RN22" s="26">
        <v>0</v>
      </c>
      <c r="RO22" s="26">
        <v>0</v>
      </c>
      <c r="RP22" s="26">
        <v>0</v>
      </c>
      <c r="RQ22" s="26">
        <v>0</v>
      </c>
      <c r="RR22" s="26">
        <v>0</v>
      </c>
      <c r="RS22" s="26">
        <v>0</v>
      </c>
      <c r="RT22" s="26">
        <v>0</v>
      </c>
      <c r="RU22" s="26">
        <v>0</v>
      </c>
      <c r="RV22" s="26">
        <v>0</v>
      </c>
      <c r="RW22" s="26">
        <v>0</v>
      </c>
      <c r="RX22" s="26">
        <v>0</v>
      </c>
      <c r="RY22" s="26">
        <v>0</v>
      </c>
      <c r="RZ22" s="26">
        <v>0</v>
      </c>
      <c r="SA22" s="26">
        <v>0</v>
      </c>
      <c r="SB22" s="26">
        <v>0</v>
      </c>
      <c r="SC22" s="26">
        <v>0</v>
      </c>
      <c r="SD22" s="26">
        <v>0</v>
      </c>
      <c r="SE22" s="26">
        <v>0</v>
      </c>
      <c r="SF22" s="26">
        <v>0</v>
      </c>
      <c r="SG22" s="26">
        <v>0</v>
      </c>
      <c r="SH22" s="26">
        <v>0</v>
      </c>
      <c r="SI22" s="26">
        <v>0</v>
      </c>
      <c r="SJ22" s="26">
        <v>0</v>
      </c>
      <c r="SK22" s="26">
        <v>0</v>
      </c>
      <c r="SL22" s="26">
        <v>0</v>
      </c>
      <c r="SM22" s="26">
        <v>0</v>
      </c>
      <c r="SN22" s="26">
        <v>0</v>
      </c>
      <c r="SO22" s="26">
        <v>0</v>
      </c>
      <c r="SP22" s="26">
        <v>0</v>
      </c>
      <c r="SQ22" s="26">
        <v>0</v>
      </c>
      <c r="SR22" s="26">
        <v>0</v>
      </c>
      <c r="SS22" s="26">
        <v>0</v>
      </c>
      <c r="ST22" s="26">
        <v>0</v>
      </c>
      <c r="SU22" s="26">
        <v>0</v>
      </c>
      <c r="SV22" s="26">
        <v>0</v>
      </c>
      <c r="SW22" s="26">
        <v>0</v>
      </c>
      <c r="SX22" s="26">
        <v>0</v>
      </c>
      <c r="SY22" s="26">
        <v>0</v>
      </c>
      <c r="SZ22" s="26">
        <v>0</v>
      </c>
      <c r="TA22" s="26">
        <v>0</v>
      </c>
      <c r="TB22" s="26">
        <v>0</v>
      </c>
      <c r="TC22" s="26">
        <v>0</v>
      </c>
      <c r="TD22" s="26">
        <v>0</v>
      </c>
      <c r="TE22" s="26">
        <v>0</v>
      </c>
      <c r="TF22" s="26">
        <v>0</v>
      </c>
      <c r="TG22" s="26">
        <v>0</v>
      </c>
      <c r="TH22" s="26">
        <v>0</v>
      </c>
      <c r="TI22" s="26">
        <v>0</v>
      </c>
      <c r="TJ22" s="26">
        <v>0</v>
      </c>
      <c r="TK22" s="26">
        <v>0</v>
      </c>
      <c r="TL22" s="26">
        <v>0</v>
      </c>
      <c r="TM22" s="26">
        <v>0</v>
      </c>
      <c r="TN22" s="26">
        <v>0</v>
      </c>
      <c r="TO22" s="26">
        <v>0</v>
      </c>
      <c r="TP22" s="26">
        <v>0</v>
      </c>
      <c r="TQ22" s="26">
        <v>0</v>
      </c>
      <c r="TR22" s="26">
        <v>0</v>
      </c>
      <c r="TS22" s="26">
        <v>0</v>
      </c>
      <c r="TT22" s="26">
        <v>0</v>
      </c>
      <c r="TU22" s="26">
        <v>0</v>
      </c>
      <c r="TV22" s="26">
        <v>0</v>
      </c>
      <c r="TW22" s="26">
        <v>0</v>
      </c>
      <c r="TX22" s="26">
        <v>0</v>
      </c>
      <c r="TY22" s="26">
        <v>0</v>
      </c>
      <c r="TZ22" s="26">
        <v>0</v>
      </c>
      <c r="UA22" s="26">
        <v>0</v>
      </c>
      <c r="UB22" s="26">
        <v>0</v>
      </c>
      <c r="UC22" s="26">
        <v>0</v>
      </c>
      <c r="UD22" s="26">
        <v>0</v>
      </c>
      <c r="UE22" s="26">
        <v>0</v>
      </c>
      <c r="UF22" s="26">
        <v>0</v>
      </c>
      <c r="UG22" s="26">
        <v>0</v>
      </c>
      <c r="UH22" s="26">
        <v>0</v>
      </c>
      <c r="UI22" s="26">
        <v>0</v>
      </c>
      <c r="UJ22" s="26">
        <v>0</v>
      </c>
      <c r="UK22" s="26">
        <v>0</v>
      </c>
      <c r="UL22" s="26">
        <v>0</v>
      </c>
      <c r="UM22" s="26">
        <v>0</v>
      </c>
      <c r="UN22" s="26">
        <v>0</v>
      </c>
      <c r="UO22" s="26">
        <v>0</v>
      </c>
      <c r="UP22" s="26">
        <v>0</v>
      </c>
      <c r="UQ22" s="26">
        <v>0</v>
      </c>
      <c r="UR22" s="26">
        <v>0</v>
      </c>
      <c r="US22" s="26">
        <v>0</v>
      </c>
      <c r="UT22" s="26">
        <v>0</v>
      </c>
      <c r="UU22" s="26">
        <v>0</v>
      </c>
      <c r="UV22" s="26">
        <v>0</v>
      </c>
      <c r="UW22" s="26">
        <v>0</v>
      </c>
      <c r="UX22" s="26">
        <v>0</v>
      </c>
      <c r="UY22" s="26">
        <v>0</v>
      </c>
      <c r="UZ22" s="26">
        <v>0</v>
      </c>
      <c r="VA22" s="26">
        <v>0</v>
      </c>
      <c r="VB22" s="26">
        <v>0</v>
      </c>
      <c r="VC22" s="26">
        <v>0</v>
      </c>
      <c r="VD22" s="26">
        <v>0</v>
      </c>
      <c r="VE22" s="26">
        <v>0</v>
      </c>
      <c r="VF22" s="26">
        <v>0</v>
      </c>
      <c r="VG22" s="26">
        <v>0</v>
      </c>
      <c r="VH22" s="26">
        <v>0</v>
      </c>
      <c r="VI22" s="26">
        <v>0</v>
      </c>
      <c r="VJ22" s="26">
        <v>0</v>
      </c>
      <c r="VK22" s="26">
        <v>0</v>
      </c>
      <c r="VL22" s="26">
        <v>0</v>
      </c>
      <c r="VM22" s="26">
        <v>0</v>
      </c>
      <c r="VN22" s="26">
        <v>0</v>
      </c>
      <c r="VO22" s="26">
        <v>0</v>
      </c>
      <c r="VP22" s="26">
        <v>0</v>
      </c>
      <c r="VQ22" s="26">
        <v>0</v>
      </c>
      <c r="VR22" s="26">
        <v>0</v>
      </c>
      <c r="VS22" s="26">
        <v>0</v>
      </c>
      <c r="VT22" s="26">
        <v>0</v>
      </c>
      <c r="VU22" s="26">
        <v>0</v>
      </c>
      <c r="VV22" s="26">
        <v>0</v>
      </c>
      <c r="VW22" s="26">
        <v>0</v>
      </c>
      <c r="VX22" s="26">
        <v>0</v>
      </c>
      <c r="VY22" s="26">
        <v>0</v>
      </c>
      <c r="VZ22" s="26">
        <v>0</v>
      </c>
      <c r="WA22" s="26">
        <v>0</v>
      </c>
      <c r="WB22" s="26">
        <v>0</v>
      </c>
      <c r="WC22" s="26">
        <v>0</v>
      </c>
      <c r="WD22" s="26">
        <v>0</v>
      </c>
      <c r="WE22" s="26">
        <v>0</v>
      </c>
      <c r="WF22" s="26">
        <v>0</v>
      </c>
      <c r="WG22" s="26">
        <v>0</v>
      </c>
      <c r="WH22" s="26">
        <v>0</v>
      </c>
      <c r="WI22" s="26">
        <v>0</v>
      </c>
      <c r="WJ22" s="26">
        <v>0</v>
      </c>
      <c r="WK22" s="26">
        <v>0</v>
      </c>
      <c r="WL22" s="26">
        <v>0</v>
      </c>
      <c r="WM22" s="26">
        <v>0</v>
      </c>
      <c r="WN22" s="26">
        <v>0</v>
      </c>
      <c r="WO22" s="26">
        <v>0</v>
      </c>
      <c r="WP22" s="26">
        <v>0</v>
      </c>
      <c r="WQ22" s="26">
        <v>0</v>
      </c>
      <c r="WR22" s="26">
        <v>0</v>
      </c>
      <c r="WS22" s="26">
        <v>0</v>
      </c>
      <c r="WT22" s="26">
        <v>0</v>
      </c>
      <c r="WU22" s="26">
        <v>0</v>
      </c>
      <c r="WV22" s="26">
        <v>0</v>
      </c>
      <c r="WW22" s="26">
        <v>0</v>
      </c>
      <c r="WX22" s="26">
        <v>0</v>
      </c>
      <c r="WY22" s="26">
        <v>0</v>
      </c>
      <c r="WZ22" s="26">
        <v>0</v>
      </c>
      <c r="XA22" s="26">
        <v>0</v>
      </c>
      <c r="XB22" s="26">
        <v>0</v>
      </c>
      <c r="XC22" s="26">
        <v>0</v>
      </c>
      <c r="XD22" s="26">
        <v>0</v>
      </c>
      <c r="XE22" s="26">
        <v>0</v>
      </c>
      <c r="XF22" s="26">
        <v>0</v>
      </c>
      <c r="XG22" s="26">
        <v>0</v>
      </c>
      <c r="XH22" s="26">
        <v>0</v>
      </c>
      <c r="XI22" s="26">
        <v>0</v>
      </c>
      <c r="XJ22" s="26">
        <v>0</v>
      </c>
      <c r="XK22" s="26">
        <v>0</v>
      </c>
      <c r="XL22" s="26">
        <v>0</v>
      </c>
      <c r="XM22" s="26">
        <v>0</v>
      </c>
      <c r="XN22" s="26">
        <v>0</v>
      </c>
      <c r="XO22" s="26">
        <v>0</v>
      </c>
      <c r="XP22" s="26">
        <v>0</v>
      </c>
      <c r="XQ22" s="26">
        <v>0</v>
      </c>
      <c r="XR22" s="26">
        <v>0</v>
      </c>
      <c r="XS22" s="26">
        <v>0</v>
      </c>
      <c r="XT22" s="26">
        <v>0</v>
      </c>
      <c r="XU22" s="26">
        <v>0</v>
      </c>
      <c r="XV22" s="26">
        <v>0</v>
      </c>
      <c r="XW22" s="26">
        <v>0</v>
      </c>
      <c r="XX22" s="26">
        <v>0</v>
      </c>
      <c r="XY22" s="26">
        <v>0</v>
      </c>
      <c r="XZ22" s="26">
        <v>0</v>
      </c>
      <c r="YA22" s="26">
        <v>0</v>
      </c>
      <c r="YB22" s="26">
        <v>0</v>
      </c>
      <c r="YC22" s="26">
        <v>0</v>
      </c>
      <c r="YD22" s="26">
        <v>0</v>
      </c>
      <c r="YE22" s="26">
        <v>0</v>
      </c>
      <c r="YF22" s="26">
        <v>0</v>
      </c>
      <c r="YG22" s="26">
        <v>0</v>
      </c>
      <c r="YH22" s="26">
        <v>0</v>
      </c>
      <c r="YI22" s="26">
        <v>0</v>
      </c>
      <c r="YJ22" s="26">
        <v>0</v>
      </c>
      <c r="YK22" s="26">
        <v>0</v>
      </c>
      <c r="YL22" s="26">
        <v>0</v>
      </c>
      <c r="YM22" s="26">
        <v>0</v>
      </c>
      <c r="YN22" s="26">
        <v>0</v>
      </c>
      <c r="YO22" s="26">
        <v>0</v>
      </c>
      <c r="YP22" s="26">
        <v>0</v>
      </c>
      <c r="YQ22" s="26">
        <v>0</v>
      </c>
      <c r="YR22" s="26">
        <v>0</v>
      </c>
      <c r="YS22" s="26">
        <v>0</v>
      </c>
      <c r="YT22" s="26">
        <v>0</v>
      </c>
      <c r="YU22" s="26">
        <v>0</v>
      </c>
      <c r="YV22" s="26">
        <v>0</v>
      </c>
      <c r="YW22" s="26">
        <v>0</v>
      </c>
      <c r="YX22" s="26">
        <v>0</v>
      </c>
      <c r="YY22" s="26">
        <v>0</v>
      </c>
      <c r="YZ22" s="26">
        <v>0</v>
      </c>
      <c r="ZA22" s="26">
        <v>0</v>
      </c>
      <c r="ZB22" s="26">
        <v>0</v>
      </c>
      <c r="ZC22" s="26">
        <v>0</v>
      </c>
      <c r="ZD22" s="26">
        <v>0</v>
      </c>
      <c r="ZE22" s="26">
        <v>0</v>
      </c>
      <c r="ZF22" s="26">
        <v>0</v>
      </c>
      <c r="ZG22" s="26">
        <v>0</v>
      </c>
      <c r="ZH22" s="26">
        <v>0</v>
      </c>
      <c r="ZI22" s="26">
        <v>0</v>
      </c>
      <c r="ZJ22" s="26">
        <v>0</v>
      </c>
      <c r="ZK22" s="26">
        <v>0</v>
      </c>
      <c r="ZL22" s="26">
        <v>0</v>
      </c>
      <c r="ZM22" s="26">
        <v>0</v>
      </c>
      <c r="ZN22" s="26">
        <v>0</v>
      </c>
      <c r="ZO22" s="26">
        <v>0</v>
      </c>
      <c r="ZP22" s="26">
        <v>0</v>
      </c>
      <c r="ZQ22" s="26">
        <v>0</v>
      </c>
      <c r="ZR22" s="26">
        <v>0</v>
      </c>
      <c r="ZS22" s="26">
        <v>0</v>
      </c>
      <c r="ZT22" s="26">
        <v>0</v>
      </c>
      <c r="ZU22" s="26">
        <v>0</v>
      </c>
      <c r="ZV22" s="26">
        <v>0</v>
      </c>
      <c r="ZW22" s="26">
        <v>0</v>
      </c>
      <c r="ZX22" s="26">
        <v>0</v>
      </c>
      <c r="ZY22" s="26">
        <v>0</v>
      </c>
      <c r="ZZ22" s="26">
        <v>0</v>
      </c>
      <c r="AAA22" s="26">
        <v>0</v>
      </c>
      <c r="AAB22" s="26">
        <v>0</v>
      </c>
      <c r="AAC22" s="26">
        <v>0</v>
      </c>
      <c r="AAD22" s="26">
        <v>0</v>
      </c>
      <c r="AAE22" s="26">
        <v>0</v>
      </c>
      <c r="AAF22" s="26">
        <v>0</v>
      </c>
      <c r="AAG22" s="26">
        <v>0</v>
      </c>
      <c r="AAH22" s="26">
        <v>0</v>
      </c>
      <c r="AAI22" s="26">
        <v>0</v>
      </c>
      <c r="AAJ22" s="26">
        <v>0</v>
      </c>
      <c r="AAK22" s="26">
        <v>0</v>
      </c>
      <c r="AAL22" s="26">
        <v>0</v>
      </c>
      <c r="AAM22" s="26">
        <v>0</v>
      </c>
      <c r="AAN22" s="26">
        <v>0</v>
      </c>
      <c r="AAO22" s="26">
        <v>0</v>
      </c>
      <c r="AAP22" s="26">
        <v>0</v>
      </c>
      <c r="AAQ22" s="26">
        <v>0</v>
      </c>
      <c r="AAR22" s="26">
        <v>0</v>
      </c>
      <c r="AAS22" s="26">
        <v>0</v>
      </c>
      <c r="AAT22" s="26">
        <v>0</v>
      </c>
      <c r="AAU22" s="26">
        <v>0</v>
      </c>
      <c r="AAV22" s="26">
        <v>0</v>
      </c>
      <c r="AAW22" s="26">
        <v>0</v>
      </c>
      <c r="AAX22" s="26">
        <v>0</v>
      </c>
      <c r="AAY22" s="26">
        <v>0</v>
      </c>
      <c r="AAZ22" s="26">
        <v>0</v>
      </c>
      <c r="ABA22" s="26">
        <v>0</v>
      </c>
      <c r="ABB22" s="26">
        <v>0</v>
      </c>
      <c r="ABC22" s="26">
        <v>0</v>
      </c>
      <c r="ABD22" s="26">
        <v>0</v>
      </c>
      <c r="ABE22" s="26">
        <v>0</v>
      </c>
      <c r="ABF22" s="26">
        <v>0</v>
      </c>
      <c r="ABG22" s="26">
        <v>0</v>
      </c>
      <c r="ABH22" s="26">
        <v>0</v>
      </c>
      <c r="ABI22" s="26">
        <v>0</v>
      </c>
      <c r="ABJ22" s="26">
        <v>0</v>
      </c>
      <c r="ABK22" s="26">
        <v>0</v>
      </c>
      <c r="ABL22" s="26">
        <v>0</v>
      </c>
      <c r="ABM22" s="26">
        <v>0</v>
      </c>
      <c r="ABN22" s="26">
        <v>0</v>
      </c>
      <c r="ABO22" s="26">
        <v>0</v>
      </c>
      <c r="ABP22" s="26">
        <v>0</v>
      </c>
      <c r="ABQ22" s="26">
        <v>0</v>
      </c>
      <c r="ABR22" s="26">
        <v>0</v>
      </c>
      <c r="ABS22" s="26">
        <v>0</v>
      </c>
      <c r="ABT22" s="26">
        <v>0</v>
      </c>
      <c r="ABU22" s="26">
        <v>0</v>
      </c>
      <c r="ABV22" s="26">
        <v>0</v>
      </c>
      <c r="ABW22" s="26">
        <v>0</v>
      </c>
      <c r="ABX22" s="26">
        <v>0</v>
      </c>
      <c r="ABY22" s="26">
        <v>0</v>
      </c>
      <c r="ABZ22" s="26">
        <v>0</v>
      </c>
      <c r="ACA22" s="26">
        <v>0</v>
      </c>
      <c r="ACB22" s="26">
        <v>0</v>
      </c>
      <c r="ACC22" s="26">
        <v>0</v>
      </c>
      <c r="ACD22" s="26">
        <v>0</v>
      </c>
      <c r="ACE22" s="26">
        <v>0</v>
      </c>
      <c r="ACF22" s="26">
        <v>0</v>
      </c>
      <c r="ACG22" s="26">
        <v>0</v>
      </c>
      <c r="ACH22" s="26">
        <v>0</v>
      </c>
      <c r="ACI22" s="26">
        <v>0</v>
      </c>
      <c r="ACJ22" s="26">
        <v>0</v>
      </c>
      <c r="ACK22" s="26">
        <v>0</v>
      </c>
      <c r="ACL22" s="26">
        <v>0</v>
      </c>
      <c r="ACM22" s="26">
        <v>0</v>
      </c>
      <c r="ACN22" s="26">
        <v>0</v>
      </c>
      <c r="ACO22" s="26">
        <v>0</v>
      </c>
      <c r="ACP22" s="26">
        <v>0</v>
      </c>
      <c r="ACQ22" s="26">
        <v>0</v>
      </c>
      <c r="ACR22" s="26">
        <v>0</v>
      </c>
      <c r="ACS22" s="26">
        <v>0</v>
      </c>
      <c r="ACT22" s="26">
        <v>0</v>
      </c>
      <c r="ACU22" s="26">
        <v>0</v>
      </c>
    </row>
    <row r="23" spans="1:775" ht="15" customHeight="1" x14ac:dyDescent="0.2">
      <c r="A23" s="18" t="s">
        <v>48</v>
      </c>
      <c r="B23" s="97" t="s">
        <v>49</v>
      </c>
      <c r="C23" s="19">
        <v>278.73160571</v>
      </c>
      <c r="D23" s="20"/>
      <c r="E23" s="21">
        <f>+C23/$C$57</f>
        <v>16.79257798656505</v>
      </c>
      <c r="F23" s="22" t="s">
        <v>7</v>
      </c>
      <c r="G23" s="32" t="s">
        <v>8</v>
      </c>
      <c r="H23" s="23">
        <v>42002</v>
      </c>
      <c r="I23" s="27" t="s">
        <v>42</v>
      </c>
      <c r="J23" s="22">
        <v>60</v>
      </c>
      <c r="K23" s="22" t="s">
        <v>9</v>
      </c>
      <c r="L23" s="23">
        <v>43828</v>
      </c>
      <c r="M23" s="18" t="s">
        <v>157</v>
      </c>
      <c r="N23" s="2"/>
      <c r="O23" s="2"/>
      <c r="P23" s="25">
        <f t="shared" si="78"/>
        <v>81913230.670000002</v>
      </c>
      <c r="Q23" s="25">
        <f t="shared" si="79"/>
        <v>67324903.75999999</v>
      </c>
      <c r="R23" s="25">
        <f t="shared" si="80"/>
        <v>105390611.66</v>
      </c>
      <c r="S23" s="25">
        <f t="shared" si="81"/>
        <v>40666020.07</v>
      </c>
      <c r="T23" s="25">
        <f t="shared" si="82"/>
        <v>130041068.06000002</v>
      </c>
      <c r="U23" s="25">
        <f t="shared" si="83"/>
        <v>12910531.869999999</v>
      </c>
      <c r="V23" s="25">
        <f t="shared" si="84"/>
        <v>0</v>
      </c>
      <c r="W23" s="25">
        <f t="shared" si="85"/>
        <v>0</v>
      </c>
      <c r="X23" s="25">
        <f t="shared" si="86"/>
        <v>0</v>
      </c>
      <c r="Y23" s="25">
        <f t="shared" si="87"/>
        <v>0</v>
      </c>
      <c r="Z23" s="25">
        <f t="shared" si="88"/>
        <v>0</v>
      </c>
      <c r="AA23" s="25">
        <f t="shared" si="89"/>
        <v>0</v>
      </c>
      <c r="AB23" s="25">
        <f t="shared" si="90"/>
        <v>0</v>
      </c>
      <c r="AC23" s="25">
        <f t="shared" si="91"/>
        <v>0</v>
      </c>
      <c r="AD23" s="25">
        <f t="shared" si="92"/>
        <v>0</v>
      </c>
      <c r="AE23" s="25">
        <f t="shared" si="93"/>
        <v>0</v>
      </c>
      <c r="AF23" s="25">
        <f t="shared" si="94"/>
        <v>0</v>
      </c>
      <c r="AG23" s="25">
        <f t="shared" si="95"/>
        <v>0</v>
      </c>
      <c r="AH23" s="25">
        <f t="shared" si="96"/>
        <v>0</v>
      </c>
      <c r="AI23" s="25">
        <f t="shared" si="97"/>
        <v>0</v>
      </c>
      <c r="AJ23" s="25">
        <f t="shared" si="98"/>
        <v>0</v>
      </c>
      <c r="AK23" s="25">
        <f t="shared" si="99"/>
        <v>0</v>
      </c>
      <c r="AL23" s="25">
        <f t="shared" si="100"/>
        <v>0</v>
      </c>
      <c r="AM23" s="25">
        <f t="shared" si="101"/>
        <v>0</v>
      </c>
      <c r="AN23" s="25">
        <f t="shared" si="102"/>
        <v>0</v>
      </c>
      <c r="AO23" s="25">
        <f t="shared" si="103"/>
        <v>0</v>
      </c>
      <c r="AP23" s="25">
        <f t="shared" si="104"/>
        <v>0</v>
      </c>
      <c r="AQ23" s="25">
        <f t="shared" si="105"/>
        <v>0</v>
      </c>
      <c r="AR23" s="25">
        <f t="shared" si="106"/>
        <v>0</v>
      </c>
      <c r="AS23" s="25">
        <f t="shared" si="107"/>
        <v>0</v>
      </c>
      <c r="AT23" s="25">
        <f t="shared" si="108"/>
        <v>0</v>
      </c>
      <c r="AU23" s="25">
        <f t="shared" si="109"/>
        <v>0</v>
      </c>
      <c r="AV23" s="25">
        <f t="shared" si="110"/>
        <v>0</v>
      </c>
      <c r="AW23" s="25">
        <f t="shared" si="111"/>
        <v>0</v>
      </c>
      <c r="AX23" s="25">
        <f t="shared" si="112"/>
        <v>0</v>
      </c>
      <c r="AY23" s="25">
        <f t="shared" si="113"/>
        <v>0</v>
      </c>
      <c r="AZ23" s="25">
        <f t="shared" si="114"/>
        <v>0</v>
      </c>
      <c r="BA23" s="25">
        <f t="shared" si="115"/>
        <v>0</v>
      </c>
      <c r="BB23" s="25">
        <f t="shared" si="116"/>
        <v>0</v>
      </c>
      <c r="BC23" s="25">
        <f t="shared" si="117"/>
        <v>0</v>
      </c>
      <c r="BD23" s="25">
        <f t="shared" si="118"/>
        <v>0</v>
      </c>
      <c r="BE23" s="25">
        <f t="shared" si="119"/>
        <v>0</v>
      </c>
      <c r="BF23" s="25">
        <f t="shared" si="120"/>
        <v>0</v>
      </c>
      <c r="BG23" s="25">
        <f t="shared" si="121"/>
        <v>0</v>
      </c>
      <c r="BH23" s="25">
        <f t="shared" si="122"/>
        <v>0</v>
      </c>
      <c r="BI23" s="25">
        <f t="shared" si="123"/>
        <v>0</v>
      </c>
      <c r="BJ23" s="25">
        <f t="shared" si="124"/>
        <v>0</v>
      </c>
      <c r="BK23" s="25">
        <f t="shared" si="125"/>
        <v>0</v>
      </c>
      <c r="BL23" s="25">
        <f t="shared" si="126"/>
        <v>0</v>
      </c>
      <c r="BM23" s="25">
        <f t="shared" si="127"/>
        <v>0</v>
      </c>
      <c r="BN23" s="25">
        <f t="shared" si="128"/>
        <v>0</v>
      </c>
      <c r="BO23" s="25">
        <f t="shared" si="129"/>
        <v>0</v>
      </c>
      <c r="BP23" s="25">
        <f t="shared" si="130"/>
        <v>0</v>
      </c>
      <c r="BQ23" s="25">
        <f t="shared" si="131"/>
        <v>0</v>
      </c>
      <c r="BR23" s="25">
        <f t="shared" si="132"/>
        <v>0</v>
      </c>
      <c r="BS23" s="25">
        <f t="shared" si="133"/>
        <v>0</v>
      </c>
      <c r="BT23" s="25">
        <f t="shared" si="134"/>
        <v>0</v>
      </c>
      <c r="BU23" s="25">
        <f t="shared" si="135"/>
        <v>0</v>
      </c>
      <c r="BX23" s="26">
        <v>6330369.8300000001</v>
      </c>
      <c r="BY23" s="26">
        <v>6109564.6600000001</v>
      </c>
      <c r="BZ23" s="26">
        <v>0</v>
      </c>
      <c r="CA23" s="26">
        <v>0</v>
      </c>
      <c r="CB23" s="26">
        <v>12151042.41</v>
      </c>
      <c r="CC23" s="26">
        <v>12641369.469999999</v>
      </c>
      <c r="CD23" s="26">
        <v>0</v>
      </c>
      <c r="CE23" s="26">
        <v>0</v>
      </c>
      <c r="CF23" s="26">
        <v>11626670.52</v>
      </c>
      <c r="CG23" s="26">
        <v>13149699.780000001</v>
      </c>
      <c r="CH23" s="26">
        <v>5768353.0899999999</v>
      </c>
      <c r="CI23" s="26">
        <v>6712670.7699999996</v>
      </c>
      <c r="CJ23" s="26">
        <v>5601227.75</v>
      </c>
      <c r="CK23" s="26">
        <v>6860450.8899999997</v>
      </c>
      <c r="CL23" s="26">
        <v>5460985.2599999998</v>
      </c>
      <c r="CM23" s="26">
        <v>6999238.0999999996</v>
      </c>
      <c r="CN23" s="26">
        <v>5317855.54</v>
      </c>
      <c r="CO23" s="26">
        <v>7140821.6399999997</v>
      </c>
      <c r="CP23" s="26">
        <v>5172233.53</v>
      </c>
      <c r="CQ23" s="26">
        <v>7285075.8099999996</v>
      </c>
      <c r="CR23" s="26">
        <v>5023738.4400000004</v>
      </c>
      <c r="CS23" s="26">
        <v>7432184.2400000002</v>
      </c>
      <c r="CT23" s="26">
        <v>4872427.3899999997</v>
      </c>
      <c r="CU23" s="26">
        <v>7582155.3099999996</v>
      </c>
      <c r="CV23" s="26">
        <v>4638004.09</v>
      </c>
      <c r="CW23" s="26">
        <v>7767265.1699999999</v>
      </c>
      <c r="CX23" s="26">
        <v>4401512.01</v>
      </c>
      <c r="CY23" s="26">
        <v>7954100.4800000004</v>
      </c>
      <c r="CZ23" s="26">
        <v>0</v>
      </c>
      <c r="DA23" s="26">
        <v>0</v>
      </c>
      <c r="DB23" s="26">
        <v>8098512</v>
      </c>
      <c r="DC23" s="26">
        <v>16469369.07</v>
      </c>
      <c r="DD23" s="26">
        <v>3712534.6</v>
      </c>
      <c r="DE23" s="26">
        <v>8510075.5399999991</v>
      </c>
      <c r="DF23" s="26">
        <v>3482437.05</v>
      </c>
      <c r="DG23" s="26">
        <v>8696697.5399999991</v>
      </c>
      <c r="DH23" s="26">
        <v>3261799.15</v>
      </c>
      <c r="DI23" s="26">
        <v>8879578.7799999993</v>
      </c>
      <c r="DJ23" s="26">
        <v>3041153.85</v>
      </c>
      <c r="DK23" s="26">
        <v>9062702.8599999994</v>
      </c>
      <c r="DL23" s="26">
        <v>0</v>
      </c>
      <c r="DM23" s="26">
        <v>0</v>
      </c>
      <c r="DN23" s="26">
        <v>5434163.3599999994</v>
      </c>
      <c r="DO23" s="26">
        <v>18668965.799999997</v>
      </c>
      <c r="DP23" s="26">
        <v>2400728.3199999998</v>
      </c>
      <c r="DQ23" s="26">
        <v>9602820.0399999991</v>
      </c>
      <c r="DR23" s="26">
        <v>2195175.64</v>
      </c>
      <c r="DS23" s="26">
        <v>9779036.3800000008</v>
      </c>
      <c r="DT23" s="26">
        <v>2018887.58</v>
      </c>
      <c r="DU23" s="26">
        <v>9942300.9199999999</v>
      </c>
      <c r="DV23" s="26">
        <v>1842515.25</v>
      </c>
      <c r="DW23" s="26">
        <v>10106053.17</v>
      </c>
      <c r="DX23" s="26">
        <v>1668222.83</v>
      </c>
      <c r="DY23" s="26">
        <v>10269280.16</v>
      </c>
      <c r="DZ23" s="26">
        <v>1495020.48</v>
      </c>
      <c r="EA23" s="26">
        <v>10432401.9</v>
      </c>
      <c r="EB23" s="26">
        <v>1322251.3600000001</v>
      </c>
      <c r="EC23" s="26">
        <v>10595646.42</v>
      </c>
      <c r="ED23" s="26">
        <v>1150920.01</v>
      </c>
      <c r="EE23" s="26">
        <v>10758493.560000001</v>
      </c>
      <c r="EF23" s="26">
        <v>993010.9</v>
      </c>
      <c r="EG23" s="26">
        <v>10916064.470000001</v>
      </c>
      <c r="EH23" s="26">
        <v>813021.96</v>
      </c>
      <c r="EI23" s="26">
        <v>11083560.49</v>
      </c>
      <c r="EJ23" s="26">
        <v>646567.03</v>
      </c>
      <c r="EK23" s="26">
        <v>11244678.01</v>
      </c>
      <c r="EL23" s="26">
        <v>482226.99</v>
      </c>
      <c r="EM23" s="26">
        <v>11404933.23</v>
      </c>
      <c r="EN23" s="26">
        <v>319234.95</v>
      </c>
      <c r="EO23" s="26">
        <v>11564562.43</v>
      </c>
      <c r="EP23" s="26">
        <v>158652.53</v>
      </c>
      <c r="EQ23" s="26">
        <v>11723093.300000001</v>
      </c>
      <c r="ER23" s="26">
        <v>0</v>
      </c>
      <c r="ES23" s="26">
        <v>0</v>
      </c>
      <c r="ET23" s="26">
        <v>0</v>
      </c>
      <c r="EU23" s="26">
        <v>0</v>
      </c>
      <c r="EV23" s="26">
        <v>0</v>
      </c>
      <c r="EW23" s="26">
        <v>0</v>
      </c>
      <c r="EX23" s="26">
        <v>0</v>
      </c>
      <c r="EY23" s="26">
        <v>0</v>
      </c>
      <c r="EZ23" s="26">
        <v>0</v>
      </c>
      <c r="FA23" s="26">
        <v>0</v>
      </c>
      <c r="FB23" s="26">
        <v>0</v>
      </c>
      <c r="FC23" s="26">
        <v>0</v>
      </c>
      <c r="FD23" s="26">
        <v>0</v>
      </c>
      <c r="FE23" s="26">
        <v>0</v>
      </c>
      <c r="FF23" s="26">
        <v>0</v>
      </c>
      <c r="FG23" s="26">
        <v>0</v>
      </c>
      <c r="FH23" s="26">
        <v>0</v>
      </c>
      <c r="FI23" s="26">
        <v>0</v>
      </c>
      <c r="FJ23" s="26">
        <v>0</v>
      </c>
      <c r="FK23" s="26">
        <v>0</v>
      </c>
      <c r="FL23" s="26">
        <v>0</v>
      </c>
      <c r="FM23" s="26">
        <v>0</v>
      </c>
      <c r="FN23" s="26">
        <v>0</v>
      </c>
      <c r="FO23" s="26">
        <v>0</v>
      </c>
      <c r="FP23" s="26">
        <v>0</v>
      </c>
      <c r="FQ23" s="26">
        <v>0</v>
      </c>
      <c r="FR23" s="26">
        <v>0</v>
      </c>
      <c r="FS23" s="26">
        <v>0</v>
      </c>
      <c r="FT23" s="26">
        <v>0</v>
      </c>
      <c r="FU23" s="26">
        <v>0</v>
      </c>
      <c r="FV23" s="26">
        <v>0</v>
      </c>
      <c r="FW23" s="26">
        <v>0</v>
      </c>
      <c r="FX23" s="26">
        <v>0</v>
      </c>
      <c r="FY23" s="26">
        <v>0</v>
      </c>
      <c r="FZ23" s="26">
        <v>0</v>
      </c>
      <c r="GA23" s="26">
        <v>0</v>
      </c>
      <c r="GB23" s="26">
        <v>0</v>
      </c>
      <c r="GC23" s="26">
        <v>0</v>
      </c>
      <c r="GD23" s="26">
        <v>0</v>
      </c>
      <c r="GE23" s="26">
        <v>0</v>
      </c>
      <c r="GF23" s="26">
        <v>0</v>
      </c>
      <c r="GG23" s="26">
        <v>0</v>
      </c>
      <c r="GH23" s="26">
        <v>0</v>
      </c>
      <c r="GI23" s="26">
        <v>0</v>
      </c>
      <c r="GJ23" s="26">
        <v>0</v>
      </c>
      <c r="GK23" s="26">
        <v>0</v>
      </c>
      <c r="GL23" s="26">
        <v>0</v>
      </c>
      <c r="GM23" s="26">
        <v>0</v>
      </c>
      <c r="GN23" s="26">
        <v>0</v>
      </c>
      <c r="GO23" s="26">
        <v>0</v>
      </c>
      <c r="GP23" s="26">
        <v>0</v>
      </c>
      <c r="GQ23" s="26">
        <v>0</v>
      </c>
      <c r="GR23" s="26">
        <v>0</v>
      </c>
      <c r="GS23" s="26">
        <v>0</v>
      </c>
      <c r="GT23" s="26">
        <v>0</v>
      </c>
      <c r="GU23" s="26">
        <v>0</v>
      </c>
      <c r="GV23" s="26">
        <v>0</v>
      </c>
      <c r="GW23" s="26">
        <v>0</v>
      </c>
      <c r="GX23" s="26">
        <v>0</v>
      </c>
      <c r="GY23" s="26">
        <v>0</v>
      </c>
      <c r="GZ23" s="26">
        <v>0</v>
      </c>
      <c r="HA23" s="26">
        <v>0</v>
      </c>
      <c r="HB23" s="26">
        <v>0</v>
      </c>
      <c r="HC23" s="26">
        <v>0</v>
      </c>
      <c r="HD23" s="26">
        <v>0</v>
      </c>
      <c r="HE23" s="26">
        <v>0</v>
      </c>
      <c r="HF23" s="26">
        <v>0</v>
      </c>
      <c r="HG23" s="26">
        <v>0</v>
      </c>
      <c r="HH23" s="26">
        <v>0</v>
      </c>
      <c r="HI23" s="26">
        <v>0</v>
      </c>
      <c r="HJ23" s="26">
        <v>0</v>
      </c>
      <c r="HK23" s="26">
        <v>0</v>
      </c>
      <c r="HL23" s="26">
        <v>0</v>
      </c>
      <c r="HM23" s="26">
        <v>0</v>
      </c>
      <c r="HN23" s="26">
        <v>0</v>
      </c>
      <c r="HO23" s="26">
        <v>0</v>
      </c>
      <c r="HP23" s="26">
        <v>0</v>
      </c>
      <c r="HQ23" s="26">
        <v>0</v>
      </c>
      <c r="HR23" s="26">
        <v>0</v>
      </c>
      <c r="HS23" s="26">
        <v>0</v>
      </c>
      <c r="HT23" s="26">
        <v>0</v>
      </c>
      <c r="HU23" s="26">
        <v>0</v>
      </c>
      <c r="HV23" s="26">
        <v>0</v>
      </c>
      <c r="HW23" s="26">
        <v>0</v>
      </c>
      <c r="HX23" s="26">
        <v>0</v>
      </c>
      <c r="HY23" s="26">
        <v>0</v>
      </c>
      <c r="HZ23" s="26">
        <v>0</v>
      </c>
      <c r="IA23" s="26">
        <v>0</v>
      </c>
      <c r="IB23" s="26">
        <v>0</v>
      </c>
      <c r="IC23" s="26">
        <v>0</v>
      </c>
      <c r="ID23" s="26">
        <v>0</v>
      </c>
      <c r="IE23" s="26">
        <v>0</v>
      </c>
      <c r="IF23" s="26">
        <v>0</v>
      </c>
      <c r="IG23" s="26">
        <v>0</v>
      </c>
      <c r="IH23" s="26">
        <v>0</v>
      </c>
      <c r="II23" s="26">
        <v>0</v>
      </c>
      <c r="IJ23" s="26">
        <v>0</v>
      </c>
      <c r="IK23" s="26">
        <v>0</v>
      </c>
      <c r="IL23" s="26">
        <v>0</v>
      </c>
      <c r="IM23" s="26">
        <v>0</v>
      </c>
      <c r="IN23" s="26">
        <v>0</v>
      </c>
      <c r="IO23" s="26">
        <v>0</v>
      </c>
      <c r="IP23" s="26">
        <v>0</v>
      </c>
      <c r="IQ23" s="26">
        <v>0</v>
      </c>
      <c r="IR23" s="26">
        <v>0</v>
      </c>
      <c r="IS23" s="26">
        <v>0</v>
      </c>
      <c r="IT23" s="26">
        <v>0</v>
      </c>
      <c r="IU23" s="26">
        <v>0</v>
      </c>
      <c r="IV23" s="26">
        <v>0</v>
      </c>
      <c r="IW23" s="26">
        <v>0</v>
      </c>
      <c r="IX23" s="26">
        <v>0</v>
      </c>
      <c r="IY23" s="26">
        <v>0</v>
      </c>
      <c r="IZ23" s="26">
        <v>0</v>
      </c>
      <c r="JA23" s="26">
        <v>0</v>
      </c>
      <c r="JB23" s="26">
        <v>0</v>
      </c>
      <c r="JC23" s="26">
        <v>0</v>
      </c>
      <c r="JD23" s="26">
        <v>0</v>
      </c>
      <c r="JE23" s="26">
        <v>0</v>
      </c>
      <c r="JF23" s="26">
        <v>0</v>
      </c>
      <c r="JG23" s="26">
        <v>0</v>
      </c>
      <c r="JH23" s="26">
        <v>0</v>
      </c>
      <c r="JI23" s="26">
        <v>0</v>
      </c>
      <c r="JJ23" s="26">
        <v>0</v>
      </c>
      <c r="JK23" s="26">
        <v>0</v>
      </c>
      <c r="JL23" s="26">
        <v>0</v>
      </c>
      <c r="JM23" s="26">
        <v>0</v>
      </c>
      <c r="JN23" s="26">
        <v>0</v>
      </c>
      <c r="JO23" s="26">
        <v>0</v>
      </c>
      <c r="JP23" s="26">
        <v>0</v>
      </c>
      <c r="JQ23" s="26">
        <v>0</v>
      </c>
      <c r="JR23" s="26">
        <v>0</v>
      </c>
      <c r="JS23" s="26">
        <v>0</v>
      </c>
      <c r="JT23" s="26">
        <v>0</v>
      </c>
      <c r="JU23" s="26">
        <v>0</v>
      </c>
      <c r="JV23" s="26">
        <v>0</v>
      </c>
      <c r="JW23" s="26">
        <v>0</v>
      </c>
      <c r="JX23" s="26">
        <v>0</v>
      </c>
      <c r="JY23" s="26">
        <v>0</v>
      </c>
      <c r="JZ23" s="26">
        <v>0</v>
      </c>
      <c r="KA23" s="26">
        <v>0</v>
      </c>
      <c r="KB23" s="26">
        <v>0</v>
      </c>
      <c r="KC23" s="26">
        <v>0</v>
      </c>
      <c r="KD23" s="26">
        <v>0</v>
      </c>
      <c r="KE23" s="26">
        <v>0</v>
      </c>
      <c r="KF23" s="26">
        <v>0</v>
      </c>
      <c r="KG23" s="26">
        <v>0</v>
      </c>
      <c r="KH23" s="26">
        <v>0</v>
      </c>
      <c r="KI23" s="26">
        <v>0</v>
      </c>
      <c r="KJ23" s="26">
        <v>0</v>
      </c>
      <c r="KK23" s="26">
        <v>0</v>
      </c>
      <c r="KL23" s="26">
        <v>0</v>
      </c>
      <c r="KM23" s="26">
        <v>0</v>
      </c>
      <c r="KN23" s="26">
        <v>0</v>
      </c>
      <c r="KO23" s="26">
        <v>0</v>
      </c>
      <c r="KP23" s="26">
        <v>0</v>
      </c>
      <c r="KQ23" s="26">
        <v>0</v>
      </c>
      <c r="KR23" s="26">
        <v>0</v>
      </c>
      <c r="KS23" s="26">
        <v>0</v>
      </c>
      <c r="KT23" s="26">
        <v>0</v>
      </c>
      <c r="KU23" s="26">
        <v>0</v>
      </c>
      <c r="KV23" s="26">
        <v>0</v>
      </c>
      <c r="KW23" s="26">
        <v>0</v>
      </c>
      <c r="KX23" s="26">
        <v>0</v>
      </c>
      <c r="KY23" s="26">
        <v>0</v>
      </c>
      <c r="KZ23" s="26">
        <v>0</v>
      </c>
      <c r="LA23" s="26">
        <v>0</v>
      </c>
      <c r="LB23" s="26">
        <v>0</v>
      </c>
      <c r="LC23" s="26">
        <v>0</v>
      </c>
      <c r="LD23" s="26">
        <v>0</v>
      </c>
      <c r="LE23" s="26">
        <v>0</v>
      </c>
      <c r="LF23" s="26">
        <v>0</v>
      </c>
      <c r="LG23" s="26">
        <v>0</v>
      </c>
      <c r="LH23" s="26">
        <v>0</v>
      </c>
      <c r="LI23" s="26">
        <v>0</v>
      </c>
      <c r="LJ23" s="26">
        <v>0</v>
      </c>
      <c r="LK23" s="26">
        <v>0</v>
      </c>
      <c r="LL23" s="26">
        <v>0</v>
      </c>
      <c r="LM23" s="26">
        <v>0</v>
      </c>
      <c r="LN23" s="26">
        <v>0</v>
      </c>
      <c r="LO23" s="26">
        <v>0</v>
      </c>
      <c r="LP23" s="26">
        <v>0</v>
      </c>
      <c r="LQ23" s="26">
        <v>0</v>
      </c>
      <c r="LR23" s="26">
        <v>0</v>
      </c>
      <c r="LS23" s="26">
        <v>0</v>
      </c>
      <c r="LT23" s="26">
        <v>0</v>
      </c>
      <c r="LU23" s="26">
        <v>0</v>
      </c>
      <c r="LV23" s="26">
        <v>0</v>
      </c>
      <c r="LW23" s="26">
        <v>0</v>
      </c>
      <c r="LX23" s="26">
        <v>0</v>
      </c>
      <c r="LY23" s="26">
        <v>0</v>
      </c>
      <c r="LZ23" s="26">
        <v>0</v>
      </c>
      <c r="MA23" s="26">
        <v>0</v>
      </c>
      <c r="MB23" s="26">
        <v>0</v>
      </c>
      <c r="MC23" s="26">
        <v>0</v>
      </c>
      <c r="MD23" s="26">
        <v>0</v>
      </c>
      <c r="ME23" s="26">
        <v>0</v>
      </c>
      <c r="MF23" s="26">
        <v>0</v>
      </c>
      <c r="MG23" s="26">
        <v>0</v>
      </c>
      <c r="MH23" s="26">
        <v>0</v>
      </c>
      <c r="MI23" s="26">
        <v>0</v>
      </c>
      <c r="MJ23" s="26">
        <v>0</v>
      </c>
      <c r="MK23" s="26">
        <v>0</v>
      </c>
      <c r="ML23" s="26">
        <v>0</v>
      </c>
      <c r="MM23" s="26">
        <v>0</v>
      </c>
      <c r="MN23" s="26">
        <v>0</v>
      </c>
      <c r="MO23" s="26">
        <v>0</v>
      </c>
      <c r="MP23" s="26">
        <v>0</v>
      </c>
      <c r="MQ23" s="26">
        <v>0</v>
      </c>
      <c r="MR23" s="26">
        <v>0</v>
      </c>
      <c r="MS23" s="26">
        <v>0</v>
      </c>
      <c r="MT23" s="26">
        <v>0</v>
      </c>
      <c r="MU23" s="26">
        <v>0</v>
      </c>
      <c r="MV23" s="26">
        <v>0</v>
      </c>
      <c r="MW23" s="26">
        <v>0</v>
      </c>
      <c r="MX23" s="26">
        <v>0</v>
      </c>
      <c r="MY23" s="26">
        <v>0</v>
      </c>
      <c r="MZ23" s="26">
        <v>0</v>
      </c>
      <c r="NA23" s="26">
        <v>0</v>
      </c>
      <c r="NB23" s="26">
        <v>0</v>
      </c>
      <c r="NC23" s="26">
        <v>0</v>
      </c>
      <c r="ND23" s="26">
        <v>0</v>
      </c>
      <c r="NE23" s="26">
        <v>0</v>
      </c>
      <c r="NF23" s="26">
        <v>0</v>
      </c>
      <c r="NG23" s="26">
        <v>0</v>
      </c>
      <c r="NH23" s="26">
        <v>0</v>
      </c>
      <c r="NI23" s="26">
        <v>0</v>
      </c>
      <c r="NJ23" s="26">
        <v>0</v>
      </c>
      <c r="NK23" s="26">
        <v>0</v>
      </c>
      <c r="NL23" s="26">
        <v>0</v>
      </c>
      <c r="NM23" s="26">
        <v>0</v>
      </c>
      <c r="NN23" s="26">
        <v>0</v>
      </c>
      <c r="NO23" s="26">
        <v>0</v>
      </c>
      <c r="NP23" s="26">
        <v>0</v>
      </c>
      <c r="NQ23" s="26">
        <v>0</v>
      </c>
      <c r="NR23" s="26">
        <v>0</v>
      </c>
      <c r="NS23" s="26">
        <v>0</v>
      </c>
      <c r="NT23" s="26">
        <v>0</v>
      </c>
      <c r="NU23" s="26">
        <v>0</v>
      </c>
      <c r="NV23" s="26">
        <v>0</v>
      </c>
      <c r="NW23" s="26">
        <v>0</v>
      </c>
      <c r="NX23" s="26">
        <v>0</v>
      </c>
      <c r="NY23" s="26">
        <v>0</v>
      </c>
      <c r="NZ23" s="26">
        <v>0</v>
      </c>
      <c r="OA23" s="26">
        <v>0</v>
      </c>
      <c r="OB23" s="26">
        <v>0</v>
      </c>
      <c r="OC23" s="26">
        <v>0</v>
      </c>
      <c r="OD23" s="26">
        <v>0</v>
      </c>
      <c r="OE23" s="26">
        <v>0</v>
      </c>
      <c r="OF23" s="26">
        <v>0</v>
      </c>
      <c r="OG23" s="26">
        <v>0</v>
      </c>
      <c r="OH23" s="26">
        <v>0</v>
      </c>
      <c r="OI23" s="26">
        <v>0</v>
      </c>
      <c r="OJ23" s="26">
        <v>0</v>
      </c>
      <c r="OK23" s="26">
        <v>0</v>
      </c>
      <c r="OL23" s="26">
        <v>0</v>
      </c>
      <c r="OM23" s="26">
        <v>0</v>
      </c>
      <c r="ON23" s="26">
        <v>0</v>
      </c>
      <c r="OO23" s="26">
        <v>0</v>
      </c>
      <c r="OP23" s="26">
        <v>0</v>
      </c>
      <c r="OQ23" s="26">
        <v>0</v>
      </c>
      <c r="OR23" s="26">
        <v>0</v>
      </c>
      <c r="OS23" s="26">
        <v>0</v>
      </c>
      <c r="OT23" s="26">
        <v>0</v>
      </c>
      <c r="OU23" s="26">
        <v>0</v>
      </c>
      <c r="OV23" s="26">
        <v>0</v>
      </c>
      <c r="OW23" s="26">
        <v>0</v>
      </c>
      <c r="OX23" s="26">
        <v>0</v>
      </c>
      <c r="OY23" s="26">
        <v>0</v>
      </c>
      <c r="OZ23" s="26">
        <v>0</v>
      </c>
      <c r="PA23" s="26">
        <v>0</v>
      </c>
      <c r="PB23" s="26">
        <v>0</v>
      </c>
      <c r="PC23" s="26">
        <v>0</v>
      </c>
      <c r="PD23" s="26">
        <v>0</v>
      </c>
      <c r="PE23" s="26">
        <v>0</v>
      </c>
      <c r="PF23" s="26">
        <v>0</v>
      </c>
      <c r="PG23" s="26">
        <v>0</v>
      </c>
      <c r="PH23" s="26">
        <v>0</v>
      </c>
      <c r="PI23" s="26">
        <v>0</v>
      </c>
      <c r="PJ23" s="26">
        <v>0</v>
      </c>
      <c r="PK23" s="26">
        <v>0</v>
      </c>
      <c r="PL23" s="26">
        <v>0</v>
      </c>
      <c r="PM23" s="26">
        <v>0</v>
      </c>
      <c r="PN23" s="26">
        <v>0</v>
      </c>
      <c r="PO23" s="26">
        <v>0</v>
      </c>
      <c r="PP23" s="26">
        <v>0</v>
      </c>
      <c r="PQ23" s="26">
        <v>0</v>
      </c>
      <c r="PR23" s="26">
        <v>0</v>
      </c>
      <c r="PS23" s="26">
        <v>0</v>
      </c>
      <c r="PT23" s="26">
        <v>0</v>
      </c>
      <c r="PU23" s="26">
        <v>0</v>
      </c>
      <c r="PV23" s="26">
        <v>0</v>
      </c>
      <c r="PW23" s="26">
        <v>0</v>
      </c>
      <c r="PX23" s="26">
        <v>0</v>
      </c>
      <c r="PY23" s="26">
        <v>0</v>
      </c>
      <c r="PZ23" s="26">
        <v>0</v>
      </c>
      <c r="QA23" s="26">
        <v>0</v>
      </c>
      <c r="QB23" s="26">
        <v>0</v>
      </c>
      <c r="QC23" s="26">
        <v>0</v>
      </c>
      <c r="QD23" s="26">
        <v>0</v>
      </c>
      <c r="QE23" s="26">
        <v>0</v>
      </c>
      <c r="QF23" s="26">
        <v>0</v>
      </c>
      <c r="QG23" s="26">
        <v>0</v>
      </c>
      <c r="QH23" s="26">
        <v>0</v>
      </c>
      <c r="QI23" s="26">
        <v>0</v>
      </c>
      <c r="QJ23" s="26">
        <v>0</v>
      </c>
      <c r="QK23" s="26">
        <v>0</v>
      </c>
      <c r="QL23" s="26">
        <v>0</v>
      </c>
      <c r="QM23" s="26">
        <v>0</v>
      </c>
      <c r="QN23" s="26">
        <v>0</v>
      </c>
      <c r="QO23" s="26">
        <v>0</v>
      </c>
      <c r="QP23" s="26">
        <v>0</v>
      </c>
      <c r="QQ23" s="26">
        <v>0</v>
      </c>
      <c r="QR23" s="26">
        <v>0</v>
      </c>
      <c r="QS23" s="26">
        <v>0</v>
      </c>
      <c r="QT23" s="26">
        <v>0</v>
      </c>
      <c r="QU23" s="26">
        <v>0</v>
      </c>
      <c r="QV23" s="26">
        <v>0</v>
      </c>
      <c r="QW23" s="26">
        <v>0</v>
      </c>
      <c r="QX23" s="26">
        <v>0</v>
      </c>
      <c r="QY23" s="26">
        <v>0</v>
      </c>
      <c r="QZ23" s="26">
        <v>0</v>
      </c>
      <c r="RA23" s="26">
        <v>0</v>
      </c>
      <c r="RB23" s="26">
        <v>0</v>
      </c>
      <c r="RC23" s="26">
        <v>0</v>
      </c>
      <c r="RD23" s="26">
        <v>0</v>
      </c>
      <c r="RE23" s="26">
        <v>0</v>
      </c>
      <c r="RF23" s="26">
        <v>0</v>
      </c>
      <c r="RG23" s="26">
        <v>0</v>
      </c>
      <c r="RH23" s="26">
        <v>0</v>
      </c>
      <c r="RI23" s="26">
        <v>0</v>
      </c>
      <c r="RJ23" s="26">
        <v>0</v>
      </c>
      <c r="RK23" s="26">
        <v>0</v>
      </c>
      <c r="RL23" s="26">
        <v>0</v>
      </c>
      <c r="RM23" s="26">
        <v>0</v>
      </c>
      <c r="RN23" s="26">
        <v>0</v>
      </c>
      <c r="RO23" s="26">
        <v>0</v>
      </c>
      <c r="RP23" s="26">
        <v>0</v>
      </c>
      <c r="RQ23" s="26">
        <v>0</v>
      </c>
      <c r="RR23" s="26">
        <v>0</v>
      </c>
      <c r="RS23" s="26">
        <v>0</v>
      </c>
      <c r="RT23" s="26">
        <v>0</v>
      </c>
      <c r="RU23" s="26">
        <v>0</v>
      </c>
      <c r="RV23" s="26">
        <v>0</v>
      </c>
      <c r="RW23" s="26">
        <v>0</v>
      </c>
      <c r="RX23" s="26">
        <v>0</v>
      </c>
      <c r="RY23" s="26">
        <v>0</v>
      </c>
      <c r="RZ23" s="26">
        <v>0</v>
      </c>
      <c r="SA23" s="26">
        <v>0</v>
      </c>
      <c r="SB23" s="26">
        <v>0</v>
      </c>
      <c r="SC23" s="26">
        <v>0</v>
      </c>
      <c r="SD23" s="26">
        <v>0</v>
      </c>
      <c r="SE23" s="26">
        <v>0</v>
      </c>
      <c r="SF23" s="26">
        <v>0</v>
      </c>
      <c r="SG23" s="26">
        <v>0</v>
      </c>
      <c r="SH23" s="26">
        <v>0</v>
      </c>
      <c r="SI23" s="26">
        <v>0</v>
      </c>
      <c r="SJ23" s="26">
        <v>0</v>
      </c>
      <c r="SK23" s="26">
        <v>0</v>
      </c>
      <c r="SL23" s="26">
        <v>0</v>
      </c>
      <c r="SM23" s="26">
        <v>0</v>
      </c>
      <c r="SN23" s="26">
        <v>0</v>
      </c>
      <c r="SO23" s="26">
        <v>0</v>
      </c>
      <c r="SP23" s="26">
        <v>0</v>
      </c>
      <c r="SQ23" s="26">
        <v>0</v>
      </c>
      <c r="SR23" s="26">
        <v>0</v>
      </c>
      <c r="SS23" s="26">
        <v>0</v>
      </c>
      <c r="ST23" s="26">
        <v>0</v>
      </c>
      <c r="SU23" s="26">
        <v>0</v>
      </c>
      <c r="SV23" s="26">
        <v>0</v>
      </c>
      <c r="SW23" s="26">
        <v>0</v>
      </c>
      <c r="SX23" s="26">
        <v>0</v>
      </c>
      <c r="SY23" s="26">
        <v>0</v>
      </c>
      <c r="SZ23" s="26">
        <v>0</v>
      </c>
      <c r="TA23" s="26">
        <v>0</v>
      </c>
      <c r="TB23" s="26">
        <v>0</v>
      </c>
      <c r="TC23" s="26">
        <v>0</v>
      </c>
      <c r="TD23" s="26">
        <v>0</v>
      </c>
      <c r="TE23" s="26">
        <v>0</v>
      </c>
      <c r="TF23" s="26">
        <v>0</v>
      </c>
      <c r="TG23" s="26">
        <v>0</v>
      </c>
      <c r="TH23" s="26">
        <v>0</v>
      </c>
      <c r="TI23" s="26">
        <v>0</v>
      </c>
      <c r="TJ23" s="26">
        <v>0</v>
      </c>
      <c r="TK23" s="26">
        <v>0</v>
      </c>
      <c r="TL23" s="26">
        <v>0</v>
      </c>
      <c r="TM23" s="26">
        <v>0</v>
      </c>
      <c r="TN23" s="26">
        <v>0</v>
      </c>
      <c r="TO23" s="26">
        <v>0</v>
      </c>
      <c r="TP23" s="26">
        <v>0</v>
      </c>
      <c r="TQ23" s="26">
        <v>0</v>
      </c>
      <c r="TR23" s="26">
        <v>0</v>
      </c>
      <c r="TS23" s="26">
        <v>0</v>
      </c>
      <c r="TT23" s="26">
        <v>0</v>
      </c>
      <c r="TU23" s="26">
        <v>0</v>
      </c>
      <c r="TV23" s="26">
        <v>0</v>
      </c>
      <c r="TW23" s="26">
        <v>0</v>
      </c>
      <c r="TX23" s="26">
        <v>0</v>
      </c>
      <c r="TY23" s="26">
        <v>0</v>
      </c>
      <c r="TZ23" s="26">
        <v>0</v>
      </c>
      <c r="UA23" s="26">
        <v>0</v>
      </c>
      <c r="UB23" s="26">
        <v>0</v>
      </c>
      <c r="UC23" s="26">
        <v>0</v>
      </c>
      <c r="UD23" s="26">
        <v>0</v>
      </c>
      <c r="UE23" s="26">
        <v>0</v>
      </c>
      <c r="UF23" s="26">
        <v>0</v>
      </c>
      <c r="UG23" s="26">
        <v>0</v>
      </c>
      <c r="UH23" s="26">
        <v>0</v>
      </c>
      <c r="UI23" s="26">
        <v>0</v>
      </c>
      <c r="UJ23" s="26">
        <v>0</v>
      </c>
      <c r="UK23" s="26">
        <v>0</v>
      </c>
      <c r="UL23" s="26">
        <v>0</v>
      </c>
      <c r="UM23" s="26">
        <v>0</v>
      </c>
      <c r="UN23" s="26">
        <v>0</v>
      </c>
      <c r="UO23" s="26">
        <v>0</v>
      </c>
      <c r="UP23" s="26">
        <v>0</v>
      </c>
      <c r="UQ23" s="26">
        <v>0</v>
      </c>
      <c r="UR23" s="26">
        <v>0</v>
      </c>
      <c r="US23" s="26">
        <v>0</v>
      </c>
      <c r="UT23" s="26">
        <v>0</v>
      </c>
      <c r="UU23" s="26">
        <v>0</v>
      </c>
      <c r="UV23" s="26">
        <v>0</v>
      </c>
      <c r="UW23" s="26">
        <v>0</v>
      </c>
      <c r="UX23" s="26">
        <v>0</v>
      </c>
      <c r="UY23" s="26">
        <v>0</v>
      </c>
      <c r="UZ23" s="26">
        <v>0</v>
      </c>
      <c r="VA23" s="26">
        <v>0</v>
      </c>
      <c r="VB23" s="26">
        <v>0</v>
      </c>
      <c r="VC23" s="26">
        <v>0</v>
      </c>
      <c r="VD23" s="26">
        <v>0</v>
      </c>
      <c r="VE23" s="26">
        <v>0</v>
      </c>
      <c r="VF23" s="26">
        <v>0</v>
      </c>
      <c r="VG23" s="26">
        <v>0</v>
      </c>
      <c r="VH23" s="26">
        <v>0</v>
      </c>
      <c r="VI23" s="26">
        <v>0</v>
      </c>
      <c r="VJ23" s="26">
        <v>0</v>
      </c>
      <c r="VK23" s="26">
        <v>0</v>
      </c>
      <c r="VL23" s="26">
        <v>0</v>
      </c>
      <c r="VM23" s="26">
        <v>0</v>
      </c>
      <c r="VN23" s="26">
        <v>0</v>
      </c>
      <c r="VO23" s="26">
        <v>0</v>
      </c>
      <c r="VP23" s="26">
        <v>0</v>
      </c>
      <c r="VQ23" s="26">
        <v>0</v>
      </c>
      <c r="VR23" s="26">
        <v>0</v>
      </c>
      <c r="VS23" s="26">
        <v>0</v>
      </c>
      <c r="VT23" s="26">
        <v>0</v>
      </c>
      <c r="VU23" s="26">
        <v>0</v>
      </c>
      <c r="VV23" s="26">
        <v>0</v>
      </c>
      <c r="VW23" s="26">
        <v>0</v>
      </c>
      <c r="VX23" s="26">
        <v>0</v>
      </c>
      <c r="VY23" s="26">
        <v>0</v>
      </c>
      <c r="VZ23" s="26">
        <v>0</v>
      </c>
      <c r="WA23" s="26">
        <v>0</v>
      </c>
      <c r="WB23" s="26">
        <v>0</v>
      </c>
      <c r="WC23" s="26">
        <v>0</v>
      </c>
      <c r="WD23" s="26">
        <v>0</v>
      </c>
      <c r="WE23" s="26">
        <v>0</v>
      </c>
      <c r="WF23" s="26">
        <v>0</v>
      </c>
      <c r="WG23" s="26">
        <v>0</v>
      </c>
      <c r="WH23" s="26">
        <v>0</v>
      </c>
      <c r="WI23" s="26">
        <v>0</v>
      </c>
      <c r="WJ23" s="26">
        <v>0</v>
      </c>
      <c r="WK23" s="26">
        <v>0</v>
      </c>
      <c r="WL23" s="26">
        <v>0</v>
      </c>
      <c r="WM23" s="26">
        <v>0</v>
      </c>
      <c r="WN23" s="26">
        <v>0</v>
      </c>
      <c r="WO23" s="26">
        <v>0</v>
      </c>
      <c r="WP23" s="26">
        <v>0</v>
      </c>
      <c r="WQ23" s="26">
        <v>0</v>
      </c>
      <c r="WR23" s="26">
        <v>0</v>
      </c>
      <c r="WS23" s="26">
        <v>0</v>
      </c>
      <c r="WT23" s="26">
        <v>0</v>
      </c>
      <c r="WU23" s="26">
        <v>0</v>
      </c>
      <c r="WV23" s="26">
        <v>0</v>
      </c>
      <c r="WW23" s="26">
        <v>0</v>
      </c>
      <c r="WX23" s="26">
        <v>0</v>
      </c>
      <c r="WY23" s="26">
        <v>0</v>
      </c>
      <c r="WZ23" s="26">
        <v>0</v>
      </c>
      <c r="XA23" s="26">
        <v>0</v>
      </c>
      <c r="XB23" s="26">
        <v>0</v>
      </c>
      <c r="XC23" s="26">
        <v>0</v>
      </c>
      <c r="XD23" s="26">
        <v>0</v>
      </c>
      <c r="XE23" s="26">
        <v>0</v>
      </c>
      <c r="XF23" s="26">
        <v>0</v>
      </c>
      <c r="XG23" s="26">
        <v>0</v>
      </c>
      <c r="XH23" s="26">
        <v>0</v>
      </c>
      <c r="XI23" s="26">
        <v>0</v>
      </c>
      <c r="XJ23" s="26">
        <v>0</v>
      </c>
      <c r="XK23" s="26">
        <v>0</v>
      </c>
      <c r="XL23" s="26">
        <v>0</v>
      </c>
      <c r="XM23" s="26">
        <v>0</v>
      </c>
      <c r="XN23" s="26">
        <v>0</v>
      </c>
      <c r="XO23" s="26">
        <v>0</v>
      </c>
      <c r="XP23" s="26">
        <v>0</v>
      </c>
      <c r="XQ23" s="26">
        <v>0</v>
      </c>
      <c r="XR23" s="26">
        <v>0</v>
      </c>
      <c r="XS23" s="26">
        <v>0</v>
      </c>
      <c r="XT23" s="26">
        <v>0</v>
      </c>
      <c r="XU23" s="26">
        <v>0</v>
      </c>
      <c r="XV23" s="26">
        <v>0</v>
      </c>
      <c r="XW23" s="26">
        <v>0</v>
      </c>
      <c r="XX23" s="26">
        <v>0</v>
      </c>
      <c r="XY23" s="26">
        <v>0</v>
      </c>
      <c r="XZ23" s="26">
        <v>0</v>
      </c>
      <c r="YA23" s="26">
        <v>0</v>
      </c>
      <c r="YB23" s="26">
        <v>0</v>
      </c>
      <c r="YC23" s="26">
        <v>0</v>
      </c>
      <c r="YD23" s="26">
        <v>0</v>
      </c>
      <c r="YE23" s="26">
        <v>0</v>
      </c>
      <c r="YF23" s="26">
        <v>0</v>
      </c>
      <c r="YG23" s="26">
        <v>0</v>
      </c>
      <c r="YH23" s="26">
        <v>0</v>
      </c>
      <c r="YI23" s="26">
        <v>0</v>
      </c>
      <c r="YJ23" s="26">
        <v>0</v>
      </c>
      <c r="YK23" s="26">
        <v>0</v>
      </c>
      <c r="YL23" s="26">
        <v>0</v>
      </c>
      <c r="YM23" s="26">
        <v>0</v>
      </c>
      <c r="YN23" s="26">
        <v>0</v>
      </c>
      <c r="YO23" s="26">
        <v>0</v>
      </c>
      <c r="YP23" s="26">
        <v>0</v>
      </c>
      <c r="YQ23" s="26">
        <v>0</v>
      </c>
      <c r="YR23" s="26">
        <v>0</v>
      </c>
      <c r="YS23" s="26">
        <v>0</v>
      </c>
      <c r="YT23" s="26">
        <v>0</v>
      </c>
      <c r="YU23" s="26">
        <v>0</v>
      </c>
      <c r="YV23" s="26">
        <v>0</v>
      </c>
      <c r="YW23" s="26">
        <v>0</v>
      </c>
      <c r="YX23" s="26">
        <v>0</v>
      </c>
      <c r="YY23" s="26">
        <v>0</v>
      </c>
      <c r="YZ23" s="26">
        <v>0</v>
      </c>
      <c r="ZA23" s="26">
        <v>0</v>
      </c>
      <c r="ZB23" s="26">
        <v>0</v>
      </c>
      <c r="ZC23" s="26">
        <v>0</v>
      </c>
      <c r="ZD23" s="26">
        <v>0</v>
      </c>
      <c r="ZE23" s="26">
        <v>0</v>
      </c>
      <c r="ZF23" s="26">
        <v>0</v>
      </c>
      <c r="ZG23" s="26">
        <v>0</v>
      </c>
      <c r="ZH23" s="26">
        <v>0</v>
      </c>
      <c r="ZI23" s="26">
        <v>0</v>
      </c>
      <c r="ZJ23" s="26">
        <v>0</v>
      </c>
      <c r="ZK23" s="26">
        <v>0</v>
      </c>
      <c r="ZL23" s="26">
        <v>0</v>
      </c>
      <c r="ZM23" s="26">
        <v>0</v>
      </c>
      <c r="ZN23" s="26">
        <v>0</v>
      </c>
      <c r="ZO23" s="26">
        <v>0</v>
      </c>
      <c r="ZP23" s="26">
        <v>0</v>
      </c>
      <c r="ZQ23" s="26">
        <v>0</v>
      </c>
      <c r="ZR23" s="26">
        <v>0</v>
      </c>
      <c r="ZS23" s="26">
        <v>0</v>
      </c>
      <c r="ZT23" s="26">
        <v>0</v>
      </c>
      <c r="ZU23" s="26">
        <v>0</v>
      </c>
      <c r="ZV23" s="26">
        <v>0</v>
      </c>
      <c r="ZW23" s="26">
        <v>0</v>
      </c>
      <c r="ZX23" s="26">
        <v>0</v>
      </c>
      <c r="ZY23" s="26">
        <v>0</v>
      </c>
      <c r="ZZ23" s="26">
        <v>0</v>
      </c>
      <c r="AAA23" s="26">
        <v>0</v>
      </c>
      <c r="AAB23" s="26">
        <v>0</v>
      </c>
      <c r="AAC23" s="26">
        <v>0</v>
      </c>
      <c r="AAD23" s="26">
        <v>0</v>
      </c>
      <c r="AAE23" s="26">
        <v>0</v>
      </c>
      <c r="AAF23" s="26">
        <v>0</v>
      </c>
      <c r="AAG23" s="26">
        <v>0</v>
      </c>
      <c r="AAH23" s="26">
        <v>0</v>
      </c>
      <c r="AAI23" s="26">
        <v>0</v>
      </c>
      <c r="AAJ23" s="26">
        <v>0</v>
      </c>
      <c r="AAK23" s="26">
        <v>0</v>
      </c>
      <c r="AAL23" s="26">
        <v>0</v>
      </c>
      <c r="AAM23" s="26">
        <v>0</v>
      </c>
      <c r="AAN23" s="26">
        <v>0</v>
      </c>
      <c r="AAO23" s="26">
        <v>0</v>
      </c>
      <c r="AAP23" s="26">
        <v>0</v>
      </c>
      <c r="AAQ23" s="26">
        <v>0</v>
      </c>
      <c r="AAR23" s="26">
        <v>0</v>
      </c>
      <c r="AAS23" s="26">
        <v>0</v>
      </c>
      <c r="AAT23" s="26">
        <v>0</v>
      </c>
      <c r="AAU23" s="26">
        <v>0</v>
      </c>
      <c r="AAV23" s="26">
        <v>0</v>
      </c>
      <c r="AAW23" s="26">
        <v>0</v>
      </c>
      <c r="AAX23" s="26">
        <v>0</v>
      </c>
      <c r="AAY23" s="26">
        <v>0</v>
      </c>
      <c r="AAZ23" s="26">
        <v>0</v>
      </c>
      <c r="ABA23" s="26">
        <v>0</v>
      </c>
      <c r="ABB23" s="26">
        <v>0</v>
      </c>
      <c r="ABC23" s="26">
        <v>0</v>
      </c>
      <c r="ABD23" s="26">
        <v>0</v>
      </c>
      <c r="ABE23" s="26">
        <v>0</v>
      </c>
      <c r="ABF23" s="26">
        <v>0</v>
      </c>
      <c r="ABG23" s="26">
        <v>0</v>
      </c>
      <c r="ABH23" s="26">
        <v>0</v>
      </c>
      <c r="ABI23" s="26">
        <v>0</v>
      </c>
      <c r="ABJ23" s="26">
        <v>0</v>
      </c>
      <c r="ABK23" s="26">
        <v>0</v>
      </c>
      <c r="ABL23" s="26">
        <v>0</v>
      </c>
      <c r="ABM23" s="26">
        <v>0</v>
      </c>
      <c r="ABN23" s="26">
        <v>0</v>
      </c>
      <c r="ABO23" s="26">
        <v>0</v>
      </c>
      <c r="ABP23" s="26">
        <v>0</v>
      </c>
      <c r="ABQ23" s="26">
        <v>0</v>
      </c>
      <c r="ABR23" s="26">
        <v>0</v>
      </c>
      <c r="ABS23" s="26">
        <v>0</v>
      </c>
      <c r="ABT23" s="26">
        <v>0</v>
      </c>
      <c r="ABU23" s="26">
        <v>0</v>
      </c>
      <c r="ABV23" s="26">
        <v>0</v>
      </c>
      <c r="ABW23" s="26">
        <v>0</v>
      </c>
      <c r="ABX23" s="26">
        <v>0</v>
      </c>
      <c r="ABY23" s="26">
        <v>0</v>
      </c>
      <c r="ABZ23" s="26">
        <v>0</v>
      </c>
      <c r="ACA23" s="26">
        <v>0</v>
      </c>
      <c r="ACB23" s="26">
        <v>0</v>
      </c>
      <c r="ACC23" s="26">
        <v>0</v>
      </c>
      <c r="ACD23" s="26">
        <v>0</v>
      </c>
      <c r="ACE23" s="26">
        <v>0</v>
      </c>
      <c r="ACF23" s="26">
        <v>0</v>
      </c>
      <c r="ACG23" s="26">
        <v>0</v>
      </c>
      <c r="ACH23" s="26">
        <v>0</v>
      </c>
      <c r="ACI23" s="26">
        <v>0</v>
      </c>
      <c r="ACJ23" s="26">
        <v>0</v>
      </c>
      <c r="ACK23" s="26">
        <v>0</v>
      </c>
      <c r="ACL23" s="26">
        <v>0</v>
      </c>
      <c r="ACM23" s="26">
        <v>0</v>
      </c>
      <c r="ACN23" s="26">
        <v>0</v>
      </c>
      <c r="ACO23" s="26">
        <v>0</v>
      </c>
      <c r="ACP23" s="26">
        <v>0</v>
      </c>
      <c r="ACQ23" s="26">
        <v>0</v>
      </c>
      <c r="ACR23" s="26">
        <v>0</v>
      </c>
      <c r="ACS23" s="26">
        <v>0</v>
      </c>
      <c r="ACT23" s="26">
        <v>0</v>
      </c>
      <c r="ACU23" s="26">
        <v>0</v>
      </c>
    </row>
    <row r="24" spans="1:775" ht="15" customHeight="1" x14ac:dyDescent="0.2">
      <c r="A24" s="18" t="s">
        <v>50</v>
      </c>
      <c r="B24" s="97" t="s">
        <v>51</v>
      </c>
      <c r="C24" s="19">
        <v>150.00000003</v>
      </c>
      <c r="D24" s="20"/>
      <c r="E24" s="21">
        <f>+C24/$C$57</f>
        <v>9.0369611729975592</v>
      </c>
      <c r="F24" s="22" t="s">
        <v>7</v>
      </c>
      <c r="G24" s="32" t="s">
        <v>8</v>
      </c>
      <c r="H24" s="23">
        <v>41666</v>
      </c>
      <c r="I24" s="27" t="s">
        <v>42</v>
      </c>
      <c r="J24" s="22">
        <v>60</v>
      </c>
      <c r="K24" s="22" t="s">
        <v>9</v>
      </c>
      <c r="L24" s="23">
        <v>43492</v>
      </c>
      <c r="M24" s="18" t="s">
        <v>157</v>
      </c>
      <c r="N24" s="2"/>
      <c r="O24" s="2"/>
      <c r="P24" s="25">
        <f t="shared" si="78"/>
        <v>100000000.02</v>
      </c>
      <c r="Q24" s="25">
        <f t="shared" si="79"/>
        <v>44649168.239999995</v>
      </c>
      <c r="R24" s="25">
        <f t="shared" si="80"/>
        <v>100000000.02</v>
      </c>
      <c r="S24" s="25">
        <f t="shared" si="81"/>
        <v>14413028.270000001</v>
      </c>
      <c r="T24" s="25">
        <f t="shared" si="82"/>
        <v>0</v>
      </c>
      <c r="U24" s="25">
        <f t="shared" si="83"/>
        <v>0</v>
      </c>
      <c r="V24" s="25">
        <f t="shared" si="84"/>
        <v>0</v>
      </c>
      <c r="W24" s="25">
        <f t="shared" si="85"/>
        <v>0</v>
      </c>
      <c r="X24" s="25">
        <f t="shared" si="86"/>
        <v>0</v>
      </c>
      <c r="Y24" s="25">
        <f t="shared" si="87"/>
        <v>0</v>
      </c>
      <c r="Z24" s="25">
        <f t="shared" si="88"/>
        <v>0</v>
      </c>
      <c r="AA24" s="25">
        <f t="shared" si="89"/>
        <v>0</v>
      </c>
      <c r="AB24" s="25">
        <f t="shared" si="90"/>
        <v>0</v>
      </c>
      <c r="AC24" s="25">
        <f t="shared" si="91"/>
        <v>0</v>
      </c>
      <c r="AD24" s="25">
        <f t="shared" si="92"/>
        <v>0</v>
      </c>
      <c r="AE24" s="25">
        <f t="shared" si="93"/>
        <v>0</v>
      </c>
      <c r="AF24" s="25">
        <f t="shared" si="94"/>
        <v>0</v>
      </c>
      <c r="AG24" s="25">
        <f t="shared" si="95"/>
        <v>0</v>
      </c>
      <c r="AH24" s="25">
        <f t="shared" si="96"/>
        <v>0</v>
      </c>
      <c r="AI24" s="25">
        <f t="shared" si="97"/>
        <v>0</v>
      </c>
      <c r="AJ24" s="25">
        <f t="shared" si="98"/>
        <v>0</v>
      </c>
      <c r="AK24" s="25">
        <f t="shared" si="99"/>
        <v>0</v>
      </c>
      <c r="AL24" s="25">
        <f t="shared" si="100"/>
        <v>0</v>
      </c>
      <c r="AM24" s="25">
        <f t="shared" si="101"/>
        <v>0</v>
      </c>
      <c r="AN24" s="25">
        <f t="shared" si="102"/>
        <v>0</v>
      </c>
      <c r="AO24" s="25">
        <f t="shared" si="103"/>
        <v>0</v>
      </c>
      <c r="AP24" s="25">
        <f t="shared" si="104"/>
        <v>0</v>
      </c>
      <c r="AQ24" s="25">
        <f t="shared" si="105"/>
        <v>0</v>
      </c>
      <c r="AR24" s="25">
        <f t="shared" si="106"/>
        <v>0</v>
      </c>
      <c r="AS24" s="25">
        <f t="shared" si="107"/>
        <v>0</v>
      </c>
      <c r="AT24" s="25">
        <f t="shared" si="108"/>
        <v>0</v>
      </c>
      <c r="AU24" s="25">
        <f t="shared" si="109"/>
        <v>0</v>
      </c>
      <c r="AV24" s="25">
        <f t="shared" si="110"/>
        <v>0</v>
      </c>
      <c r="AW24" s="25">
        <f t="shared" si="111"/>
        <v>0</v>
      </c>
      <c r="AX24" s="25">
        <f t="shared" si="112"/>
        <v>0</v>
      </c>
      <c r="AY24" s="25">
        <f t="shared" si="113"/>
        <v>0</v>
      </c>
      <c r="AZ24" s="25">
        <f t="shared" si="114"/>
        <v>0</v>
      </c>
      <c r="BA24" s="25">
        <f t="shared" si="115"/>
        <v>0</v>
      </c>
      <c r="BB24" s="25">
        <f t="shared" si="116"/>
        <v>0</v>
      </c>
      <c r="BC24" s="25">
        <f t="shared" si="117"/>
        <v>0</v>
      </c>
      <c r="BD24" s="25">
        <f t="shared" si="118"/>
        <v>0</v>
      </c>
      <c r="BE24" s="25">
        <f t="shared" si="119"/>
        <v>0</v>
      </c>
      <c r="BF24" s="25">
        <f t="shared" si="120"/>
        <v>0</v>
      </c>
      <c r="BG24" s="25">
        <f t="shared" si="121"/>
        <v>0</v>
      </c>
      <c r="BH24" s="25">
        <f t="shared" si="122"/>
        <v>0</v>
      </c>
      <c r="BI24" s="25">
        <f t="shared" si="123"/>
        <v>0</v>
      </c>
      <c r="BJ24" s="25">
        <f t="shared" si="124"/>
        <v>0</v>
      </c>
      <c r="BK24" s="25">
        <f t="shared" si="125"/>
        <v>0</v>
      </c>
      <c r="BL24" s="25">
        <f t="shared" si="126"/>
        <v>0</v>
      </c>
      <c r="BM24" s="25">
        <f t="shared" si="127"/>
        <v>0</v>
      </c>
      <c r="BN24" s="25">
        <f t="shared" si="128"/>
        <v>0</v>
      </c>
      <c r="BO24" s="25">
        <f t="shared" si="129"/>
        <v>0</v>
      </c>
      <c r="BP24" s="25">
        <f t="shared" si="130"/>
        <v>0</v>
      </c>
      <c r="BQ24" s="25">
        <f t="shared" si="131"/>
        <v>0</v>
      </c>
      <c r="BR24" s="25">
        <f t="shared" si="132"/>
        <v>0</v>
      </c>
      <c r="BS24" s="25">
        <f t="shared" si="133"/>
        <v>0</v>
      </c>
      <c r="BT24" s="25">
        <f t="shared" si="134"/>
        <v>0</v>
      </c>
      <c r="BU24" s="25">
        <f t="shared" si="135"/>
        <v>0</v>
      </c>
      <c r="BX24" s="26">
        <v>4919976.03</v>
      </c>
      <c r="BY24" s="26">
        <v>8333333.3399999999</v>
      </c>
      <c r="BZ24" s="26">
        <v>4456850.5999999996</v>
      </c>
      <c r="CA24" s="26">
        <v>8333333.3300000001</v>
      </c>
      <c r="CB24" s="26">
        <v>4193561.64</v>
      </c>
      <c r="CC24" s="26">
        <v>8333333.3399999999</v>
      </c>
      <c r="CD24" s="26">
        <v>4316219.18</v>
      </c>
      <c r="CE24" s="26">
        <v>8333333.3300000001</v>
      </c>
      <c r="CF24" s="26">
        <v>3957363.01</v>
      </c>
      <c r="CG24" s="26">
        <v>8333333.3399999999</v>
      </c>
      <c r="CH24" s="26">
        <v>3925490.01</v>
      </c>
      <c r="CI24" s="26">
        <v>8333333.3300000001</v>
      </c>
      <c r="CJ24" s="26">
        <v>3597429.45</v>
      </c>
      <c r="CK24" s="26">
        <v>8333333.3399999999</v>
      </c>
      <c r="CL24" s="26">
        <v>3509150.42</v>
      </c>
      <c r="CM24" s="26">
        <v>8333333.3300000001</v>
      </c>
      <c r="CN24" s="26">
        <v>3301222.56</v>
      </c>
      <c r="CO24" s="26">
        <v>8333333.3399999999</v>
      </c>
      <c r="CP24" s="26">
        <v>2993755.48</v>
      </c>
      <c r="CQ24" s="26">
        <v>8333333.3300000001</v>
      </c>
      <c r="CR24" s="26">
        <v>2885932.05</v>
      </c>
      <c r="CS24" s="26">
        <v>8333333.3399999999</v>
      </c>
      <c r="CT24" s="26">
        <v>2592217.81</v>
      </c>
      <c r="CU24" s="26">
        <v>8333333.3300000001</v>
      </c>
      <c r="CV24" s="26">
        <v>2427359.4500000002</v>
      </c>
      <c r="CW24" s="26">
        <v>8333333.3399999999</v>
      </c>
      <c r="CX24" s="26">
        <v>2044513.24</v>
      </c>
      <c r="CY24" s="26">
        <v>8333333.3300000001</v>
      </c>
      <c r="CZ24" s="26">
        <v>1886273.97</v>
      </c>
      <c r="DA24" s="26">
        <v>8333333.3399999999</v>
      </c>
      <c r="DB24" s="26">
        <v>1721863.15</v>
      </c>
      <c r="DC24" s="26">
        <v>8333333.3300000001</v>
      </c>
      <c r="DD24" s="26">
        <v>1452000</v>
      </c>
      <c r="DE24" s="26">
        <v>8333333.3399999999</v>
      </c>
      <c r="DF24" s="26">
        <v>1286473.1100000001</v>
      </c>
      <c r="DG24" s="26">
        <v>8333333.3300000001</v>
      </c>
      <c r="DH24" s="26">
        <v>1046235.62</v>
      </c>
      <c r="DI24" s="26">
        <v>8333333.3399999999</v>
      </c>
      <c r="DJ24" s="26">
        <v>881228.08</v>
      </c>
      <c r="DK24" s="26">
        <v>8333333.3300000001</v>
      </c>
      <c r="DL24" s="26">
        <v>690595.07</v>
      </c>
      <c r="DM24" s="26">
        <v>8333333.3399999999</v>
      </c>
      <c r="DN24" s="26">
        <v>490298.63</v>
      </c>
      <c r="DO24" s="26">
        <v>8333333.3300000001</v>
      </c>
      <c r="DP24" s="26">
        <v>329882.46999999997</v>
      </c>
      <c r="DQ24" s="26">
        <v>8333333.3399999999</v>
      </c>
      <c r="DR24" s="26">
        <v>156305.48000000001</v>
      </c>
      <c r="DS24" s="26">
        <v>8333333.3300000001</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0</v>
      </c>
      <c r="ER24" s="26">
        <v>0</v>
      </c>
      <c r="ES24" s="26">
        <v>0</v>
      </c>
      <c r="ET24" s="26">
        <v>0</v>
      </c>
      <c r="EU24" s="26">
        <v>0</v>
      </c>
      <c r="EV24" s="26">
        <v>0</v>
      </c>
      <c r="EW24" s="26">
        <v>0</v>
      </c>
      <c r="EX24" s="26">
        <v>0</v>
      </c>
      <c r="EY24" s="26">
        <v>0</v>
      </c>
      <c r="EZ24" s="26">
        <v>0</v>
      </c>
      <c r="FA24" s="26">
        <v>0</v>
      </c>
      <c r="FB24" s="26">
        <v>0</v>
      </c>
      <c r="FC24" s="26">
        <v>0</v>
      </c>
      <c r="FD24" s="26">
        <v>0</v>
      </c>
      <c r="FE24" s="26">
        <v>0</v>
      </c>
      <c r="FF24" s="26">
        <v>0</v>
      </c>
      <c r="FG24" s="26">
        <v>0</v>
      </c>
      <c r="FH24" s="26">
        <v>0</v>
      </c>
      <c r="FI24" s="26">
        <v>0</v>
      </c>
      <c r="FJ24" s="26">
        <v>0</v>
      </c>
      <c r="FK24" s="26">
        <v>0</v>
      </c>
      <c r="FL24" s="26">
        <v>0</v>
      </c>
      <c r="FM24" s="26">
        <v>0</v>
      </c>
      <c r="FN24" s="26">
        <v>0</v>
      </c>
      <c r="FO24" s="26">
        <v>0</v>
      </c>
      <c r="FP24" s="26">
        <v>0</v>
      </c>
      <c r="FQ24" s="26">
        <v>0</v>
      </c>
      <c r="FR24" s="26">
        <v>0</v>
      </c>
      <c r="FS24" s="26">
        <v>0</v>
      </c>
      <c r="FT24" s="26">
        <v>0</v>
      </c>
      <c r="FU24" s="26">
        <v>0</v>
      </c>
      <c r="FV24" s="26">
        <v>0</v>
      </c>
      <c r="FW24" s="26">
        <v>0</v>
      </c>
      <c r="FX24" s="26">
        <v>0</v>
      </c>
      <c r="FY24" s="26">
        <v>0</v>
      </c>
      <c r="FZ24" s="26">
        <v>0</v>
      </c>
      <c r="GA24" s="26">
        <v>0</v>
      </c>
      <c r="GB24" s="26">
        <v>0</v>
      </c>
      <c r="GC24" s="26">
        <v>0</v>
      </c>
      <c r="GD24" s="26">
        <v>0</v>
      </c>
      <c r="GE24" s="26">
        <v>0</v>
      </c>
      <c r="GF24" s="26">
        <v>0</v>
      </c>
      <c r="GG24" s="26">
        <v>0</v>
      </c>
      <c r="GH24" s="26">
        <v>0</v>
      </c>
      <c r="GI24" s="26">
        <v>0</v>
      </c>
      <c r="GJ24" s="26">
        <v>0</v>
      </c>
      <c r="GK24" s="26">
        <v>0</v>
      </c>
      <c r="GL24" s="26">
        <v>0</v>
      </c>
      <c r="GM24" s="26">
        <v>0</v>
      </c>
      <c r="GN24" s="26">
        <v>0</v>
      </c>
      <c r="GO24" s="26">
        <v>0</v>
      </c>
      <c r="GP24" s="26">
        <v>0</v>
      </c>
      <c r="GQ24" s="26">
        <v>0</v>
      </c>
      <c r="GR24" s="26">
        <v>0</v>
      </c>
      <c r="GS24" s="26">
        <v>0</v>
      </c>
      <c r="GT24" s="26">
        <v>0</v>
      </c>
      <c r="GU24" s="26">
        <v>0</v>
      </c>
      <c r="GV24" s="26">
        <v>0</v>
      </c>
      <c r="GW24" s="26">
        <v>0</v>
      </c>
      <c r="GX24" s="26">
        <v>0</v>
      </c>
      <c r="GY24" s="26">
        <v>0</v>
      </c>
      <c r="GZ24" s="26">
        <v>0</v>
      </c>
      <c r="HA24" s="26">
        <v>0</v>
      </c>
      <c r="HB24" s="26">
        <v>0</v>
      </c>
      <c r="HC24" s="26">
        <v>0</v>
      </c>
      <c r="HD24" s="26">
        <v>0</v>
      </c>
      <c r="HE24" s="26">
        <v>0</v>
      </c>
      <c r="HF24" s="26">
        <v>0</v>
      </c>
      <c r="HG24" s="26">
        <v>0</v>
      </c>
      <c r="HH24" s="26">
        <v>0</v>
      </c>
      <c r="HI24" s="26">
        <v>0</v>
      </c>
      <c r="HJ24" s="26">
        <v>0</v>
      </c>
      <c r="HK24" s="26">
        <v>0</v>
      </c>
      <c r="HL24" s="26">
        <v>0</v>
      </c>
      <c r="HM24" s="26">
        <v>0</v>
      </c>
      <c r="HN24" s="26">
        <v>0</v>
      </c>
      <c r="HO24" s="26">
        <v>0</v>
      </c>
      <c r="HP24" s="26">
        <v>0</v>
      </c>
      <c r="HQ24" s="26">
        <v>0</v>
      </c>
      <c r="HR24" s="26">
        <v>0</v>
      </c>
      <c r="HS24" s="26">
        <v>0</v>
      </c>
      <c r="HT24" s="26">
        <v>0</v>
      </c>
      <c r="HU24" s="26">
        <v>0</v>
      </c>
      <c r="HV24" s="26">
        <v>0</v>
      </c>
      <c r="HW24" s="26">
        <v>0</v>
      </c>
      <c r="HX24" s="26">
        <v>0</v>
      </c>
      <c r="HY24" s="26">
        <v>0</v>
      </c>
      <c r="HZ24" s="26">
        <v>0</v>
      </c>
      <c r="IA24" s="26">
        <v>0</v>
      </c>
      <c r="IB24" s="26">
        <v>0</v>
      </c>
      <c r="IC24" s="26">
        <v>0</v>
      </c>
      <c r="ID24" s="26">
        <v>0</v>
      </c>
      <c r="IE24" s="26">
        <v>0</v>
      </c>
      <c r="IF24" s="26">
        <v>0</v>
      </c>
      <c r="IG24" s="26">
        <v>0</v>
      </c>
      <c r="IH24" s="26">
        <v>0</v>
      </c>
      <c r="II24" s="26">
        <v>0</v>
      </c>
      <c r="IJ24" s="26">
        <v>0</v>
      </c>
      <c r="IK24" s="26">
        <v>0</v>
      </c>
      <c r="IL24" s="26">
        <v>0</v>
      </c>
      <c r="IM24" s="26">
        <v>0</v>
      </c>
      <c r="IN24" s="26">
        <v>0</v>
      </c>
      <c r="IO24" s="26">
        <v>0</v>
      </c>
      <c r="IP24" s="26">
        <v>0</v>
      </c>
      <c r="IQ24" s="26">
        <v>0</v>
      </c>
      <c r="IR24" s="26">
        <v>0</v>
      </c>
      <c r="IS24" s="26">
        <v>0</v>
      </c>
      <c r="IT24" s="26">
        <v>0</v>
      </c>
      <c r="IU24" s="26">
        <v>0</v>
      </c>
      <c r="IV24" s="26">
        <v>0</v>
      </c>
      <c r="IW24" s="26">
        <v>0</v>
      </c>
      <c r="IX24" s="26">
        <v>0</v>
      </c>
      <c r="IY24" s="26">
        <v>0</v>
      </c>
      <c r="IZ24" s="26">
        <v>0</v>
      </c>
      <c r="JA24" s="26">
        <v>0</v>
      </c>
      <c r="JB24" s="26">
        <v>0</v>
      </c>
      <c r="JC24" s="26">
        <v>0</v>
      </c>
      <c r="JD24" s="26">
        <v>0</v>
      </c>
      <c r="JE24" s="26">
        <v>0</v>
      </c>
      <c r="JF24" s="26">
        <v>0</v>
      </c>
      <c r="JG24" s="26">
        <v>0</v>
      </c>
      <c r="JH24" s="26">
        <v>0</v>
      </c>
      <c r="JI24" s="26">
        <v>0</v>
      </c>
      <c r="JJ24" s="26">
        <v>0</v>
      </c>
      <c r="JK24" s="26">
        <v>0</v>
      </c>
      <c r="JL24" s="26">
        <v>0</v>
      </c>
      <c r="JM24" s="26">
        <v>0</v>
      </c>
      <c r="JN24" s="26">
        <v>0</v>
      </c>
      <c r="JO24" s="26">
        <v>0</v>
      </c>
      <c r="JP24" s="26">
        <v>0</v>
      </c>
      <c r="JQ24" s="26">
        <v>0</v>
      </c>
      <c r="JR24" s="26">
        <v>0</v>
      </c>
      <c r="JS24" s="26">
        <v>0</v>
      </c>
      <c r="JT24" s="26">
        <v>0</v>
      </c>
      <c r="JU24" s="26">
        <v>0</v>
      </c>
      <c r="JV24" s="26">
        <v>0</v>
      </c>
      <c r="JW24" s="26">
        <v>0</v>
      </c>
      <c r="JX24" s="26">
        <v>0</v>
      </c>
      <c r="JY24" s="26">
        <v>0</v>
      </c>
      <c r="JZ24" s="26">
        <v>0</v>
      </c>
      <c r="KA24" s="26">
        <v>0</v>
      </c>
      <c r="KB24" s="26">
        <v>0</v>
      </c>
      <c r="KC24" s="26">
        <v>0</v>
      </c>
      <c r="KD24" s="26">
        <v>0</v>
      </c>
      <c r="KE24" s="26">
        <v>0</v>
      </c>
      <c r="KF24" s="26">
        <v>0</v>
      </c>
      <c r="KG24" s="26">
        <v>0</v>
      </c>
      <c r="KH24" s="26">
        <v>0</v>
      </c>
      <c r="KI24" s="26">
        <v>0</v>
      </c>
      <c r="KJ24" s="26">
        <v>0</v>
      </c>
      <c r="KK24" s="26">
        <v>0</v>
      </c>
      <c r="KL24" s="26">
        <v>0</v>
      </c>
      <c r="KM24" s="26">
        <v>0</v>
      </c>
      <c r="KN24" s="26">
        <v>0</v>
      </c>
      <c r="KO24" s="26">
        <v>0</v>
      </c>
      <c r="KP24" s="26">
        <v>0</v>
      </c>
      <c r="KQ24" s="26">
        <v>0</v>
      </c>
      <c r="KR24" s="26">
        <v>0</v>
      </c>
      <c r="KS24" s="26">
        <v>0</v>
      </c>
      <c r="KT24" s="26">
        <v>0</v>
      </c>
      <c r="KU24" s="26">
        <v>0</v>
      </c>
      <c r="KV24" s="26">
        <v>0</v>
      </c>
      <c r="KW24" s="26">
        <v>0</v>
      </c>
      <c r="KX24" s="26">
        <v>0</v>
      </c>
      <c r="KY24" s="26">
        <v>0</v>
      </c>
      <c r="KZ24" s="26">
        <v>0</v>
      </c>
      <c r="LA24" s="26">
        <v>0</v>
      </c>
      <c r="LB24" s="26">
        <v>0</v>
      </c>
      <c r="LC24" s="26">
        <v>0</v>
      </c>
      <c r="LD24" s="26">
        <v>0</v>
      </c>
      <c r="LE24" s="26">
        <v>0</v>
      </c>
      <c r="LF24" s="26">
        <v>0</v>
      </c>
      <c r="LG24" s="26">
        <v>0</v>
      </c>
      <c r="LH24" s="26">
        <v>0</v>
      </c>
      <c r="LI24" s="26">
        <v>0</v>
      </c>
      <c r="LJ24" s="26">
        <v>0</v>
      </c>
      <c r="LK24" s="26">
        <v>0</v>
      </c>
      <c r="LL24" s="26">
        <v>0</v>
      </c>
      <c r="LM24" s="26">
        <v>0</v>
      </c>
      <c r="LN24" s="26">
        <v>0</v>
      </c>
      <c r="LO24" s="26">
        <v>0</v>
      </c>
      <c r="LP24" s="26">
        <v>0</v>
      </c>
      <c r="LQ24" s="26">
        <v>0</v>
      </c>
      <c r="LR24" s="26">
        <v>0</v>
      </c>
      <c r="LS24" s="26">
        <v>0</v>
      </c>
      <c r="LT24" s="26">
        <v>0</v>
      </c>
      <c r="LU24" s="26">
        <v>0</v>
      </c>
      <c r="LV24" s="26">
        <v>0</v>
      </c>
      <c r="LW24" s="26">
        <v>0</v>
      </c>
      <c r="LX24" s="26">
        <v>0</v>
      </c>
      <c r="LY24" s="26">
        <v>0</v>
      </c>
      <c r="LZ24" s="26">
        <v>0</v>
      </c>
      <c r="MA24" s="26">
        <v>0</v>
      </c>
      <c r="MB24" s="26">
        <v>0</v>
      </c>
      <c r="MC24" s="26">
        <v>0</v>
      </c>
      <c r="MD24" s="26">
        <v>0</v>
      </c>
      <c r="ME24" s="26">
        <v>0</v>
      </c>
      <c r="MF24" s="26">
        <v>0</v>
      </c>
      <c r="MG24" s="26">
        <v>0</v>
      </c>
      <c r="MH24" s="26">
        <v>0</v>
      </c>
      <c r="MI24" s="26">
        <v>0</v>
      </c>
      <c r="MJ24" s="26">
        <v>0</v>
      </c>
      <c r="MK24" s="26">
        <v>0</v>
      </c>
      <c r="ML24" s="26">
        <v>0</v>
      </c>
      <c r="MM24" s="26">
        <v>0</v>
      </c>
      <c r="MN24" s="26">
        <v>0</v>
      </c>
      <c r="MO24" s="26">
        <v>0</v>
      </c>
      <c r="MP24" s="26">
        <v>0</v>
      </c>
      <c r="MQ24" s="26">
        <v>0</v>
      </c>
      <c r="MR24" s="26">
        <v>0</v>
      </c>
      <c r="MS24" s="26">
        <v>0</v>
      </c>
      <c r="MT24" s="26">
        <v>0</v>
      </c>
      <c r="MU24" s="26">
        <v>0</v>
      </c>
      <c r="MV24" s="26">
        <v>0</v>
      </c>
      <c r="MW24" s="26">
        <v>0</v>
      </c>
      <c r="MX24" s="26">
        <v>0</v>
      </c>
      <c r="MY24" s="26">
        <v>0</v>
      </c>
      <c r="MZ24" s="26">
        <v>0</v>
      </c>
      <c r="NA24" s="26">
        <v>0</v>
      </c>
      <c r="NB24" s="26">
        <v>0</v>
      </c>
      <c r="NC24" s="26">
        <v>0</v>
      </c>
      <c r="ND24" s="26">
        <v>0</v>
      </c>
      <c r="NE24" s="26">
        <v>0</v>
      </c>
      <c r="NF24" s="26">
        <v>0</v>
      </c>
      <c r="NG24" s="26">
        <v>0</v>
      </c>
      <c r="NH24" s="26">
        <v>0</v>
      </c>
      <c r="NI24" s="26">
        <v>0</v>
      </c>
      <c r="NJ24" s="26">
        <v>0</v>
      </c>
      <c r="NK24" s="26">
        <v>0</v>
      </c>
      <c r="NL24" s="26">
        <v>0</v>
      </c>
      <c r="NM24" s="26">
        <v>0</v>
      </c>
      <c r="NN24" s="26">
        <v>0</v>
      </c>
      <c r="NO24" s="26">
        <v>0</v>
      </c>
      <c r="NP24" s="26">
        <v>0</v>
      </c>
      <c r="NQ24" s="26">
        <v>0</v>
      </c>
      <c r="NR24" s="26">
        <v>0</v>
      </c>
      <c r="NS24" s="26">
        <v>0</v>
      </c>
      <c r="NT24" s="26">
        <v>0</v>
      </c>
      <c r="NU24" s="26">
        <v>0</v>
      </c>
      <c r="NV24" s="26">
        <v>0</v>
      </c>
      <c r="NW24" s="26">
        <v>0</v>
      </c>
      <c r="NX24" s="26">
        <v>0</v>
      </c>
      <c r="NY24" s="26">
        <v>0</v>
      </c>
      <c r="NZ24" s="26">
        <v>0</v>
      </c>
      <c r="OA24" s="26">
        <v>0</v>
      </c>
      <c r="OB24" s="26">
        <v>0</v>
      </c>
      <c r="OC24" s="26">
        <v>0</v>
      </c>
      <c r="OD24" s="26">
        <v>0</v>
      </c>
      <c r="OE24" s="26">
        <v>0</v>
      </c>
      <c r="OF24" s="26">
        <v>0</v>
      </c>
      <c r="OG24" s="26">
        <v>0</v>
      </c>
      <c r="OH24" s="26">
        <v>0</v>
      </c>
      <c r="OI24" s="26">
        <v>0</v>
      </c>
      <c r="OJ24" s="26">
        <v>0</v>
      </c>
      <c r="OK24" s="26">
        <v>0</v>
      </c>
      <c r="OL24" s="26">
        <v>0</v>
      </c>
      <c r="OM24" s="26">
        <v>0</v>
      </c>
      <c r="ON24" s="26">
        <v>0</v>
      </c>
      <c r="OO24" s="26">
        <v>0</v>
      </c>
      <c r="OP24" s="26">
        <v>0</v>
      </c>
      <c r="OQ24" s="26">
        <v>0</v>
      </c>
      <c r="OR24" s="26">
        <v>0</v>
      </c>
      <c r="OS24" s="26">
        <v>0</v>
      </c>
      <c r="OT24" s="26">
        <v>0</v>
      </c>
      <c r="OU24" s="26">
        <v>0</v>
      </c>
      <c r="OV24" s="26">
        <v>0</v>
      </c>
      <c r="OW24" s="26">
        <v>0</v>
      </c>
      <c r="OX24" s="26">
        <v>0</v>
      </c>
      <c r="OY24" s="26">
        <v>0</v>
      </c>
      <c r="OZ24" s="26">
        <v>0</v>
      </c>
      <c r="PA24" s="26">
        <v>0</v>
      </c>
      <c r="PB24" s="26">
        <v>0</v>
      </c>
      <c r="PC24" s="26">
        <v>0</v>
      </c>
      <c r="PD24" s="26">
        <v>0</v>
      </c>
      <c r="PE24" s="26">
        <v>0</v>
      </c>
      <c r="PF24" s="26">
        <v>0</v>
      </c>
      <c r="PG24" s="26">
        <v>0</v>
      </c>
      <c r="PH24" s="26">
        <v>0</v>
      </c>
      <c r="PI24" s="26">
        <v>0</v>
      </c>
      <c r="PJ24" s="26">
        <v>0</v>
      </c>
      <c r="PK24" s="26">
        <v>0</v>
      </c>
      <c r="PL24" s="26">
        <v>0</v>
      </c>
      <c r="PM24" s="26">
        <v>0</v>
      </c>
      <c r="PN24" s="26">
        <v>0</v>
      </c>
      <c r="PO24" s="26">
        <v>0</v>
      </c>
      <c r="PP24" s="26">
        <v>0</v>
      </c>
      <c r="PQ24" s="26">
        <v>0</v>
      </c>
      <c r="PR24" s="26">
        <v>0</v>
      </c>
      <c r="PS24" s="26">
        <v>0</v>
      </c>
      <c r="PT24" s="26">
        <v>0</v>
      </c>
      <c r="PU24" s="26">
        <v>0</v>
      </c>
      <c r="PV24" s="26">
        <v>0</v>
      </c>
      <c r="PW24" s="26">
        <v>0</v>
      </c>
      <c r="PX24" s="26">
        <v>0</v>
      </c>
      <c r="PY24" s="26">
        <v>0</v>
      </c>
      <c r="PZ24" s="26">
        <v>0</v>
      </c>
      <c r="QA24" s="26">
        <v>0</v>
      </c>
      <c r="QB24" s="26">
        <v>0</v>
      </c>
      <c r="QC24" s="26">
        <v>0</v>
      </c>
      <c r="QD24" s="26">
        <v>0</v>
      </c>
      <c r="QE24" s="26">
        <v>0</v>
      </c>
      <c r="QF24" s="26">
        <v>0</v>
      </c>
      <c r="QG24" s="26">
        <v>0</v>
      </c>
      <c r="QH24" s="26">
        <v>0</v>
      </c>
      <c r="QI24" s="26">
        <v>0</v>
      </c>
      <c r="QJ24" s="26">
        <v>0</v>
      </c>
      <c r="QK24" s="26">
        <v>0</v>
      </c>
      <c r="QL24" s="26">
        <v>0</v>
      </c>
      <c r="QM24" s="26">
        <v>0</v>
      </c>
      <c r="QN24" s="26">
        <v>0</v>
      </c>
      <c r="QO24" s="26">
        <v>0</v>
      </c>
      <c r="QP24" s="26">
        <v>0</v>
      </c>
      <c r="QQ24" s="26">
        <v>0</v>
      </c>
      <c r="QR24" s="26">
        <v>0</v>
      </c>
      <c r="QS24" s="26">
        <v>0</v>
      </c>
      <c r="QT24" s="26">
        <v>0</v>
      </c>
      <c r="QU24" s="26">
        <v>0</v>
      </c>
      <c r="QV24" s="26">
        <v>0</v>
      </c>
      <c r="QW24" s="26">
        <v>0</v>
      </c>
      <c r="QX24" s="26">
        <v>0</v>
      </c>
      <c r="QY24" s="26">
        <v>0</v>
      </c>
      <c r="QZ24" s="26">
        <v>0</v>
      </c>
      <c r="RA24" s="26">
        <v>0</v>
      </c>
      <c r="RB24" s="26">
        <v>0</v>
      </c>
      <c r="RC24" s="26">
        <v>0</v>
      </c>
      <c r="RD24" s="26">
        <v>0</v>
      </c>
      <c r="RE24" s="26">
        <v>0</v>
      </c>
      <c r="RF24" s="26">
        <v>0</v>
      </c>
      <c r="RG24" s="26">
        <v>0</v>
      </c>
      <c r="RH24" s="26">
        <v>0</v>
      </c>
      <c r="RI24" s="26">
        <v>0</v>
      </c>
      <c r="RJ24" s="26">
        <v>0</v>
      </c>
      <c r="RK24" s="26">
        <v>0</v>
      </c>
      <c r="RL24" s="26">
        <v>0</v>
      </c>
      <c r="RM24" s="26">
        <v>0</v>
      </c>
      <c r="RN24" s="26">
        <v>0</v>
      </c>
      <c r="RO24" s="26">
        <v>0</v>
      </c>
      <c r="RP24" s="26">
        <v>0</v>
      </c>
      <c r="RQ24" s="26">
        <v>0</v>
      </c>
      <c r="RR24" s="26">
        <v>0</v>
      </c>
      <c r="RS24" s="26">
        <v>0</v>
      </c>
      <c r="RT24" s="26">
        <v>0</v>
      </c>
      <c r="RU24" s="26">
        <v>0</v>
      </c>
      <c r="RV24" s="26">
        <v>0</v>
      </c>
      <c r="RW24" s="26">
        <v>0</v>
      </c>
      <c r="RX24" s="26">
        <v>0</v>
      </c>
      <c r="RY24" s="26">
        <v>0</v>
      </c>
      <c r="RZ24" s="26">
        <v>0</v>
      </c>
      <c r="SA24" s="26">
        <v>0</v>
      </c>
      <c r="SB24" s="26">
        <v>0</v>
      </c>
      <c r="SC24" s="26">
        <v>0</v>
      </c>
      <c r="SD24" s="26">
        <v>0</v>
      </c>
      <c r="SE24" s="26">
        <v>0</v>
      </c>
      <c r="SF24" s="26">
        <v>0</v>
      </c>
      <c r="SG24" s="26">
        <v>0</v>
      </c>
      <c r="SH24" s="26">
        <v>0</v>
      </c>
      <c r="SI24" s="26">
        <v>0</v>
      </c>
      <c r="SJ24" s="26">
        <v>0</v>
      </c>
      <c r="SK24" s="26">
        <v>0</v>
      </c>
      <c r="SL24" s="26">
        <v>0</v>
      </c>
      <c r="SM24" s="26">
        <v>0</v>
      </c>
      <c r="SN24" s="26">
        <v>0</v>
      </c>
      <c r="SO24" s="26">
        <v>0</v>
      </c>
      <c r="SP24" s="26">
        <v>0</v>
      </c>
      <c r="SQ24" s="26">
        <v>0</v>
      </c>
      <c r="SR24" s="26">
        <v>0</v>
      </c>
      <c r="SS24" s="26">
        <v>0</v>
      </c>
      <c r="ST24" s="26">
        <v>0</v>
      </c>
      <c r="SU24" s="26">
        <v>0</v>
      </c>
      <c r="SV24" s="26">
        <v>0</v>
      </c>
      <c r="SW24" s="26">
        <v>0</v>
      </c>
      <c r="SX24" s="26">
        <v>0</v>
      </c>
      <c r="SY24" s="26">
        <v>0</v>
      </c>
      <c r="SZ24" s="26">
        <v>0</v>
      </c>
      <c r="TA24" s="26">
        <v>0</v>
      </c>
      <c r="TB24" s="26">
        <v>0</v>
      </c>
      <c r="TC24" s="26">
        <v>0</v>
      </c>
      <c r="TD24" s="26">
        <v>0</v>
      </c>
      <c r="TE24" s="26">
        <v>0</v>
      </c>
      <c r="TF24" s="26">
        <v>0</v>
      </c>
      <c r="TG24" s="26">
        <v>0</v>
      </c>
      <c r="TH24" s="26">
        <v>0</v>
      </c>
      <c r="TI24" s="26">
        <v>0</v>
      </c>
      <c r="TJ24" s="26">
        <v>0</v>
      </c>
      <c r="TK24" s="26">
        <v>0</v>
      </c>
      <c r="TL24" s="26">
        <v>0</v>
      </c>
      <c r="TM24" s="26">
        <v>0</v>
      </c>
      <c r="TN24" s="26">
        <v>0</v>
      </c>
      <c r="TO24" s="26">
        <v>0</v>
      </c>
      <c r="TP24" s="26">
        <v>0</v>
      </c>
      <c r="TQ24" s="26">
        <v>0</v>
      </c>
      <c r="TR24" s="26">
        <v>0</v>
      </c>
      <c r="TS24" s="26">
        <v>0</v>
      </c>
      <c r="TT24" s="26">
        <v>0</v>
      </c>
      <c r="TU24" s="26">
        <v>0</v>
      </c>
      <c r="TV24" s="26">
        <v>0</v>
      </c>
      <c r="TW24" s="26">
        <v>0</v>
      </c>
      <c r="TX24" s="26">
        <v>0</v>
      </c>
      <c r="TY24" s="26">
        <v>0</v>
      </c>
      <c r="TZ24" s="26">
        <v>0</v>
      </c>
      <c r="UA24" s="26">
        <v>0</v>
      </c>
      <c r="UB24" s="26">
        <v>0</v>
      </c>
      <c r="UC24" s="26">
        <v>0</v>
      </c>
      <c r="UD24" s="26">
        <v>0</v>
      </c>
      <c r="UE24" s="26">
        <v>0</v>
      </c>
      <c r="UF24" s="26">
        <v>0</v>
      </c>
      <c r="UG24" s="26">
        <v>0</v>
      </c>
      <c r="UH24" s="26">
        <v>0</v>
      </c>
      <c r="UI24" s="26">
        <v>0</v>
      </c>
      <c r="UJ24" s="26">
        <v>0</v>
      </c>
      <c r="UK24" s="26">
        <v>0</v>
      </c>
      <c r="UL24" s="26">
        <v>0</v>
      </c>
      <c r="UM24" s="26">
        <v>0</v>
      </c>
      <c r="UN24" s="26">
        <v>0</v>
      </c>
      <c r="UO24" s="26">
        <v>0</v>
      </c>
      <c r="UP24" s="26">
        <v>0</v>
      </c>
      <c r="UQ24" s="26">
        <v>0</v>
      </c>
      <c r="UR24" s="26">
        <v>0</v>
      </c>
      <c r="US24" s="26">
        <v>0</v>
      </c>
      <c r="UT24" s="26">
        <v>0</v>
      </c>
      <c r="UU24" s="26">
        <v>0</v>
      </c>
      <c r="UV24" s="26">
        <v>0</v>
      </c>
      <c r="UW24" s="26">
        <v>0</v>
      </c>
      <c r="UX24" s="26">
        <v>0</v>
      </c>
      <c r="UY24" s="26">
        <v>0</v>
      </c>
      <c r="UZ24" s="26">
        <v>0</v>
      </c>
      <c r="VA24" s="26">
        <v>0</v>
      </c>
      <c r="VB24" s="26">
        <v>0</v>
      </c>
      <c r="VC24" s="26">
        <v>0</v>
      </c>
      <c r="VD24" s="26">
        <v>0</v>
      </c>
      <c r="VE24" s="26">
        <v>0</v>
      </c>
      <c r="VF24" s="26">
        <v>0</v>
      </c>
      <c r="VG24" s="26">
        <v>0</v>
      </c>
      <c r="VH24" s="26">
        <v>0</v>
      </c>
      <c r="VI24" s="26">
        <v>0</v>
      </c>
      <c r="VJ24" s="26">
        <v>0</v>
      </c>
      <c r="VK24" s="26">
        <v>0</v>
      </c>
      <c r="VL24" s="26">
        <v>0</v>
      </c>
      <c r="VM24" s="26">
        <v>0</v>
      </c>
      <c r="VN24" s="26">
        <v>0</v>
      </c>
      <c r="VO24" s="26">
        <v>0</v>
      </c>
      <c r="VP24" s="26">
        <v>0</v>
      </c>
      <c r="VQ24" s="26">
        <v>0</v>
      </c>
      <c r="VR24" s="26">
        <v>0</v>
      </c>
      <c r="VS24" s="26">
        <v>0</v>
      </c>
      <c r="VT24" s="26">
        <v>0</v>
      </c>
      <c r="VU24" s="26">
        <v>0</v>
      </c>
      <c r="VV24" s="26">
        <v>0</v>
      </c>
      <c r="VW24" s="26">
        <v>0</v>
      </c>
      <c r="VX24" s="26">
        <v>0</v>
      </c>
      <c r="VY24" s="26">
        <v>0</v>
      </c>
      <c r="VZ24" s="26">
        <v>0</v>
      </c>
      <c r="WA24" s="26">
        <v>0</v>
      </c>
      <c r="WB24" s="26">
        <v>0</v>
      </c>
      <c r="WC24" s="26">
        <v>0</v>
      </c>
      <c r="WD24" s="26">
        <v>0</v>
      </c>
      <c r="WE24" s="26">
        <v>0</v>
      </c>
      <c r="WF24" s="26">
        <v>0</v>
      </c>
      <c r="WG24" s="26">
        <v>0</v>
      </c>
      <c r="WH24" s="26">
        <v>0</v>
      </c>
      <c r="WI24" s="26">
        <v>0</v>
      </c>
      <c r="WJ24" s="26">
        <v>0</v>
      </c>
      <c r="WK24" s="26">
        <v>0</v>
      </c>
      <c r="WL24" s="26">
        <v>0</v>
      </c>
      <c r="WM24" s="26">
        <v>0</v>
      </c>
      <c r="WN24" s="26">
        <v>0</v>
      </c>
      <c r="WO24" s="26">
        <v>0</v>
      </c>
      <c r="WP24" s="26">
        <v>0</v>
      </c>
      <c r="WQ24" s="26">
        <v>0</v>
      </c>
      <c r="WR24" s="26">
        <v>0</v>
      </c>
      <c r="WS24" s="26">
        <v>0</v>
      </c>
      <c r="WT24" s="26">
        <v>0</v>
      </c>
      <c r="WU24" s="26">
        <v>0</v>
      </c>
      <c r="WV24" s="26">
        <v>0</v>
      </c>
      <c r="WW24" s="26">
        <v>0</v>
      </c>
      <c r="WX24" s="26">
        <v>0</v>
      </c>
      <c r="WY24" s="26">
        <v>0</v>
      </c>
      <c r="WZ24" s="26">
        <v>0</v>
      </c>
      <c r="XA24" s="26">
        <v>0</v>
      </c>
      <c r="XB24" s="26">
        <v>0</v>
      </c>
      <c r="XC24" s="26">
        <v>0</v>
      </c>
      <c r="XD24" s="26">
        <v>0</v>
      </c>
      <c r="XE24" s="26">
        <v>0</v>
      </c>
      <c r="XF24" s="26">
        <v>0</v>
      </c>
      <c r="XG24" s="26">
        <v>0</v>
      </c>
      <c r="XH24" s="26">
        <v>0</v>
      </c>
      <c r="XI24" s="26">
        <v>0</v>
      </c>
      <c r="XJ24" s="26">
        <v>0</v>
      </c>
      <c r="XK24" s="26">
        <v>0</v>
      </c>
      <c r="XL24" s="26">
        <v>0</v>
      </c>
      <c r="XM24" s="26">
        <v>0</v>
      </c>
      <c r="XN24" s="26">
        <v>0</v>
      </c>
      <c r="XO24" s="26">
        <v>0</v>
      </c>
      <c r="XP24" s="26">
        <v>0</v>
      </c>
      <c r="XQ24" s="26">
        <v>0</v>
      </c>
      <c r="XR24" s="26">
        <v>0</v>
      </c>
      <c r="XS24" s="26">
        <v>0</v>
      </c>
      <c r="XT24" s="26">
        <v>0</v>
      </c>
      <c r="XU24" s="26">
        <v>0</v>
      </c>
      <c r="XV24" s="26">
        <v>0</v>
      </c>
      <c r="XW24" s="26">
        <v>0</v>
      </c>
      <c r="XX24" s="26">
        <v>0</v>
      </c>
      <c r="XY24" s="26">
        <v>0</v>
      </c>
      <c r="XZ24" s="26">
        <v>0</v>
      </c>
      <c r="YA24" s="26">
        <v>0</v>
      </c>
      <c r="YB24" s="26">
        <v>0</v>
      </c>
      <c r="YC24" s="26">
        <v>0</v>
      </c>
      <c r="YD24" s="26">
        <v>0</v>
      </c>
      <c r="YE24" s="26">
        <v>0</v>
      </c>
      <c r="YF24" s="26">
        <v>0</v>
      </c>
      <c r="YG24" s="26">
        <v>0</v>
      </c>
      <c r="YH24" s="26">
        <v>0</v>
      </c>
      <c r="YI24" s="26">
        <v>0</v>
      </c>
      <c r="YJ24" s="26">
        <v>0</v>
      </c>
      <c r="YK24" s="26">
        <v>0</v>
      </c>
      <c r="YL24" s="26">
        <v>0</v>
      </c>
      <c r="YM24" s="26">
        <v>0</v>
      </c>
      <c r="YN24" s="26">
        <v>0</v>
      </c>
      <c r="YO24" s="26">
        <v>0</v>
      </c>
      <c r="YP24" s="26">
        <v>0</v>
      </c>
      <c r="YQ24" s="26">
        <v>0</v>
      </c>
      <c r="YR24" s="26">
        <v>0</v>
      </c>
      <c r="YS24" s="26">
        <v>0</v>
      </c>
      <c r="YT24" s="26">
        <v>0</v>
      </c>
      <c r="YU24" s="26">
        <v>0</v>
      </c>
      <c r="YV24" s="26">
        <v>0</v>
      </c>
      <c r="YW24" s="26">
        <v>0</v>
      </c>
      <c r="YX24" s="26">
        <v>0</v>
      </c>
      <c r="YY24" s="26">
        <v>0</v>
      </c>
      <c r="YZ24" s="26">
        <v>0</v>
      </c>
      <c r="ZA24" s="26">
        <v>0</v>
      </c>
      <c r="ZB24" s="26">
        <v>0</v>
      </c>
      <c r="ZC24" s="26">
        <v>0</v>
      </c>
      <c r="ZD24" s="26">
        <v>0</v>
      </c>
      <c r="ZE24" s="26">
        <v>0</v>
      </c>
      <c r="ZF24" s="26">
        <v>0</v>
      </c>
      <c r="ZG24" s="26">
        <v>0</v>
      </c>
      <c r="ZH24" s="26">
        <v>0</v>
      </c>
      <c r="ZI24" s="26">
        <v>0</v>
      </c>
      <c r="ZJ24" s="26">
        <v>0</v>
      </c>
      <c r="ZK24" s="26">
        <v>0</v>
      </c>
      <c r="ZL24" s="26">
        <v>0</v>
      </c>
      <c r="ZM24" s="26">
        <v>0</v>
      </c>
      <c r="ZN24" s="26">
        <v>0</v>
      </c>
      <c r="ZO24" s="26">
        <v>0</v>
      </c>
      <c r="ZP24" s="26">
        <v>0</v>
      </c>
      <c r="ZQ24" s="26">
        <v>0</v>
      </c>
      <c r="ZR24" s="26">
        <v>0</v>
      </c>
      <c r="ZS24" s="26">
        <v>0</v>
      </c>
      <c r="ZT24" s="26">
        <v>0</v>
      </c>
      <c r="ZU24" s="26">
        <v>0</v>
      </c>
      <c r="ZV24" s="26">
        <v>0</v>
      </c>
      <c r="ZW24" s="26">
        <v>0</v>
      </c>
      <c r="ZX24" s="26">
        <v>0</v>
      </c>
      <c r="ZY24" s="26">
        <v>0</v>
      </c>
      <c r="ZZ24" s="26">
        <v>0</v>
      </c>
      <c r="AAA24" s="26">
        <v>0</v>
      </c>
      <c r="AAB24" s="26">
        <v>0</v>
      </c>
      <c r="AAC24" s="26">
        <v>0</v>
      </c>
      <c r="AAD24" s="26">
        <v>0</v>
      </c>
      <c r="AAE24" s="26">
        <v>0</v>
      </c>
      <c r="AAF24" s="26">
        <v>0</v>
      </c>
      <c r="AAG24" s="26">
        <v>0</v>
      </c>
      <c r="AAH24" s="26">
        <v>0</v>
      </c>
      <c r="AAI24" s="26">
        <v>0</v>
      </c>
      <c r="AAJ24" s="26">
        <v>0</v>
      </c>
      <c r="AAK24" s="26">
        <v>0</v>
      </c>
      <c r="AAL24" s="26">
        <v>0</v>
      </c>
      <c r="AAM24" s="26">
        <v>0</v>
      </c>
      <c r="AAN24" s="26">
        <v>0</v>
      </c>
      <c r="AAO24" s="26">
        <v>0</v>
      </c>
      <c r="AAP24" s="26">
        <v>0</v>
      </c>
      <c r="AAQ24" s="26">
        <v>0</v>
      </c>
      <c r="AAR24" s="26">
        <v>0</v>
      </c>
      <c r="AAS24" s="26">
        <v>0</v>
      </c>
      <c r="AAT24" s="26">
        <v>0</v>
      </c>
      <c r="AAU24" s="26">
        <v>0</v>
      </c>
      <c r="AAV24" s="26">
        <v>0</v>
      </c>
      <c r="AAW24" s="26">
        <v>0</v>
      </c>
      <c r="AAX24" s="26">
        <v>0</v>
      </c>
      <c r="AAY24" s="26">
        <v>0</v>
      </c>
      <c r="AAZ24" s="26">
        <v>0</v>
      </c>
      <c r="ABA24" s="26">
        <v>0</v>
      </c>
      <c r="ABB24" s="26">
        <v>0</v>
      </c>
      <c r="ABC24" s="26">
        <v>0</v>
      </c>
      <c r="ABD24" s="26">
        <v>0</v>
      </c>
      <c r="ABE24" s="26">
        <v>0</v>
      </c>
      <c r="ABF24" s="26">
        <v>0</v>
      </c>
      <c r="ABG24" s="26">
        <v>0</v>
      </c>
      <c r="ABH24" s="26">
        <v>0</v>
      </c>
      <c r="ABI24" s="26">
        <v>0</v>
      </c>
      <c r="ABJ24" s="26">
        <v>0</v>
      </c>
      <c r="ABK24" s="26">
        <v>0</v>
      </c>
      <c r="ABL24" s="26">
        <v>0</v>
      </c>
      <c r="ABM24" s="26">
        <v>0</v>
      </c>
      <c r="ABN24" s="26">
        <v>0</v>
      </c>
      <c r="ABO24" s="26">
        <v>0</v>
      </c>
      <c r="ABP24" s="26">
        <v>0</v>
      </c>
      <c r="ABQ24" s="26">
        <v>0</v>
      </c>
      <c r="ABR24" s="26">
        <v>0</v>
      </c>
      <c r="ABS24" s="26">
        <v>0</v>
      </c>
      <c r="ABT24" s="26">
        <v>0</v>
      </c>
      <c r="ABU24" s="26">
        <v>0</v>
      </c>
      <c r="ABV24" s="26">
        <v>0</v>
      </c>
      <c r="ABW24" s="26">
        <v>0</v>
      </c>
      <c r="ABX24" s="26">
        <v>0</v>
      </c>
      <c r="ABY24" s="26">
        <v>0</v>
      </c>
      <c r="ABZ24" s="26">
        <v>0</v>
      </c>
      <c r="ACA24" s="26">
        <v>0</v>
      </c>
      <c r="ACB24" s="26">
        <v>0</v>
      </c>
      <c r="ACC24" s="26">
        <v>0</v>
      </c>
      <c r="ACD24" s="26">
        <v>0</v>
      </c>
      <c r="ACE24" s="26">
        <v>0</v>
      </c>
      <c r="ACF24" s="26">
        <v>0</v>
      </c>
      <c r="ACG24" s="26">
        <v>0</v>
      </c>
      <c r="ACH24" s="26">
        <v>0</v>
      </c>
      <c r="ACI24" s="26">
        <v>0</v>
      </c>
      <c r="ACJ24" s="26">
        <v>0</v>
      </c>
      <c r="ACK24" s="26">
        <v>0</v>
      </c>
      <c r="ACL24" s="26">
        <v>0</v>
      </c>
      <c r="ACM24" s="26">
        <v>0</v>
      </c>
      <c r="ACN24" s="26">
        <v>0</v>
      </c>
      <c r="ACO24" s="26">
        <v>0</v>
      </c>
      <c r="ACP24" s="26">
        <v>0</v>
      </c>
      <c r="ACQ24" s="26">
        <v>0</v>
      </c>
      <c r="ACR24" s="26">
        <v>0</v>
      </c>
      <c r="ACS24" s="26">
        <v>0</v>
      </c>
      <c r="ACT24" s="26">
        <v>0</v>
      </c>
      <c r="ACU24" s="26">
        <v>0</v>
      </c>
    </row>
    <row r="25" spans="1:775" ht="15" customHeight="1" x14ac:dyDescent="0.2">
      <c r="A25" s="18" t="s">
        <v>52</v>
      </c>
      <c r="B25" s="97" t="s">
        <v>53</v>
      </c>
      <c r="C25" s="19">
        <v>28.819136320000037</v>
      </c>
      <c r="D25" s="20"/>
      <c r="E25" s="21">
        <f>+C25/$C$57</f>
        <v>1.7362494394071775</v>
      </c>
      <c r="F25" s="22" t="s">
        <v>7</v>
      </c>
      <c r="G25" s="32" t="s">
        <v>8</v>
      </c>
      <c r="H25" s="23">
        <v>41264</v>
      </c>
      <c r="I25" s="27" t="s">
        <v>42</v>
      </c>
      <c r="J25" s="22">
        <v>60</v>
      </c>
      <c r="K25" s="22" t="s">
        <v>9</v>
      </c>
      <c r="L25" s="23">
        <v>43090</v>
      </c>
      <c r="M25" s="18" t="s">
        <v>157</v>
      </c>
      <c r="N25" s="2"/>
      <c r="O25" s="2"/>
      <c r="P25" s="25">
        <f t="shared" si="78"/>
        <v>54434681.129999995</v>
      </c>
      <c r="Q25" s="25">
        <f t="shared" si="79"/>
        <v>7299166.5100000007</v>
      </c>
      <c r="R25" s="25">
        <f t="shared" si="80"/>
        <v>0</v>
      </c>
      <c r="S25" s="25">
        <f t="shared" si="81"/>
        <v>0</v>
      </c>
      <c r="T25" s="25">
        <f t="shared" si="82"/>
        <v>0</v>
      </c>
      <c r="U25" s="25">
        <f t="shared" si="83"/>
        <v>0</v>
      </c>
      <c r="V25" s="25">
        <f t="shared" si="84"/>
        <v>0</v>
      </c>
      <c r="W25" s="25">
        <f t="shared" si="85"/>
        <v>0</v>
      </c>
      <c r="X25" s="25">
        <f t="shared" si="86"/>
        <v>0</v>
      </c>
      <c r="Y25" s="25">
        <f t="shared" si="87"/>
        <v>0</v>
      </c>
      <c r="Z25" s="25">
        <f t="shared" si="88"/>
        <v>0</v>
      </c>
      <c r="AA25" s="25">
        <f t="shared" si="89"/>
        <v>0</v>
      </c>
      <c r="AB25" s="25">
        <f t="shared" si="90"/>
        <v>0</v>
      </c>
      <c r="AC25" s="25">
        <f t="shared" si="91"/>
        <v>0</v>
      </c>
      <c r="AD25" s="25">
        <f t="shared" si="92"/>
        <v>0</v>
      </c>
      <c r="AE25" s="25">
        <f t="shared" si="93"/>
        <v>0</v>
      </c>
      <c r="AF25" s="25">
        <f t="shared" si="94"/>
        <v>0</v>
      </c>
      <c r="AG25" s="25">
        <f t="shared" si="95"/>
        <v>0</v>
      </c>
      <c r="AH25" s="25">
        <f t="shared" si="96"/>
        <v>0</v>
      </c>
      <c r="AI25" s="25">
        <f t="shared" si="97"/>
        <v>0</v>
      </c>
      <c r="AJ25" s="25">
        <f t="shared" si="98"/>
        <v>0</v>
      </c>
      <c r="AK25" s="25">
        <f t="shared" si="99"/>
        <v>0</v>
      </c>
      <c r="AL25" s="25">
        <f t="shared" si="100"/>
        <v>0</v>
      </c>
      <c r="AM25" s="25">
        <f t="shared" si="101"/>
        <v>0</v>
      </c>
      <c r="AN25" s="25">
        <f t="shared" si="102"/>
        <v>0</v>
      </c>
      <c r="AO25" s="25">
        <f t="shared" si="103"/>
        <v>0</v>
      </c>
      <c r="AP25" s="25">
        <f t="shared" si="104"/>
        <v>0</v>
      </c>
      <c r="AQ25" s="25">
        <f t="shared" si="105"/>
        <v>0</v>
      </c>
      <c r="AR25" s="25">
        <f t="shared" si="106"/>
        <v>0</v>
      </c>
      <c r="AS25" s="25">
        <f t="shared" si="107"/>
        <v>0</v>
      </c>
      <c r="AT25" s="25">
        <f t="shared" si="108"/>
        <v>0</v>
      </c>
      <c r="AU25" s="25">
        <f t="shared" si="109"/>
        <v>0</v>
      </c>
      <c r="AV25" s="25">
        <f t="shared" si="110"/>
        <v>0</v>
      </c>
      <c r="AW25" s="25">
        <f t="shared" si="111"/>
        <v>0</v>
      </c>
      <c r="AX25" s="25">
        <f t="shared" si="112"/>
        <v>0</v>
      </c>
      <c r="AY25" s="25">
        <f t="shared" si="113"/>
        <v>0</v>
      </c>
      <c r="AZ25" s="25">
        <f t="shared" si="114"/>
        <v>0</v>
      </c>
      <c r="BA25" s="25">
        <f t="shared" si="115"/>
        <v>0</v>
      </c>
      <c r="BB25" s="25">
        <f t="shared" si="116"/>
        <v>0</v>
      </c>
      <c r="BC25" s="25">
        <f t="shared" si="117"/>
        <v>0</v>
      </c>
      <c r="BD25" s="25">
        <f t="shared" si="118"/>
        <v>0</v>
      </c>
      <c r="BE25" s="25">
        <f t="shared" si="119"/>
        <v>0</v>
      </c>
      <c r="BF25" s="25">
        <f t="shared" si="120"/>
        <v>0</v>
      </c>
      <c r="BG25" s="25">
        <f t="shared" si="121"/>
        <v>0</v>
      </c>
      <c r="BH25" s="25">
        <f t="shared" si="122"/>
        <v>0</v>
      </c>
      <c r="BI25" s="25">
        <f t="shared" si="123"/>
        <v>0</v>
      </c>
      <c r="BJ25" s="25">
        <f t="shared" si="124"/>
        <v>0</v>
      </c>
      <c r="BK25" s="25">
        <f t="shared" si="125"/>
        <v>0</v>
      </c>
      <c r="BL25" s="25">
        <f t="shared" si="126"/>
        <v>0</v>
      </c>
      <c r="BM25" s="25">
        <f t="shared" si="127"/>
        <v>0</v>
      </c>
      <c r="BN25" s="25">
        <f t="shared" si="128"/>
        <v>0</v>
      </c>
      <c r="BO25" s="25">
        <f t="shared" si="129"/>
        <v>0</v>
      </c>
      <c r="BP25" s="25">
        <f t="shared" si="130"/>
        <v>0</v>
      </c>
      <c r="BQ25" s="25">
        <f t="shared" si="131"/>
        <v>0</v>
      </c>
      <c r="BR25" s="25">
        <f t="shared" si="132"/>
        <v>0</v>
      </c>
      <c r="BS25" s="25">
        <f t="shared" si="133"/>
        <v>0</v>
      </c>
      <c r="BT25" s="25">
        <f t="shared" si="134"/>
        <v>0</v>
      </c>
      <c r="BU25" s="25">
        <f t="shared" si="135"/>
        <v>0</v>
      </c>
      <c r="BX25" s="26">
        <v>1085858.48</v>
      </c>
      <c r="BY25" s="26">
        <v>4059816.7</v>
      </c>
      <c r="BZ25" s="26">
        <v>1015368.36</v>
      </c>
      <c r="CA25" s="26">
        <v>4136407.6</v>
      </c>
      <c r="CB25" s="26">
        <v>898278.35</v>
      </c>
      <c r="CC25" s="26">
        <v>4233870.5</v>
      </c>
      <c r="CD25" s="26">
        <v>840091.73</v>
      </c>
      <c r="CE25" s="26">
        <v>4306118.54</v>
      </c>
      <c r="CF25" s="26">
        <v>736298.2</v>
      </c>
      <c r="CG25" s="26">
        <v>4399520.66</v>
      </c>
      <c r="CH25" s="26">
        <v>664244.62</v>
      </c>
      <c r="CI25" s="26">
        <v>4479810.8099999996</v>
      </c>
      <c r="CJ25" s="26">
        <v>579144.56000000006</v>
      </c>
      <c r="CK25" s="26">
        <v>4567479.24</v>
      </c>
      <c r="CL25" s="26">
        <v>487145.06</v>
      </c>
      <c r="CM25" s="26">
        <v>4659348.07</v>
      </c>
      <c r="CN25" s="26">
        <v>393364.58</v>
      </c>
      <c r="CO25" s="26">
        <v>4753008.87</v>
      </c>
      <c r="CP25" s="26">
        <v>297806.2</v>
      </c>
      <c r="CQ25" s="26">
        <v>4848479.54</v>
      </c>
      <c r="CR25" s="26">
        <v>200411.7</v>
      </c>
      <c r="CS25" s="26">
        <v>4945804.91</v>
      </c>
      <c r="CT25" s="26">
        <v>101154.67</v>
      </c>
      <c r="CU25" s="26">
        <v>5045015.6900000004</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0</v>
      </c>
      <c r="ER25" s="26">
        <v>0</v>
      </c>
      <c r="ES25" s="26">
        <v>0</v>
      </c>
      <c r="ET25" s="26">
        <v>0</v>
      </c>
      <c r="EU25" s="26">
        <v>0</v>
      </c>
      <c r="EV25" s="26">
        <v>0</v>
      </c>
      <c r="EW25" s="26">
        <v>0</v>
      </c>
      <c r="EX25" s="26">
        <v>0</v>
      </c>
      <c r="EY25" s="26">
        <v>0</v>
      </c>
      <c r="EZ25" s="26">
        <v>0</v>
      </c>
      <c r="FA25" s="26">
        <v>0</v>
      </c>
      <c r="FB25" s="26">
        <v>0</v>
      </c>
      <c r="FC25" s="26">
        <v>0</v>
      </c>
      <c r="FD25" s="26">
        <v>0</v>
      </c>
      <c r="FE25" s="26">
        <v>0</v>
      </c>
      <c r="FF25" s="26">
        <v>0</v>
      </c>
      <c r="FG25" s="26">
        <v>0</v>
      </c>
      <c r="FH25" s="26">
        <v>0</v>
      </c>
      <c r="FI25" s="26">
        <v>0</v>
      </c>
      <c r="FJ25" s="26">
        <v>0</v>
      </c>
      <c r="FK25" s="26">
        <v>0</v>
      </c>
      <c r="FL25" s="26">
        <v>0</v>
      </c>
      <c r="FM25" s="26">
        <v>0</v>
      </c>
      <c r="FN25" s="26">
        <v>0</v>
      </c>
      <c r="FO25" s="26">
        <v>0</v>
      </c>
      <c r="FP25" s="26">
        <v>0</v>
      </c>
      <c r="FQ25" s="26">
        <v>0</v>
      </c>
      <c r="FR25" s="26">
        <v>0</v>
      </c>
      <c r="FS25" s="26">
        <v>0</v>
      </c>
      <c r="FT25" s="26">
        <v>0</v>
      </c>
      <c r="FU25" s="26">
        <v>0</v>
      </c>
      <c r="FV25" s="26">
        <v>0</v>
      </c>
      <c r="FW25" s="26">
        <v>0</v>
      </c>
      <c r="FX25" s="26">
        <v>0</v>
      </c>
      <c r="FY25" s="26">
        <v>0</v>
      </c>
      <c r="FZ25" s="26">
        <v>0</v>
      </c>
      <c r="GA25" s="26">
        <v>0</v>
      </c>
      <c r="GB25" s="26">
        <v>0</v>
      </c>
      <c r="GC25" s="26">
        <v>0</v>
      </c>
      <c r="GD25" s="26">
        <v>0</v>
      </c>
      <c r="GE25" s="26">
        <v>0</v>
      </c>
      <c r="GF25" s="26">
        <v>0</v>
      </c>
      <c r="GG25" s="26">
        <v>0</v>
      </c>
      <c r="GH25" s="26">
        <v>0</v>
      </c>
      <c r="GI25" s="26">
        <v>0</v>
      </c>
      <c r="GJ25" s="26">
        <v>0</v>
      </c>
      <c r="GK25" s="26">
        <v>0</v>
      </c>
      <c r="GL25" s="26">
        <v>0</v>
      </c>
      <c r="GM25" s="26">
        <v>0</v>
      </c>
      <c r="GN25" s="26">
        <v>0</v>
      </c>
      <c r="GO25" s="26">
        <v>0</v>
      </c>
      <c r="GP25" s="26">
        <v>0</v>
      </c>
      <c r="GQ25" s="26">
        <v>0</v>
      </c>
      <c r="GR25" s="26">
        <v>0</v>
      </c>
      <c r="GS25" s="26">
        <v>0</v>
      </c>
      <c r="GT25" s="26">
        <v>0</v>
      </c>
      <c r="GU25" s="26">
        <v>0</v>
      </c>
      <c r="GV25" s="26">
        <v>0</v>
      </c>
      <c r="GW25" s="26">
        <v>0</v>
      </c>
      <c r="GX25" s="26">
        <v>0</v>
      </c>
      <c r="GY25" s="26">
        <v>0</v>
      </c>
      <c r="GZ25" s="26">
        <v>0</v>
      </c>
      <c r="HA25" s="26">
        <v>0</v>
      </c>
      <c r="HB25" s="26">
        <v>0</v>
      </c>
      <c r="HC25" s="26">
        <v>0</v>
      </c>
      <c r="HD25" s="26">
        <v>0</v>
      </c>
      <c r="HE25" s="26">
        <v>0</v>
      </c>
      <c r="HF25" s="26">
        <v>0</v>
      </c>
      <c r="HG25" s="26">
        <v>0</v>
      </c>
      <c r="HH25" s="26">
        <v>0</v>
      </c>
      <c r="HI25" s="26">
        <v>0</v>
      </c>
      <c r="HJ25" s="26">
        <v>0</v>
      </c>
      <c r="HK25" s="26">
        <v>0</v>
      </c>
      <c r="HL25" s="26">
        <v>0</v>
      </c>
      <c r="HM25" s="26">
        <v>0</v>
      </c>
      <c r="HN25" s="26">
        <v>0</v>
      </c>
      <c r="HO25" s="26">
        <v>0</v>
      </c>
      <c r="HP25" s="26">
        <v>0</v>
      </c>
      <c r="HQ25" s="26">
        <v>0</v>
      </c>
      <c r="HR25" s="26">
        <v>0</v>
      </c>
      <c r="HS25" s="26">
        <v>0</v>
      </c>
      <c r="HT25" s="26">
        <v>0</v>
      </c>
      <c r="HU25" s="26">
        <v>0</v>
      </c>
      <c r="HV25" s="26">
        <v>0</v>
      </c>
      <c r="HW25" s="26">
        <v>0</v>
      </c>
      <c r="HX25" s="26">
        <v>0</v>
      </c>
      <c r="HY25" s="26">
        <v>0</v>
      </c>
      <c r="HZ25" s="26">
        <v>0</v>
      </c>
      <c r="IA25" s="26">
        <v>0</v>
      </c>
      <c r="IB25" s="26">
        <v>0</v>
      </c>
      <c r="IC25" s="26">
        <v>0</v>
      </c>
      <c r="ID25" s="26">
        <v>0</v>
      </c>
      <c r="IE25" s="26">
        <v>0</v>
      </c>
      <c r="IF25" s="26">
        <v>0</v>
      </c>
      <c r="IG25" s="26">
        <v>0</v>
      </c>
      <c r="IH25" s="26">
        <v>0</v>
      </c>
      <c r="II25" s="26">
        <v>0</v>
      </c>
      <c r="IJ25" s="26">
        <v>0</v>
      </c>
      <c r="IK25" s="26">
        <v>0</v>
      </c>
      <c r="IL25" s="26">
        <v>0</v>
      </c>
      <c r="IM25" s="26">
        <v>0</v>
      </c>
      <c r="IN25" s="26">
        <v>0</v>
      </c>
      <c r="IO25" s="26">
        <v>0</v>
      </c>
      <c r="IP25" s="26">
        <v>0</v>
      </c>
      <c r="IQ25" s="26">
        <v>0</v>
      </c>
      <c r="IR25" s="26">
        <v>0</v>
      </c>
      <c r="IS25" s="26">
        <v>0</v>
      </c>
      <c r="IT25" s="26">
        <v>0</v>
      </c>
      <c r="IU25" s="26">
        <v>0</v>
      </c>
      <c r="IV25" s="26">
        <v>0</v>
      </c>
      <c r="IW25" s="26">
        <v>0</v>
      </c>
      <c r="IX25" s="26">
        <v>0</v>
      </c>
      <c r="IY25" s="26">
        <v>0</v>
      </c>
      <c r="IZ25" s="26">
        <v>0</v>
      </c>
      <c r="JA25" s="26">
        <v>0</v>
      </c>
      <c r="JB25" s="26">
        <v>0</v>
      </c>
      <c r="JC25" s="26">
        <v>0</v>
      </c>
      <c r="JD25" s="26">
        <v>0</v>
      </c>
      <c r="JE25" s="26">
        <v>0</v>
      </c>
      <c r="JF25" s="26">
        <v>0</v>
      </c>
      <c r="JG25" s="26">
        <v>0</v>
      </c>
      <c r="JH25" s="26">
        <v>0</v>
      </c>
      <c r="JI25" s="26">
        <v>0</v>
      </c>
      <c r="JJ25" s="26">
        <v>0</v>
      </c>
      <c r="JK25" s="26">
        <v>0</v>
      </c>
      <c r="JL25" s="26">
        <v>0</v>
      </c>
      <c r="JM25" s="26">
        <v>0</v>
      </c>
      <c r="JN25" s="26">
        <v>0</v>
      </c>
      <c r="JO25" s="26">
        <v>0</v>
      </c>
      <c r="JP25" s="26">
        <v>0</v>
      </c>
      <c r="JQ25" s="26">
        <v>0</v>
      </c>
      <c r="JR25" s="26">
        <v>0</v>
      </c>
      <c r="JS25" s="26">
        <v>0</v>
      </c>
      <c r="JT25" s="26">
        <v>0</v>
      </c>
      <c r="JU25" s="26">
        <v>0</v>
      </c>
      <c r="JV25" s="26">
        <v>0</v>
      </c>
      <c r="JW25" s="26">
        <v>0</v>
      </c>
      <c r="JX25" s="26">
        <v>0</v>
      </c>
      <c r="JY25" s="26">
        <v>0</v>
      </c>
      <c r="JZ25" s="26">
        <v>0</v>
      </c>
      <c r="KA25" s="26">
        <v>0</v>
      </c>
      <c r="KB25" s="26">
        <v>0</v>
      </c>
      <c r="KC25" s="26">
        <v>0</v>
      </c>
      <c r="KD25" s="26">
        <v>0</v>
      </c>
      <c r="KE25" s="26">
        <v>0</v>
      </c>
      <c r="KF25" s="26">
        <v>0</v>
      </c>
      <c r="KG25" s="26">
        <v>0</v>
      </c>
      <c r="KH25" s="26">
        <v>0</v>
      </c>
      <c r="KI25" s="26">
        <v>0</v>
      </c>
      <c r="KJ25" s="26">
        <v>0</v>
      </c>
      <c r="KK25" s="26">
        <v>0</v>
      </c>
      <c r="KL25" s="26">
        <v>0</v>
      </c>
      <c r="KM25" s="26">
        <v>0</v>
      </c>
      <c r="KN25" s="26">
        <v>0</v>
      </c>
      <c r="KO25" s="26">
        <v>0</v>
      </c>
      <c r="KP25" s="26">
        <v>0</v>
      </c>
      <c r="KQ25" s="26">
        <v>0</v>
      </c>
      <c r="KR25" s="26">
        <v>0</v>
      </c>
      <c r="KS25" s="26">
        <v>0</v>
      </c>
      <c r="KT25" s="26">
        <v>0</v>
      </c>
      <c r="KU25" s="26">
        <v>0</v>
      </c>
      <c r="KV25" s="26">
        <v>0</v>
      </c>
      <c r="KW25" s="26">
        <v>0</v>
      </c>
      <c r="KX25" s="26">
        <v>0</v>
      </c>
      <c r="KY25" s="26">
        <v>0</v>
      </c>
      <c r="KZ25" s="26">
        <v>0</v>
      </c>
      <c r="LA25" s="26">
        <v>0</v>
      </c>
      <c r="LB25" s="26">
        <v>0</v>
      </c>
      <c r="LC25" s="26">
        <v>0</v>
      </c>
      <c r="LD25" s="26">
        <v>0</v>
      </c>
      <c r="LE25" s="26">
        <v>0</v>
      </c>
      <c r="LF25" s="26">
        <v>0</v>
      </c>
      <c r="LG25" s="26">
        <v>0</v>
      </c>
      <c r="LH25" s="26">
        <v>0</v>
      </c>
      <c r="LI25" s="26">
        <v>0</v>
      </c>
      <c r="LJ25" s="26">
        <v>0</v>
      </c>
      <c r="LK25" s="26">
        <v>0</v>
      </c>
      <c r="LL25" s="26">
        <v>0</v>
      </c>
      <c r="LM25" s="26">
        <v>0</v>
      </c>
      <c r="LN25" s="26">
        <v>0</v>
      </c>
      <c r="LO25" s="26">
        <v>0</v>
      </c>
      <c r="LP25" s="26">
        <v>0</v>
      </c>
      <c r="LQ25" s="26">
        <v>0</v>
      </c>
      <c r="LR25" s="26">
        <v>0</v>
      </c>
      <c r="LS25" s="26">
        <v>0</v>
      </c>
      <c r="LT25" s="26">
        <v>0</v>
      </c>
      <c r="LU25" s="26">
        <v>0</v>
      </c>
      <c r="LV25" s="26">
        <v>0</v>
      </c>
      <c r="LW25" s="26">
        <v>0</v>
      </c>
      <c r="LX25" s="26">
        <v>0</v>
      </c>
      <c r="LY25" s="26">
        <v>0</v>
      </c>
      <c r="LZ25" s="26">
        <v>0</v>
      </c>
      <c r="MA25" s="26">
        <v>0</v>
      </c>
      <c r="MB25" s="26">
        <v>0</v>
      </c>
      <c r="MC25" s="26">
        <v>0</v>
      </c>
      <c r="MD25" s="26">
        <v>0</v>
      </c>
      <c r="ME25" s="26">
        <v>0</v>
      </c>
      <c r="MF25" s="26">
        <v>0</v>
      </c>
      <c r="MG25" s="26">
        <v>0</v>
      </c>
      <c r="MH25" s="26">
        <v>0</v>
      </c>
      <c r="MI25" s="26">
        <v>0</v>
      </c>
      <c r="MJ25" s="26">
        <v>0</v>
      </c>
      <c r="MK25" s="26">
        <v>0</v>
      </c>
      <c r="ML25" s="26">
        <v>0</v>
      </c>
      <c r="MM25" s="26">
        <v>0</v>
      </c>
      <c r="MN25" s="26">
        <v>0</v>
      </c>
      <c r="MO25" s="26">
        <v>0</v>
      </c>
      <c r="MP25" s="26">
        <v>0</v>
      </c>
      <c r="MQ25" s="26">
        <v>0</v>
      </c>
      <c r="MR25" s="26">
        <v>0</v>
      </c>
      <c r="MS25" s="26">
        <v>0</v>
      </c>
      <c r="MT25" s="26">
        <v>0</v>
      </c>
      <c r="MU25" s="26">
        <v>0</v>
      </c>
      <c r="MV25" s="26">
        <v>0</v>
      </c>
      <c r="MW25" s="26">
        <v>0</v>
      </c>
      <c r="MX25" s="26">
        <v>0</v>
      </c>
      <c r="MY25" s="26">
        <v>0</v>
      </c>
      <c r="MZ25" s="26">
        <v>0</v>
      </c>
      <c r="NA25" s="26">
        <v>0</v>
      </c>
      <c r="NB25" s="26">
        <v>0</v>
      </c>
      <c r="NC25" s="26">
        <v>0</v>
      </c>
      <c r="ND25" s="26">
        <v>0</v>
      </c>
      <c r="NE25" s="26">
        <v>0</v>
      </c>
      <c r="NF25" s="26">
        <v>0</v>
      </c>
      <c r="NG25" s="26">
        <v>0</v>
      </c>
      <c r="NH25" s="26">
        <v>0</v>
      </c>
      <c r="NI25" s="26">
        <v>0</v>
      </c>
      <c r="NJ25" s="26">
        <v>0</v>
      </c>
      <c r="NK25" s="26">
        <v>0</v>
      </c>
      <c r="NL25" s="26">
        <v>0</v>
      </c>
      <c r="NM25" s="26">
        <v>0</v>
      </c>
      <c r="NN25" s="26">
        <v>0</v>
      </c>
      <c r="NO25" s="26">
        <v>0</v>
      </c>
      <c r="NP25" s="26">
        <v>0</v>
      </c>
      <c r="NQ25" s="26">
        <v>0</v>
      </c>
      <c r="NR25" s="26">
        <v>0</v>
      </c>
      <c r="NS25" s="26">
        <v>0</v>
      </c>
      <c r="NT25" s="26">
        <v>0</v>
      </c>
      <c r="NU25" s="26">
        <v>0</v>
      </c>
      <c r="NV25" s="26">
        <v>0</v>
      </c>
      <c r="NW25" s="26">
        <v>0</v>
      </c>
      <c r="NX25" s="26">
        <v>0</v>
      </c>
      <c r="NY25" s="26">
        <v>0</v>
      </c>
      <c r="NZ25" s="26">
        <v>0</v>
      </c>
      <c r="OA25" s="26">
        <v>0</v>
      </c>
      <c r="OB25" s="26">
        <v>0</v>
      </c>
      <c r="OC25" s="26">
        <v>0</v>
      </c>
      <c r="OD25" s="26">
        <v>0</v>
      </c>
      <c r="OE25" s="26">
        <v>0</v>
      </c>
      <c r="OF25" s="26">
        <v>0</v>
      </c>
      <c r="OG25" s="26">
        <v>0</v>
      </c>
      <c r="OH25" s="26">
        <v>0</v>
      </c>
      <c r="OI25" s="26">
        <v>0</v>
      </c>
      <c r="OJ25" s="26">
        <v>0</v>
      </c>
      <c r="OK25" s="26">
        <v>0</v>
      </c>
      <c r="OL25" s="26">
        <v>0</v>
      </c>
      <c r="OM25" s="26">
        <v>0</v>
      </c>
      <c r="ON25" s="26">
        <v>0</v>
      </c>
      <c r="OO25" s="26">
        <v>0</v>
      </c>
      <c r="OP25" s="26">
        <v>0</v>
      </c>
      <c r="OQ25" s="26">
        <v>0</v>
      </c>
      <c r="OR25" s="26">
        <v>0</v>
      </c>
      <c r="OS25" s="26">
        <v>0</v>
      </c>
      <c r="OT25" s="26">
        <v>0</v>
      </c>
      <c r="OU25" s="26">
        <v>0</v>
      </c>
      <c r="OV25" s="26">
        <v>0</v>
      </c>
      <c r="OW25" s="26">
        <v>0</v>
      </c>
      <c r="OX25" s="26">
        <v>0</v>
      </c>
      <c r="OY25" s="26">
        <v>0</v>
      </c>
      <c r="OZ25" s="26">
        <v>0</v>
      </c>
      <c r="PA25" s="26">
        <v>0</v>
      </c>
      <c r="PB25" s="26">
        <v>0</v>
      </c>
      <c r="PC25" s="26">
        <v>0</v>
      </c>
      <c r="PD25" s="26">
        <v>0</v>
      </c>
      <c r="PE25" s="26">
        <v>0</v>
      </c>
      <c r="PF25" s="26">
        <v>0</v>
      </c>
      <c r="PG25" s="26">
        <v>0</v>
      </c>
      <c r="PH25" s="26">
        <v>0</v>
      </c>
      <c r="PI25" s="26">
        <v>0</v>
      </c>
      <c r="PJ25" s="26">
        <v>0</v>
      </c>
      <c r="PK25" s="26">
        <v>0</v>
      </c>
      <c r="PL25" s="26">
        <v>0</v>
      </c>
      <c r="PM25" s="26">
        <v>0</v>
      </c>
      <c r="PN25" s="26">
        <v>0</v>
      </c>
      <c r="PO25" s="26">
        <v>0</v>
      </c>
      <c r="PP25" s="26">
        <v>0</v>
      </c>
      <c r="PQ25" s="26">
        <v>0</v>
      </c>
      <c r="PR25" s="26">
        <v>0</v>
      </c>
      <c r="PS25" s="26">
        <v>0</v>
      </c>
      <c r="PT25" s="26">
        <v>0</v>
      </c>
      <c r="PU25" s="26">
        <v>0</v>
      </c>
      <c r="PV25" s="26">
        <v>0</v>
      </c>
      <c r="PW25" s="26">
        <v>0</v>
      </c>
      <c r="PX25" s="26">
        <v>0</v>
      </c>
      <c r="PY25" s="26">
        <v>0</v>
      </c>
      <c r="PZ25" s="26">
        <v>0</v>
      </c>
      <c r="QA25" s="26">
        <v>0</v>
      </c>
      <c r="QB25" s="26">
        <v>0</v>
      </c>
      <c r="QC25" s="26">
        <v>0</v>
      </c>
      <c r="QD25" s="26">
        <v>0</v>
      </c>
      <c r="QE25" s="26">
        <v>0</v>
      </c>
      <c r="QF25" s="26">
        <v>0</v>
      </c>
      <c r="QG25" s="26">
        <v>0</v>
      </c>
      <c r="QH25" s="26">
        <v>0</v>
      </c>
      <c r="QI25" s="26">
        <v>0</v>
      </c>
      <c r="QJ25" s="26">
        <v>0</v>
      </c>
      <c r="QK25" s="26">
        <v>0</v>
      </c>
      <c r="QL25" s="26">
        <v>0</v>
      </c>
      <c r="QM25" s="26">
        <v>0</v>
      </c>
      <c r="QN25" s="26">
        <v>0</v>
      </c>
      <c r="QO25" s="26">
        <v>0</v>
      </c>
      <c r="QP25" s="26">
        <v>0</v>
      </c>
      <c r="QQ25" s="26">
        <v>0</v>
      </c>
      <c r="QR25" s="26">
        <v>0</v>
      </c>
      <c r="QS25" s="26">
        <v>0</v>
      </c>
      <c r="QT25" s="26">
        <v>0</v>
      </c>
      <c r="QU25" s="26">
        <v>0</v>
      </c>
      <c r="QV25" s="26">
        <v>0</v>
      </c>
      <c r="QW25" s="26">
        <v>0</v>
      </c>
      <c r="QX25" s="26">
        <v>0</v>
      </c>
      <c r="QY25" s="26">
        <v>0</v>
      </c>
      <c r="QZ25" s="26">
        <v>0</v>
      </c>
      <c r="RA25" s="26">
        <v>0</v>
      </c>
      <c r="RB25" s="26">
        <v>0</v>
      </c>
      <c r="RC25" s="26">
        <v>0</v>
      </c>
      <c r="RD25" s="26">
        <v>0</v>
      </c>
      <c r="RE25" s="26">
        <v>0</v>
      </c>
      <c r="RF25" s="26">
        <v>0</v>
      </c>
      <c r="RG25" s="26">
        <v>0</v>
      </c>
      <c r="RH25" s="26">
        <v>0</v>
      </c>
      <c r="RI25" s="26">
        <v>0</v>
      </c>
      <c r="RJ25" s="26">
        <v>0</v>
      </c>
      <c r="RK25" s="26">
        <v>0</v>
      </c>
      <c r="RL25" s="26">
        <v>0</v>
      </c>
      <c r="RM25" s="26">
        <v>0</v>
      </c>
      <c r="RN25" s="26">
        <v>0</v>
      </c>
      <c r="RO25" s="26">
        <v>0</v>
      </c>
      <c r="RP25" s="26">
        <v>0</v>
      </c>
      <c r="RQ25" s="26">
        <v>0</v>
      </c>
      <c r="RR25" s="26">
        <v>0</v>
      </c>
      <c r="RS25" s="26">
        <v>0</v>
      </c>
      <c r="RT25" s="26">
        <v>0</v>
      </c>
      <c r="RU25" s="26">
        <v>0</v>
      </c>
      <c r="RV25" s="26">
        <v>0</v>
      </c>
      <c r="RW25" s="26">
        <v>0</v>
      </c>
      <c r="RX25" s="26">
        <v>0</v>
      </c>
      <c r="RY25" s="26">
        <v>0</v>
      </c>
      <c r="RZ25" s="26">
        <v>0</v>
      </c>
      <c r="SA25" s="26">
        <v>0</v>
      </c>
      <c r="SB25" s="26">
        <v>0</v>
      </c>
      <c r="SC25" s="26">
        <v>0</v>
      </c>
      <c r="SD25" s="26">
        <v>0</v>
      </c>
      <c r="SE25" s="26">
        <v>0</v>
      </c>
      <c r="SF25" s="26">
        <v>0</v>
      </c>
      <c r="SG25" s="26">
        <v>0</v>
      </c>
      <c r="SH25" s="26">
        <v>0</v>
      </c>
      <c r="SI25" s="26">
        <v>0</v>
      </c>
      <c r="SJ25" s="26">
        <v>0</v>
      </c>
      <c r="SK25" s="26">
        <v>0</v>
      </c>
      <c r="SL25" s="26">
        <v>0</v>
      </c>
      <c r="SM25" s="26">
        <v>0</v>
      </c>
      <c r="SN25" s="26">
        <v>0</v>
      </c>
      <c r="SO25" s="26">
        <v>0</v>
      </c>
      <c r="SP25" s="26">
        <v>0</v>
      </c>
      <c r="SQ25" s="26">
        <v>0</v>
      </c>
      <c r="SR25" s="26">
        <v>0</v>
      </c>
      <c r="SS25" s="26">
        <v>0</v>
      </c>
      <c r="ST25" s="26">
        <v>0</v>
      </c>
      <c r="SU25" s="26">
        <v>0</v>
      </c>
      <c r="SV25" s="26">
        <v>0</v>
      </c>
      <c r="SW25" s="26">
        <v>0</v>
      </c>
      <c r="SX25" s="26">
        <v>0</v>
      </c>
      <c r="SY25" s="26">
        <v>0</v>
      </c>
      <c r="SZ25" s="26">
        <v>0</v>
      </c>
      <c r="TA25" s="26">
        <v>0</v>
      </c>
      <c r="TB25" s="26">
        <v>0</v>
      </c>
      <c r="TC25" s="26">
        <v>0</v>
      </c>
      <c r="TD25" s="26">
        <v>0</v>
      </c>
      <c r="TE25" s="26">
        <v>0</v>
      </c>
      <c r="TF25" s="26">
        <v>0</v>
      </c>
      <c r="TG25" s="26">
        <v>0</v>
      </c>
      <c r="TH25" s="26">
        <v>0</v>
      </c>
      <c r="TI25" s="26">
        <v>0</v>
      </c>
      <c r="TJ25" s="26">
        <v>0</v>
      </c>
      <c r="TK25" s="26">
        <v>0</v>
      </c>
      <c r="TL25" s="26">
        <v>0</v>
      </c>
      <c r="TM25" s="26">
        <v>0</v>
      </c>
      <c r="TN25" s="26">
        <v>0</v>
      </c>
      <c r="TO25" s="26">
        <v>0</v>
      </c>
      <c r="TP25" s="26">
        <v>0</v>
      </c>
      <c r="TQ25" s="26">
        <v>0</v>
      </c>
      <c r="TR25" s="26">
        <v>0</v>
      </c>
      <c r="TS25" s="26">
        <v>0</v>
      </c>
      <c r="TT25" s="26">
        <v>0</v>
      </c>
      <c r="TU25" s="26">
        <v>0</v>
      </c>
      <c r="TV25" s="26">
        <v>0</v>
      </c>
      <c r="TW25" s="26">
        <v>0</v>
      </c>
      <c r="TX25" s="26">
        <v>0</v>
      </c>
      <c r="TY25" s="26">
        <v>0</v>
      </c>
      <c r="TZ25" s="26">
        <v>0</v>
      </c>
      <c r="UA25" s="26">
        <v>0</v>
      </c>
      <c r="UB25" s="26">
        <v>0</v>
      </c>
      <c r="UC25" s="26">
        <v>0</v>
      </c>
      <c r="UD25" s="26">
        <v>0</v>
      </c>
      <c r="UE25" s="26">
        <v>0</v>
      </c>
      <c r="UF25" s="26">
        <v>0</v>
      </c>
      <c r="UG25" s="26">
        <v>0</v>
      </c>
      <c r="UH25" s="26">
        <v>0</v>
      </c>
      <c r="UI25" s="26">
        <v>0</v>
      </c>
      <c r="UJ25" s="26">
        <v>0</v>
      </c>
      <c r="UK25" s="26">
        <v>0</v>
      </c>
      <c r="UL25" s="26">
        <v>0</v>
      </c>
      <c r="UM25" s="26">
        <v>0</v>
      </c>
      <c r="UN25" s="26">
        <v>0</v>
      </c>
      <c r="UO25" s="26">
        <v>0</v>
      </c>
      <c r="UP25" s="26">
        <v>0</v>
      </c>
      <c r="UQ25" s="26">
        <v>0</v>
      </c>
      <c r="UR25" s="26">
        <v>0</v>
      </c>
      <c r="US25" s="26">
        <v>0</v>
      </c>
      <c r="UT25" s="26">
        <v>0</v>
      </c>
      <c r="UU25" s="26">
        <v>0</v>
      </c>
      <c r="UV25" s="26">
        <v>0</v>
      </c>
      <c r="UW25" s="26">
        <v>0</v>
      </c>
      <c r="UX25" s="26">
        <v>0</v>
      </c>
      <c r="UY25" s="26">
        <v>0</v>
      </c>
      <c r="UZ25" s="26">
        <v>0</v>
      </c>
      <c r="VA25" s="26">
        <v>0</v>
      </c>
      <c r="VB25" s="26">
        <v>0</v>
      </c>
      <c r="VC25" s="26">
        <v>0</v>
      </c>
      <c r="VD25" s="26">
        <v>0</v>
      </c>
      <c r="VE25" s="26">
        <v>0</v>
      </c>
      <c r="VF25" s="26">
        <v>0</v>
      </c>
      <c r="VG25" s="26">
        <v>0</v>
      </c>
      <c r="VH25" s="26">
        <v>0</v>
      </c>
      <c r="VI25" s="26">
        <v>0</v>
      </c>
      <c r="VJ25" s="26">
        <v>0</v>
      </c>
      <c r="VK25" s="26">
        <v>0</v>
      </c>
      <c r="VL25" s="26">
        <v>0</v>
      </c>
      <c r="VM25" s="26">
        <v>0</v>
      </c>
      <c r="VN25" s="26">
        <v>0</v>
      </c>
      <c r="VO25" s="26">
        <v>0</v>
      </c>
      <c r="VP25" s="26">
        <v>0</v>
      </c>
      <c r="VQ25" s="26">
        <v>0</v>
      </c>
      <c r="VR25" s="26">
        <v>0</v>
      </c>
      <c r="VS25" s="26">
        <v>0</v>
      </c>
      <c r="VT25" s="26">
        <v>0</v>
      </c>
      <c r="VU25" s="26">
        <v>0</v>
      </c>
      <c r="VV25" s="26">
        <v>0</v>
      </c>
      <c r="VW25" s="26">
        <v>0</v>
      </c>
      <c r="VX25" s="26">
        <v>0</v>
      </c>
      <c r="VY25" s="26">
        <v>0</v>
      </c>
      <c r="VZ25" s="26">
        <v>0</v>
      </c>
      <c r="WA25" s="26">
        <v>0</v>
      </c>
      <c r="WB25" s="26">
        <v>0</v>
      </c>
      <c r="WC25" s="26">
        <v>0</v>
      </c>
      <c r="WD25" s="26">
        <v>0</v>
      </c>
      <c r="WE25" s="26">
        <v>0</v>
      </c>
      <c r="WF25" s="26">
        <v>0</v>
      </c>
      <c r="WG25" s="26">
        <v>0</v>
      </c>
      <c r="WH25" s="26">
        <v>0</v>
      </c>
      <c r="WI25" s="26">
        <v>0</v>
      </c>
      <c r="WJ25" s="26">
        <v>0</v>
      </c>
      <c r="WK25" s="26">
        <v>0</v>
      </c>
      <c r="WL25" s="26">
        <v>0</v>
      </c>
      <c r="WM25" s="26">
        <v>0</v>
      </c>
      <c r="WN25" s="26">
        <v>0</v>
      </c>
      <c r="WO25" s="26">
        <v>0</v>
      </c>
      <c r="WP25" s="26">
        <v>0</v>
      </c>
      <c r="WQ25" s="26">
        <v>0</v>
      </c>
      <c r="WR25" s="26">
        <v>0</v>
      </c>
      <c r="WS25" s="26">
        <v>0</v>
      </c>
      <c r="WT25" s="26">
        <v>0</v>
      </c>
      <c r="WU25" s="26">
        <v>0</v>
      </c>
      <c r="WV25" s="26">
        <v>0</v>
      </c>
      <c r="WW25" s="26">
        <v>0</v>
      </c>
      <c r="WX25" s="26">
        <v>0</v>
      </c>
      <c r="WY25" s="26">
        <v>0</v>
      </c>
      <c r="WZ25" s="26">
        <v>0</v>
      </c>
      <c r="XA25" s="26">
        <v>0</v>
      </c>
      <c r="XB25" s="26">
        <v>0</v>
      </c>
      <c r="XC25" s="26">
        <v>0</v>
      </c>
      <c r="XD25" s="26">
        <v>0</v>
      </c>
      <c r="XE25" s="26">
        <v>0</v>
      </c>
      <c r="XF25" s="26">
        <v>0</v>
      </c>
      <c r="XG25" s="26">
        <v>0</v>
      </c>
      <c r="XH25" s="26">
        <v>0</v>
      </c>
      <c r="XI25" s="26">
        <v>0</v>
      </c>
      <c r="XJ25" s="26">
        <v>0</v>
      </c>
      <c r="XK25" s="26">
        <v>0</v>
      </c>
      <c r="XL25" s="26">
        <v>0</v>
      </c>
      <c r="XM25" s="26">
        <v>0</v>
      </c>
      <c r="XN25" s="26">
        <v>0</v>
      </c>
      <c r="XO25" s="26">
        <v>0</v>
      </c>
      <c r="XP25" s="26">
        <v>0</v>
      </c>
      <c r="XQ25" s="26">
        <v>0</v>
      </c>
      <c r="XR25" s="26">
        <v>0</v>
      </c>
      <c r="XS25" s="26">
        <v>0</v>
      </c>
      <c r="XT25" s="26">
        <v>0</v>
      </c>
      <c r="XU25" s="26">
        <v>0</v>
      </c>
      <c r="XV25" s="26">
        <v>0</v>
      </c>
      <c r="XW25" s="26">
        <v>0</v>
      </c>
      <c r="XX25" s="26">
        <v>0</v>
      </c>
      <c r="XY25" s="26">
        <v>0</v>
      </c>
      <c r="XZ25" s="26">
        <v>0</v>
      </c>
      <c r="YA25" s="26">
        <v>0</v>
      </c>
      <c r="YB25" s="26">
        <v>0</v>
      </c>
      <c r="YC25" s="26">
        <v>0</v>
      </c>
      <c r="YD25" s="26">
        <v>0</v>
      </c>
      <c r="YE25" s="26">
        <v>0</v>
      </c>
      <c r="YF25" s="26">
        <v>0</v>
      </c>
      <c r="YG25" s="26">
        <v>0</v>
      </c>
      <c r="YH25" s="26">
        <v>0</v>
      </c>
      <c r="YI25" s="26">
        <v>0</v>
      </c>
      <c r="YJ25" s="26">
        <v>0</v>
      </c>
      <c r="YK25" s="26">
        <v>0</v>
      </c>
      <c r="YL25" s="26">
        <v>0</v>
      </c>
      <c r="YM25" s="26">
        <v>0</v>
      </c>
      <c r="YN25" s="26">
        <v>0</v>
      </c>
      <c r="YO25" s="26">
        <v>0</v>
      </c>
      <c r="YP25" s="26">
        <v>0</v>
      </c>
      <c r="YQ25" s="26">
        <v>0</v>
      </c>
      <c r="YR25" s="26">
        <v>0</v>
      </c>
      <c r="YS25" s="26">
        <v>0</v>
      </c>
      <c r="YT25" s="26">
        <v>0</v>
      </c>
      <c r="YU25" s="26">
        <v>0</v>
      </c>
      <c r="YV25" s="26">
        <v>0</v>
      </c>
      <c r="YW25" s="26">
        <v>0</v>
      </c>
      <c r="YX25" s="26">
        <v>0</v>
      </c>
      <c r="YY25" s="26">
        <v>0</v>
      </c>
      <c r="YZ25" s="26">
        <v>0</v>
      </c>
      <c r="ZA25" s="26">
        <v>0</v>
      </c>
      <c r="ZB25" s="26">
        <v>0</v>
      </c>
      <c r="ZC25" s="26">
        <v>0</v>
      </c>
      <c r="ZD25" s="26">
        <v>0</v>
      </c>
      <c r="ZE25" s="26">
        <v>0</v>
      </c>
      <c r="ZF25" s="26">
        <v>0</v>
      </c>
      <c r="ZG25" s="26">
        <v>0</v>
      </c>
      <c r="ZH25" s="26">
        <v>0</v>
      </c>
      <c r="ZI25" s="26">
        <v>0</v>
      </c>
      <c r="ZJ25" s="26">
        <v>0</v>
      </c>
      <c r="ZK25" s="26">
        <v>0</v>
      </c>
      <c r="ZL25" s="26">
        <v>0</v>
      </c>
      <c r="ZM25" s="26">
        <v>0</v>
      </c>
      <c r="ZN25" s="26">
        <v>0</v>
      </c>
      <c r="ZO25" s="26">
        <v>0</v>
      </c>
      <c r="ZP25" s="26">
        <v>0</v>
      </c>
      <c r="ZQ25" s="26">
        <v>0</v>
      </c>
      <c r="ZR25" s="26">
        <v>0</v>
      </c>
      <c r="ZS25" s="26">
        <v>0</v>
      </c>
      <c r="ZT25" s="26">
        <v>0</v>
      </c>
      <c r="ZU25" s="26">
        <v>0</v>
      </c>
      <c r="ZV25" s="26">
        <v>0</v>
      </c>
      <c r="ZW25" s="26">
        <v>0</v>
      </c>
      <c r="ZX25" s="26">
        <v>0</v>
      </c>
      <c r="ZY25" s="26">
        <v>0</v>
      </c>
      <c r="ZZ25" s="26">
        <v>0</v>
      </c>
      <c r="AAA25" s="26">
        <v>0</v>
      </c>
      <c r="AAB25" s="26">
        <v>0</v>
      </c>
      <c r="AAC25" s="26">
        <v>0</v>
      </c>
      <c r="AAD25" s="26">
        <v>0</v>
      </c>
      <c r="AAE25" s="26">
        <v>0</v>
      </c>
      <c r="AAF25" s="26">
        <v>0</v>
      </c>
      <c r="AAG25" s="26">
        <v>0</v>
      </c>
      <c r="AAH25" s="26">
        <v>0</v>
      </c>
      <c r="AAI25" s="26">
        <v>0</v>
      </c>
      <c r="AAJ25" s="26">
        <v>0</v>
      </c>
      <c r="AAK25" s="26">
        <v>0</v>
      </c>
      <c r="AAL25" s="26">
        <v>0</v>
      </c>
      <c r="AAM25" s="26">
        <v>0</v>
      </c>
      <c r="AAN25" s="26">
        <v>0</v>
      </c>
      <c r="AAO25" s="26">
        <v>0</v>
      </c>
      <c r="AAP25" s="26">
        <v>0</v>
      </c>
      <c r="AAQ25" s="26">
        <v>0</v>
      </c>
      <c r="AAR25" s="26">
        <v>0</v>
      </c>
      <c r="AAS25" s="26">
        <v>0</v>
      </c>
      <c r="AAT25" s="26">
        <v>0</v>
      </c>
      <c r="AAU25" s="26">
        <v>0</v>
      </c>
      <c r="AAV25" s="26">
        <v>0</v>
      </c>
      <c r="AAW25" s="26">
        <v>0</v>
      </c>
      <c r="AAX25" s="26">
        <v>0</v>
      </c>
      <c r="AAY25" s="26">
        <v>0</v>
      </c>
      <c r="AAZ25" s="26">
        <v>0</v>
      </c>
      <c r="ABA25" s="26">
        <v>0</v>
      </c>
      <c r="ABB25" s="26">
        <v>0</v>
      </c>
      <c r="ABC25" s="26">
        <v>0</v>
      </c>
      <c r="ABD25" s="26">
        <v>0</v>
      </c>
      <c r="ABE25" s="26">
        <v>0</v>
      </c>
      <c r="ABF25" s="26">
        <v>0</v>
      </c>
      <c r="ABG25" s="26">
        <v>0</v>
      </c>
      <c r="ABH25" s="26">
        <v>0</v>
      </c>
      <c r="ABI25" s="26">
        <v>0</v>
      </c>
      <c r="ABJ25" s="26">
        <v>0</v>
      </c>
      <c r="ABK25" s="26">
        <v>0</v>
      </c>
      <c r="ABL25" s="26">
        <v>0</v>
      </c>
      <c r="ABM25" s="26">
        <v>0</v>
      </c>
      <c r="ABN25" s="26">
        <v>0</v>
      </c>
      <c r="ABO25" s="26">
        <v>0</v>
      </c>
      <c r="ABP25" s="26">
        <v>0</v>
      </c>
      <c r="ABQ25" s="26">
        <v>0</v>
      </c>
      <c r="ABR25" s="26">
        <v>0</v>
      </c>
      <c r="ABS25" s="26">
        <v>0</v>
      </c>
      <c r="ABT25" s="26">
        <v>0</v>
      </c>
      <c r="ABU25" s="26">
        <v>0</v>
      </c>
      <c r="ABV25" s="26">
        <v>0</v>
      </c>
      <c r="ABW25" s="26">
        <v>0</v>
      </c>
      <c r="ABX25" s="26">
        <v>0</v>
      </c>
      <c r="ABY25" s="26">
        <v>0</v>
      </c>
      <c r="ABZ25" s="26">
        <v>0</v>
      </c>
      <c r="ACA25" s="26">
        <v>0</v>
      </c>
      <c r="ACB25" s="26">
        <v>0</v>
      </c>
      <c r="ACC25" s="26">
        <v>0</v>
      </c>
      <c r="ACD25" s="26">
        <v>0</v>
      </c>
      <c r="ACE25" s="26">
        <v>0</v>
      </c>
      <c r="ACF25" s="26">
        <v>0</v>
      </c>
      <c r="ACG25" s="26">
        <v>0</v>
      </c>
      <c r="ACH25" s="26">
        <v>0</v>
      </c>
      <c r="ACI25" s="26">
        <v>0</v>
      </c>
      <c r="ACJ25" s="26">
        <v>0</v>
      </c>
      <c r="ACK25" s="26">
        <v>0</v>
      </c>
      <c r="ACL25" s="26">
        <v>0</v>
      </c>
      <c r="ACM25" s="26">
        <v>0</v>
      </c>
      <c r="ACN25" s="26">
        <v>0</v>
      </c>
      <c r="ACO25" s="26">
        <v>0</v>
      </c>
      <c r="ACP25" s="26">
        <v>0</v>
      </c>
      <c r="ACQ25" s="26">
        <v>0</v>
      </c>
      <c r="ACR25" s="26">
        <v>0</v>
      </c>
      <c r="ACS25" s="26">
        <v>0</v>
      </c>
      <c r="ACT25" s="26">
        <v>0</v>
      </c>
      <c r="ACU25" s="26">
        <v>0</v>
      </c>
    </row>
    <row r="26" spans="1:775" ht="15" customHeight="1" x14ac:dyDescent="0.25">
      <c r="A26" s="10" t="s">
        <v>54</v>
      </c>
      <c r="B26" s="98"/>
      <c r="C26" s="10">
        <f>+SUM(C27:C28)</f>
        <v>525.26176214925169</v>
      </c>
      <c r="D26" s="11">
        <f>+C26/$C$55</f>
        <v>1.622996945248098E-2</v>
      </c>
      <c r="E26" s="12">
        <f>+SUM(E27:E28)</f>
        <v>31.645134328358083</v>
      </c>
      <c r="F26" s="33"/>
      <c r="G26" s="112" t="s">
        <v>8</v>
      </c>
      <c r="H26" s="34"/>
      <c r="I26" s="33"/>
      <c r="J26" s="33"/>
      <c r="K26" s="35"/>
      <c r="L26" s="34"/>
      <c r="M26" s="34"/>
      <c r="N26" s="2"/>
      <c r="O26" s="2"/>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c r="IW26" s="36"/>
      <c r="IX26" s="36"/>
      <c r="IY26" s="36"/>
      <c r="IZ26" s="36"/>
      <c r="JA26" s="36"/>
      <c r="JB26" s="36"/>
      <c r="JC26" s="36"/>
      <c r="JD26" s="36"/>
      <c r="JE26" s="36"/>
      <c r="JF26" s="36"/>
      <c r="JG26" s="36"/>
      <c r="JH26" s="36"/>
      <c r="JI26" s="36"/>
      <c r="JJ26" s="36"/>
      <c r="JK26" s="36"/>
      <c r="JL26" s="36"/>
      <c r="JM26" s="36"/>
      <c r="JN26" s="36"/>
      <c r="JO26" s="36"/>
      <c r="JP26" s="36"/>
      <c r="JQ26" s="36"/>
      <c r="JR26" s="36"/>
      <c r="JS26" s="36"/>
      <c r="JT26" s="36"/>
      <c r="JU26" s="36"/>
      <c r="JV26" s="36"/>
      <c r="JW26" s="36"/>
      <c r="JX26" s="36"/>
      <c r="JY26" s="36"/>
      <c r="JZ26" s="36"/>
      <c r="KA26" s="36"/>
      <c r="KB26" s="36"/>
      <c r="KC26" s="36"/>
      <c r="KD26" s="36"/>
      <c r="KE26" s="36"/>
      <c r="KF26" s="36"/>
      <c r="KG26" s="36"/>
      <c r="KH26" s="36"/>
      <c r="KI26" s="36"/>
      <c r="KJ26" s="36"/>
      <c r="KK26" s="36"/>
      <c r="KL26" s="36"/>
      <c r="KM26" s="36"/>
      <c r="KN26" s="36"/>
      <c r="KO26" s="36"/>
      <c r="KP26" s="36"/>
      <c r="KQ26" s="36"/>
      <c r="KR26" s="36"/>
      <c r="KS26" s="36"/>
      <c r="KT26" s="36"/>
      <c r="KU26" s="36"/>
      <c r="KV26" s="36"/>
      <c r="KW26" s="36"/>
      <c r="KX26" s="36"/>
      <c r="KY26" s="36"/>
      <c r="KZ26" s="36"/>
      <c r="LA26" s="36"/>
      <c r="LB26" s="36"/>
      <c r="LC26" s="36"/>
      <c r="LD26" s="36"/>
      <c r="LE26" s="36"/>
      <c r="LF26" s="36"/>
      <c r="LG26" s="36"/>
      <c r="LH26" s="36"/>
      <c r="LI26" s="36"/>
      <c r="LJ26" s="36"/>
      <c r="LK26" s="36"/>
      <c r="LL26" s="36"/>
      <c r="LM26" s="36"/>
      <c r="LN26" s="36"/>
      <c r="LO26" s="36"/>
      <c r="LP26" s="36"/>
      <c r="LQ26" s="36"/>
      <c r="LR26" s="36"/>
      <c r="LS26" s="36"/>
      <c r="LT26" s="36"/>
      <c r="LU26" s="36"/>
      <c r="LV26" s="36"/>
      <c r="LW26" s="36"/>
      <c r="LX26" s="36"/>
      <c r="LY26" s="36"/>
      <c r="LZ26" s="36"/>
      <c r="MA26" s="36"/>
      <c r="MB26" s="36"/>
      <c r="MC26" s="36"/>
      <c r="MD26" s="36"/>
      <c r="ME26" s="36"/>
      <c r="MF26" s="36"/>
      <c r="MG26" s="36"/>
      <c r="MH26" s="36"/>
      <c r="MI26" s="36"/>
      <c r="MJ26" s="36"/>
      <c r="MK26" s="36"/>
      <c r="ML26" s="36"/>
      <c r="MM26" s="36"/>
      <c r="MN26" s="36"/>
      <c r="MO26" s="36"/>
      <c r="MP26" s="36"/>
      <c r="MQ26" s="36"/>
      <c r="MR26" s="36"/>
      <c r="MS26" s="36"/>
      <c r="MT26" s="36"/>
      <c r="MU26" s="36"/>
      <c r="MV26" s="36"/>
      <c r="MW26" s="36"/>
      <c r="MX26" s="36"/>
      <c r="MY26" s="36"/>
      <c r="MZ26" s="36"/>
      <c r="NA26" s="36"/>
      <c r="NB26" s="36"/>
      <c r="NC26" s="36"/>
      <c r="ND26" s="36"/>
      <c r="NE26" s="36"/>
      <c r="NF26" s="36"/>
      <c r="NG26" s="36"/>
      <c r="NH26" s="36"/>
      <c r="NI26" s="36"/>
      <c r="NJ26" s="36"/>
      <c r="NK26" s="36"/>
      <c r="NL26" s="36"/>
      <c r="NM26" s="36"/>
      <c r="NN26" s="36"/>
      <c r="NO26" s="36"/>
      <c r="NP26" s="36"/>
      <c r="NQ26" s="36"/>
      <c r="NR26" s="36"/>
      <c r="NS26" s="36"/>
      <c r="NT26" s="36"/>
      <c r="NU26" s="36"/>
      <c r="NV26" s="36"/>
      <c r="NW26" s="36"/>
      <c r="NX26" s="36"/>
      <c r="NY26" s="36"/>
      <c r="NZ26" s="36"/>
      <c r="OA26" s="36"/>
      <c r="OB26" s="36"/>
      <c r="OC26" s="36"/>
      <c r="OD26" s="36"/>
      <c r="OE26" s="36"/>
      <c r="OF26" s="36"/>
      <c r="OG26" s="36"/>
      <c r="OH26" s="36"/>
      <c r="OI26" s="36"/>
      <c r="OJ26" s="36"/>
      <c r="OK26" s="36"/>
      <c r="OL26" s="36"/>
      <c r="OM26" s="36"/>
      <c r="ON26" s="36"/>
      <c r="OO26" s="36"/>
      <c r="OP26" s="36"/>
      <c r="OQ26" s="36"/>
      <c r="OR26" s="36"/>
      <c r="OS26" s="36"/>
      <c r="OT26" s="36"/>
      <c r="OU26" s="36"/>
      <c r="OV26" s="36"/>
      <c r="OW26" s="36"/>
      <c r="OX26" s="36"/>
      <c r="OY26" s="36"/>
      <c r="OZ26" s="36"/>
      <c r="PA26" s="36"/>
      <c r="PB26" s="36"/>
      <c r="PC26" s="36"/>
      <c r="PD26" s="36"/>
      <c r="PE26" s="36"/>
      <c r="PF26" s="36"/>
      <c r="PG26" s="36"/>
      <c r="PH26" s="36"/>
      <c r="PI26" s="36"/>
      <c r="PJ26" s="36"/>
      <c r="PK26" s="36"/>
      <c r="PL26" s="36"/>
      <c r="PM26" s="36"/>
      <c r="PN26" s="36"/>
      <c r="PO26" s="36"/>
      <c r="PP26" s="36"/>
      <c r="PQ26" s="36"/>
      <c r="PR26" s="36"/>
      <c r="PS26" s="36"/>
      <c r="PT26" s="36"/>
      <c r="PU26" s="36"/>
      <c r="PV26" s="36"/>
      <c r="PW26" s="36"/>
      <c r="PX26" s="36"/>
      <c r="PY26" s="36"/>
      <c r="PZ26" s="36"/>
      <c r="QA26" s="36"/>
      <c r="QB26" s="36"/>
      <c r="QC26" s="36"/>
      <c r="QD26" s="36"/>
      <c r="QE26" s="36"/>
      <c r="QF26" s="36"/>
      <c r="QG26" s="36"/>
      <c r="QH26" s="36"/>
      <c r="QI26" s="36"/>
      <c r="QJ26" s="36"/>
      <c r="QK26" s="36"/>
      <c r="QL26" s="36"/>
      <c r="QM26" s="36"/>
      <c r="QN26" s="36"/>
      <c r="QO26" s="36"/>
      <c r="QP26" s="36"/>
      <c r="QQ26" s="36"/>
      <c r="QR26" s="36"/>
      <c r="QS26" s="36"/>
      <c r="QT26" s="36"/>
      <c r="QU26" s="36"/>
      <c r="QV26" s="36"/>
      <c r="QW26" s="36"/>
      <c r="QX26" s="36"/>
      <c r="QY26" s="36"/>
      <c r="QZ26" s="36"/>
      <c r="RA26" s="36"/>
      <c r="RB26" s="36"/>
      <c r="RC26" s="36"/>
      <c r="RD26" s="36"/>
      <c r="RE26" s="36"/>
      <c r="RF26" s="36"/>
      <c r="RG26" s="36"/>
      <c r="RH26" s="36"/>
      <c r="RI26" s="36"/>
      <c r="RJ26" s="36"/>
      <c r="RK26" s="36"/>
      <c r="RL26" s="36"/>
      <c r="RM26" s="36"/>
      <c r="RN26" s="36"/>
      <c r="RO26" s="36"/>
      <c r="RP26" s="36"/>
      <c r="RQ26" s="36"/>
      <c r="RR26" s="36"/>
      <c r="RS26" s="36"/>
      <c r="RT26" s="36"/>
      <c r="RU26" s="36"/>
      <c r="RV26" s="36"/>
      <c r="RW26" s="36"/>
      <c r="RX26" s="36"/>
      <c r="RY26" s="36"/>
      <c r="RZ26" s="36"/>
      <c r="SA26" s="36"/>
      <c r="SB26" s="36"/>
      <c r="SC26" s="36"/>
      <c r="SD26" s="36"/>
      <c r="SE26" s="36"/>
      <c r="SF26" s="36"/>
      <c r="SG26" s="36"/>
      <c r="SH26" s="36"/>
      <c r="SI26" s="36"/>
      <c r="SJ26" s="36"/>
      <c r="SK26" s="36"/>
      <c r="SL26" s="36"/>
      <c r="SM26" s="36"/>
      <c r="SN26" s="36"/>
      <c r="SO26" s="36"/>
      <c r="SP26" s="36"/>
      <c r="SQ26" s="36"/>
      <c r="SR26" s="36"/>
      <c r="SS26" s="36"/>
      <c r="ST26" s="36"/>
      <c r="SU26" s="36"/>
      <c r="SV26" s="36"/>
      <c r="SW26" s="36"/>
      <c r="SX26" s="36"/>
      <c r="SY26" s="36"/>
      <c r="SZ26" s="36"/>
      <c r="TA26" s="36"/>
      <c r="TB26" s="36"/>
      <c r="TC26" s="36"/>
      <c r="TD26" s="36"/>
      <c r="TE26" s="36"/>
      <c r="TF26" s="36"/>
      <c r="TG26" s="36"/>
      <c r="TH26" s="36"/>
      <c r="TI26" s="36"/>
      <c r="TJ26" s="36"/>
      <c r="TK26" s="36"/>
      <c r="TL26" s="36"/>
      <c r="TM26" s="36"/>
      <c r="TN26" s="36"/>
      <c r="TO26" s="36"/>
      <c r="TP26" s="36"/>
      <c r="TQ26" s="36"/>
      <c r="TR26" s="36"/>
      <c r="TS26" s="36"/>
      <c r="TT26" s="36"/>
      <c r="TU26" s="36"/>
      <c r="TV26" s="36"/>
      <c r="TW26" s="36"/>
      <c r="TX26" s="36"/>
      <c r="TY26" s="36"/>
      <c r="TZ26" s="36"/>
      <c r="UA26" s="36"/>
      <c r="UB26" s="36"/>
      <c r="UC26" s="36"/>
      <c r="UD26" s="36"/>
      <c r="UE26" s="36"/>
      <c r="UF26" s="36"/>
      <c r="UG26" s="36"/>
      <c r="UH26" s="36"/>
      <c r="UI26" s="36"/>
      <c r="UJ26" s="36"/>
      <c r="UK26" s="36"/>
      <c r="UL26" s="36"/>
      <c r="UM26" s="36"/>
      <c r="UN26" s="36"/>
      <c r="UO26" s="36"/>
      <c r="UP26" s="36"/>
      <c r="UQ26" s="36"/>
      <c r="UR26" s="36"/>
      <c r="US26" s="36"/>
      <c r="UT26" s="36"/>
      <c r="UU26" s="36"/>
      <c r="UV26" s="36"/>
      <c r="UW26" s="36"/>
      <c r="UX26" s="36"/>
      <c r="UY26" s="36"/>
      <c r="UZ26" s="36"/>
      <c r="VA26" s="36"/>
      <c r="VB26" s="36"/>
      <c r="VC26" s="36"/>
      <c r="VD26" s="36"/>
      <c r="VE26" s="36"/>
      <c r="VF26" s="36"/>
      <c r="VG26" s="36"/>
      <c r="VH26" s="36"/>
      <c r="VI26" s="36"/>
      <c r="VJ26" s="36"/>
      <c r="VK26" s="36"/>
      <c r="VL26" s="36"/>
      <c r="VM26" s="36"/>
      <c r="VN26" s="36"/>
      <c r="VO26" s="36"/>
      <c r="VP26" s="36"/>
      <c r="VQ26" s="36"/>
      <c r="VR26" s="36"/>
      <c r="VS26" s="36"/>
      <c r="VT26" s="36"/>
      <c r="VU26" s="36"/>
      <c r="VV26" s="36"/>
      <c r="VW26" s="36"/>
      <c r="VX26" s="36"/>
      <c r="VY26" s="36"/>
      <c r="VZ26" s="36"/>
      <c r="WA26" s="36"/>
      <c r="WB26" s="36"/>
      <c r="WC26" s="36"/>
      <c r="WD26" s="36"/>
      <c r="WE26" s="36"/>
      <c r="WF26" s="36"/>
      <c r="WG26" s="36"/>
      <c r="WH26" s="36"/>
      <c r="WI26" s="36"/>
      <c r="WJ26" s="36"/>
      <c r="WK26" s="36"/>
      <c r="WL26" s="36"/>
      <c r="WM26" s="36"/>
      <c r="WN26" s="36"/>
      <c r="WO26" s="36"/>
      <c r="WP26" s="36"/>
      <c r="WQ26" s="36"/>
      <c r="WR26" s="36"/>
      <c r="WS26" s="36"/>
      <c r="WT26" s="36"/>
      <c r="WU26" s="36"/>
      <c r="WV26" s="36"/>
      <c r="WW26" s="36"/>
      <c r="WX26" s="36"/>
      <c r="WY26" s="36"/>
      <c r="WZ26" s="36"/>
      <c r="XA26" s="36"/>
      <c r="XB26" s="36"/>
      <c r="XC26" s="36"/>
      <c r="XD26" s="36"/>
      <c r="XE26" s="36"/>
      <c r="XF26" s="36"/>
      <c r="XG26" s="36"/>
      <c r="XH26" s="36"/>
      <c r="XI26" s="36"/>
      <c r="XJ26" s="36"/>
      <c r="XK26" s="36"/>
      <c r="XL26" s="36"/>
      <c r="XM26" s="36"/>
      <c r="XN26" s="36"/>
      <c r="XO26" s="36"/>
      <c r="XP26" s="36"/>
      <c r="XQ26" s="36"/>
      <c r="XR26" s="36"/>
      <c r="XS26" s="36"/>
      <c r="XT26" s="36"/>
      <c r="XU26" s="36"/>
      <c r="XV26" s="36"/>
      <c r="XW26" s="36"/>
      <c r="XX26" s="36"/>
      <c r="XY26" s="36"/>
      <c r="XZ26" s="36"/>
      <c r="YA26" s="36"/>
      <c r="YB26" s="36"/>
      <c r="YC26" s="36"/>
      <c r="YD26" s="36"/>
      <c r="YE26" s="36"/>
      <c r="YF26" s="36"/>
      <c r="YG26" s="36"/>
      <c r="YH26" s="36"/>
      <c r="YI26" s="36"/>
      <c r="YJ26" s="36"/>
      <c r="YK26" s="36"/>
      <c r="YL26" s="36"/>
      <c r="YM26" s="36"/>
      <c r="YN26" s="36"/>
      <c r="YO26" s="36"/>
      <c r="YP26" s="36"/>
      <c r="YQ26" s="36"/>
      <c r="YR26" s="36"/>
      <c r="YS26" s="36"/>
      <c r="YT26" s="36"/>
      <c r="YU26" s="36"/>
      <c r="YV26" s="36"/>
      <c r="YW26" s="36"/>
      <c r="YX26" s="36"/>
      <c r="YY26" s="36"/>
      <c r="YZ26" s="36"/>
      <c r="ZA26" s="36"/>
      <c r="ZB26" s="36"/>
      <c r="ZC26" s="36"/>
      <c r="ZD26" s="36"/>
      <c r="ZE26" s="36"/>
      <c r="ZF26" s="36"/>
      <c r="ZG26" s="36"/>
      <c r="ZH26" s="36"/>
      <c r="ZI26" s="36"/>
      <c r="ZJ26" s="36"/>
      <c r="ZK26" s="36"/>
      <c r="ZL26" s="36"/>
      <c r="ZM26" s="36"/>
      <c r="ZN26" s="36"/>
      <c r="ZO26" s="36"/>
      <c r="ZP26" s="36"/>
      <c r="ZQ26" s="36"/>
      <c r="ZR26" s="36"/>
      <c r="ZS26" s="36"/>
      <c r="ZT26" s="36"/>
      <c r="ZU26" s="36"/>
      <c r="ZV26" s="36"/>
      <c r="ZW26" s="36"/>
      <c r="ZX26" s="36"/>
      <c r="ZY26" s="36"/>
      <c r="ZZ26" s="36"/>
      <c r="AAA26" s="36"/>
      <c r="AAB26" s="36"/>
      <c r="AAC26" s="36"/>
      <c r="AAD26" s="36"/>
      <c r="AAE26" s="36"/>
      <c r="AAF26" s="36"/>
      <c r="AAG26" s="36"/>
      <c r="AAH26" s="36"/>
      <c r="AAI26" s="36"/>
      <c r="AAJ26" s="36"/>
      <c r="AAK26" s="36"/>
      <c r="AAL26" s="36"/>
      <c r="AAM26" s="36"/>
      <c r="AAN26" s="36"/>
      <c r="AAO26" s="36"/>
      <c r="AAP26" s="36"/>
      <c r="AAQ26" s="36"/>
      <c r="AAR26" s="36"/>
      <c r="AAS26" s="36"/>
      <c r="AAT26" s="36"/>
      <c r="AAU26" s="36"/>
      <c r="AAV26" s="36"/>
      <c r="AAW26" s="36"/>
      <c r="AAX26" s="36"/>
      <c r="AAY26" s="36"/>
      <c r="AAZ26" s="36"/>
      <c r="ABA26" s="36"/>
      <c r="ABB26" s="36"/>
      <c r="ABC26" s="36"/>
      <c r="ABD26" s="36"/>
      <c r="ABE26" s="36"/>
      <c r="ABF26" s="36"/>
      <c r="ABG26" s="36"/>
      <c r="ABH26" s="36"/>
      <c r="ABI26" s="36"/>
      <c r="ABJ26" s="36"/>
      <c r="ABK26" s="36"/>
      <c r="ABL26" s="36"/>
      <c r="ABM26" s="36"/>
      <c r="ABN26" s="36"/>
      <c r="ABO26" s="36"/>
      <c r="ABP26" s="36"/>
      <c r="ABQ26" s="36"/>
      <c r="ABR26" s="36"/>
      <c r="ABS26" s="36"/>
      <c r="ABT26" s="36"/>
      <c r="ABU26" s="36"/>
      <c r="ABV26" s="36"/>
      <c r="ABW26" s="36"/>
      <c r="ABX26" s="36"/>
      <c r="ABY26" s="36"/>
      <c r="ABZ26" s="36"/>
      <c r="ACA26" s="36"/>
      <c r="ACB26" s="36"/>
      <c r="ACC26" s="36"/>
      <c r="ACD26" s="36"/>
      <c r="ACE26" s="36"/>
      <c r="ACF26" s="36"/>
      <c r="ACG26" s="36"/>
      <c r="ACH26" s="36"/>
      <c r="ACI26" s="36"/>
      <c r="ACJ26" s="36"/>
      <c r="ACK26" s="36"/>
      <c r="ACL26" s="36"/>
      <c r="ACM26" s="36"/>
      <c r="ACN26" s="36"/>
      <c r="ACO26" s="36"/>
      <c r="ACP26" s="36"/>
      <c r="ACQ26" s="36"/>
      <c r="ACR26" s="36"/>
      <c r="ACS26" s="36"/>
      <c r="ACT26" s="36"/>
      <c r="ACU26" s="36"/>
    </row>
    <row r="27" spans="1:775" ht="15" customHeight="1" x14ac:dyDescent="0.2">
      <c r="A27" s="18" t="s">
        <v>55</v>
      </c>
      <c r="B27" s="97" t="s">
        <v>56</v>
      </c>
      <c r="C27" s="19">
        <f>+E27*$C$57</f>
        <v>421.15597014925174</v>
      </c>
      <c r="D27" s="19"/>
      <c r="E27" s="21">
        <v>25.373134328358088</v>
      </c>
      <c r="F27" s="22" t="s">
        <v>57</v>
      </c>
      <c r="G27" s="22" t="s">
        <v>58</v>
      </c>
      <c r="H27" s="23">
        <v>40878</v>
      </c>
      <c r="I27" s="24">
        <v>8.43E-2</v>
      </c>
      <c r="J27" s="22">
        <v>84</v>
      </c>
      <c r="K27" s="22" t="s">
        <v>9</v>
      </c>
      <c r="L27" s="23">
        <v>43435</v>
      </c>
      <c r="M27" s="18" t="s">
        <v>158</v>
      </c>
      <c r="N27" s="2"/>
      <c r="O27" s="2"/>
      <c r="P27" s="25">
        <f>+SUMPRODUCT(1*($BX$4:$ACU$4=$P$4)*($BX$1:$ACU$1=P$3)*($BX27:$ACU27))</f>
        <v>298621555.62284768</v>
      </c>
      <c r="Q27" s="25">
        <f>+SUMPRODUCT(1*($BX$4:$ACU$4=$Q$4)*($BX$1:$ACU$1=P$3)*($BX27:$ACU27))</f>
        <v>36945646.179084733</v>
      </c>
      <c r="R27" s="25">
        <f>+SUMPRODUCT(1*($BX$4:$ACU$4=$P$4)*($BX$1:$ACU$1=R$3)*($BX27:$ACU27))</f>
        <v>321417226.47790581</v>
      </c>
      <c r="S27" s="25">
        <f>+SUMPRODUCT(1*($BX$4:$ACU$4=$Q$4)*($BX$1:$ACU$1=R$3)*($BX27:$ACU27))</f>
        <v>13444862.689882334</v>
      </c>
      <c r="T27" s="25">
        <f>+SUMPRODUCT(1*($BX$4:$ACU$4=$P$4)*($BX$1:$ACU$1=T$3)*($BX27:$ACU27))</f>
        <v>0</v>
      </c>
      <c r="U27" s="25">
        <f>+SUMPRODUCT(1*($BX$4:$ACU$4=$Q$4)*($BX$1:$ACU$1=T$3)*($BX27:$ACU27))</f>
        <v>0</v>
      </c>
      <c r="V27" s="25">
        <f>+SUMPRODUCT(1*($BX$4:$ACU$4=$P$4)*($BX$1:$ACU$1=V$3)*($BX27:$ACU27))</f>
        <v>0</v>
      </c>
      <c r="W27" s="25">
        <f>+SUMPRODUCT(1*($BX$4:$ACU$4=$Q$4)*($BX$1:$ACU$1=V$3)*($BX27:$ACU27))</f>
        <v>0</v>
      </c>
      <c r="X27" s="25">
        <f>+SUMPRODUCT(1*($BX$4:$ACU$4=$P$4)*($BX$1:$ACU$1=X$3)*($BX27:$ACU27))</f>
        <v>0</v>
      </c>
      <c r="Y27" s="25">
        <f>+SUMPRODUCT(1*($BX$4:$ACU$4=$Q$4)*($BX$1:$ACU$1=X$3)*($BX27:$ACU27))</f>
        <v>0</v>
      </c>
      <c r="Z27" s="25">
        <f>+SUMPRODUCT(1*($BX$4:$ACU$4=$P$4)*($BX$1:$ACU$1=Z$3)*($BX27:$ACU27))</f>
        <v>0</v>
      </c>
      <c r="AA27" s="25">
        <f>+SUMPRODUCT(1*($BX$4:$ACU$4=$Q$4)*($BX$1:$ACU$1=Z$3)*($BX27:$ACU27))</f>
        <v>0</v>
      </c>
      <c r="AB27" s="25">
        <f>+SUMPRODUCT(1*($BX$4:$ACU$4=$P$4)*($BX$1:$ACU$1=AB$3)*($BX27:$ACU27))</f>
        <v>0</v>
      </c>
      <c r="AC27" s="25">
        <f>+SUMPRODUCT(1*($BX$4:$ACU$4=$Q$4)*($BX$1:$ACU$1=AB$3)*($BX27:$ACU27))</f>
        <v>0</v>
      </c>
      <c r="AD27" s="25">
        <f>+SUMPRODUCT(1*($BX$4:$ACU$4=$P$4)*($BX$1:$ACU$1=AD$3)*($BX27:$ACU27))</f>
        <v>0</v>
      </c>
      <c r="AE27" s="25">
        <f>+SUMPRODUCT(1*($BX$4:$ACU$4=$Q$4)*($BX$1:$ACU$1=AD$3)*($BX27:$ACU27))</f>
        <v>0</v>
      </c>
      <c r="AF27" s="25">
        <f>+SUMPRODUCT(1*($BX$4:$ACU$4=$P$4)*($BX$1:$ACU$1=AF$3)*($BX27:$ACU27))</f>
        <v>0</v>
      </c>
      <c r="AG27" s="25">
        <f>+SUMPRODUCT(1*($BX$4:$ACU$4=$Q$4)*($BX$1:$ACU$1=AF$3)*($BX27:$ACU27))</f>
        <v>0</v>
      </c>
      <c r="AH27" s="25">
        <f>+SUMPRODUCT(1*($BX$4:$ACU$4=$P$4)*($BX$1:$ACU$1=AH$3)*($BX27:$ACU27))</f>
        <v>0</v>
      </c>
      <c r="AI27" s="25">
        <f>+SUMPRODUCT(1*($BX$4:$ACU$4=$Q$4)*($BX$1:$ACU$1=AH$3)*($BX27:$ACU27))</f>
        <v>0</v>
      </c>
      <c r="AJ27" s="25">
        <f>+SUMPRODUCT(1*($BX$4:$ACU$4=$P$4)*($BX$1:$ACU$1=AJ$3)*($BX27:$ACU27))</f>
        <v>0</v>
      </c>
      <c r="AK27" s="25">
        <f>+SUMPRODUCT(1*($BX$4:$ACU$4=$Q$4)*($BX$1:$ACU$1=AJ$3)*($BX27:$ACU27))</f>
        <v>0</v>
      </c>
      <c r="AL27" s="25">
        <f>+SUMPRODUCT(1*($BX$4:$ACU$4=$P$4)*($BX$1:$ACU$1=AL$3)*($BX27:$ACU27))</f>
        <v>0</v>
      </c>
      <c r="AM27" s="25">
        <f>+SUMPRODUCT(1*($BX$4:$ACU$4=$Q$4)*($BX$1:$ACU$1=AL$3)*($BX27:$ACU27))</f>
        <v>0</v>
      </c>
      <c r="AN27" s="25">
        <f>+SUMPRODUCT(1*($BX$4:$ACU$4=$P$4)*($BX$1:$ACU$1=AN$3)*($BX27:$ACU27))</f>
        <v>0</v>
      </c>
      <c r="AO27" s="25">
        <f>+SUMPRODUCT(1*($BX$4:$ACU$4=$Q$4)*($BX$1:$ACU$1=AN$3)*($BX27:$ACU27))</f>
        <v>0</v>
      </c>
      <c r="AP27" s="25">
        <f>+SUMPRODUCT(1*($BX$4:$ACU$4=$P$4)*($BX$1:$ACU$1=AP$3)*($BX27:$ACU27))</f>
        <v>0</v>
      </c>
      <c r="AQ27" s="25">
        <f>+SUMPRODUCT(1*($BX$4:$ACU$4=$Q$4)*($BX$1:$ACU$1=AP$3)*($BX27:$ACU27))</f>
        <v>0</v>
      </c>
      <c r="AR27" s="25">
        <f>+SUMPRODUCT(1*($BX$4:$ACU$4=$P$4)*($BX$1:$ACU$1=AR$3)*($BX27:$ACU27))</f>
        <v>0</v>
      </c>
      <c r="AS27" s="25">
        <f>+SUMPRODUCT(1*($BX$4:$ACU$4=$Q$4)*($BX$1:$ACU$1=AR$3)*($BX27:$ACU27))</f>
        <v>0</v>
      </c>
      <c r="AT27" s="25">
        <f>+SUMPRODUCT(1*($BX$4:$ACU$4=$P$4)*($BX$1:$ACU$1=AT$3)*($BX27:$ACU27))</f>
        <v>0</v>
      </c>
      <c r="AU27" s="25">
        <f>+SUMPRODUCT(1*($BX$4:$ACU$4=$Q$4)*($BX$1:$ACU$1=AT$3)*($BX27:$ACU27))</f>
        <v>0</v>
      </c>
      <c r="AV27" s="25">
        <f>+SUMPRODUCT(1*($BX$4:$ACU$4=$P$4)*($BX$1:$ACU$1=AV$3)*($BX27:$ACU27))</f>
        <v>0</v>
      </c>
      <c r="AW27" s="25">
        <f>+SUMPRODUCT(1*($BX$4:$ACU$4=$Q$4)*($BX$1:$ACU$1=AV$3)*($BX27:$ACU27))</f>
        <v>0</v>
      </c>
      <c r="AX27" s="25">
        <f>+SUMPRODUCT(1*($BX$4:$ACU$4=$P$4)*($BX$1:$ACU$1=AX$3)*($BX27:$ACU27))</f>
        <v>0</v>
      </c>
      <c r="AY27" s="25">
        <f>+SUMPRODUCT(1*($BX$4:$ACU$4=$Q$4)*($BX$1:$ACU$1=AX$3)*($BX27:$ACU27))</f>
        <v>0</v>
      </c>
      <c r="AZ27" s="25">
        <f>+SUMPRODUCT(1*($BX$4:$ACU$4=$P$4)*($BX$1:$ACU$1=AZ$3)*($BX27:$ACU27))</f>
        <v>0</v>
      </c>
      <c r="BA27" s="25">
        <f>+SUMPRODUCT(1*($BX$4:$ACU$4=$Q$4)*($BX$1:$ACU$1=AZ$3)*($BX27:$ACU27))</f>
        <v>0</v>
      </c>
      <c r="BB27" s="25">
        <f>+SUMPRODUCT(1*($BX$4:$ACU$4=$P$4)*($BX$1:$ACU$1=BB$3)*($BX27:$ACU27))</f>
        <v>0</v>
      </c>
      <c r="BC27" s="25">
        <f>+SUMPRODUCT(1*($BX$4:$ACU$4=$Q$4)*($BX$1:$ACU$1=BB$3)*($BX27:$ACU27))</f>
        <v>0</v>
      </c>
      <c r="BD27" s="25">
        <f>+SUMPRODUCT(1*($BX$4:$ACU$4=$P$4)*($BX$1:$ACU$1=BD$3)*($BX27:$ACU27))</f>
        <v>0</v>
      </c>
      <c r="BE27" s="25">
        <f>+SUMPRODUCT(1*($BX$4:$ACU$4=$Q$4)*($BX$1:$ACU$1=BD$3)*($BX27:$ACU27))</f>
        <v>0</v>
      </c>
      <c r="BF27" s="25">
        <f>+SUMPRODUCT(1*($BX$4:$ACU$4=$P$4)*($BX$1:$ACU$1=BF$3)*($BX27:$ACU27))</f>
        <v>0</v>
      </c>
      <c r="BG27" s="25">
        <f>+SUMPRODUCT(1*($BX$4:$ACU$4=$Q$4)*($BX$1:$ACU$1=BF$3)*($BX27:$ACU27))</f>
        <v>0</v>
      </c>
      <c r="BH27" s="25">
        <f>+SUMPRODUCT(1*($BX$4:$ACU$4=$P$4)*($BX$1:$ACU$1=BH$3)*($BX27:$ACU27))</f>
        <v>0</v>
      </c>
      <c r="BI27" s="25">
        <f>+SUMPRODUCT(1*($BX$4:$ACU$4=$Q$4)*($BX$1:$ACU$1=BH$3)*($BX27:$ACU27))</f>
        <v>0</v>
      </c>
      <c r="BJ27" s="25">
        <f>+SUMPRODUCT(1*($BX$4:$ACU$4=$P$4)*($BX$1:$ACU$1=BJ$3)*($BX27:$ACU27))</f>
        <v>0</v>
      </c>
      <c r="BK27" s="25">
        <f>+SUMPRODUCT(1*($BX$4:$ACU$4=$Q$4)*($BX$1:$ACU$1=BJ$3)*($BX27:$ACU27))</f>
        <v>0</v>
      </c>
      <c r="BL27" s="25">
        <f>+SUMPRODUCT(1*($BX$4:$ACU$4=$P$4)*($BX$1:$ACU$1=BL$3)*($BX27:$ACU27))</f>
        <v>0</v>
      </c>
      <c r="BM27" s="25">
        <f>+SUMPRODUCT(1*($BX$4:$ACU$4=$Q$4)*($BX$1:$ACU$1=BL$3)*($BX27:$ACU27))</f>
        <v>0</v>
      </c>
      <c r="BN27" s="25">
        <f>+SUMPRODUCT(1*($BX$4:$ACU$4=$P$4)*($BX$1:$ACU$1=BN$3)*($BX27:$ACU27))</f>
        <v>0</v>
      </c>
      <c r="BO27" s="25">
        <f>+SUMPRODUCT(1*($BX$4:$ACU$4=$Q$4)*($BX$1:$ACU$1=BN$3)*($BX27:$ACU27))</f>
        <v>0</v>
      </c>
      <c r="BP27" s="25">
        <f>+SUMPRODUCT(1*($BX$4:$ACU$4=$P$4)*($BX$1:$ACU$1=BP$3)*($BX27:$ACU27))</f>
        <v>0</v>
      </c>
      <c r="BQ27" s="25">
        <f>+SUMPRODUCT(1*($BX$4:$ACU$4=$Q$4)*($BX$1:$ACU$1=BP$3)*($BX27:$ACU27))</f>
        <v>0</v>
      </c>
      <c r="BR27" s="25">
        <f>+SUMPRODUCT(1*($BX$4:$ACU$4=$P$4)*($BX$1:$ACU$1=BR$3)*($BX27:$ACU27))</f>
        <v>0</v>
      </c>
      <c r="BS27" s="25">
        <f>+SUMPRODUCT(1*($BX$4:$ACU$4=$Q$4)*($BX$1:$ACU$1=BR$3)*($BX27:$ACU27))</f>
        <v>0</v>
      </c>
      <c r="BT27" s="25">
        <f>+SUMPRODUCT(1*($BX$4:$ACU$4=$P$4)*($BX$1:$ACU$1=BT$3)*($BX27:$ACU27))</f>
        <v>0</v>
      </c>
      <c r="BU27" s="25">
        <f>+SUMPRODUCT(1*($BX$4:$ACU$4=$Q$4)*($BX$1:$ACU$1=BT$3)*($BX27:$ACU27))</f>
        <v>0</v>
      </c>
      <c r="BX27" s="26">
        <v>4093027.546268641</v>
      </c>
      <c r="BY27" s="26">
        <v>23748805.970149253</v>
      </c>
      <c r="BZ27" s="26">
        <v>3683864.5646766024</v>
      </c>
      <c r="CA27" s="26">
        <v>23067164.179104477</v>
      </c>
      <c r="CB27" s="26">
        <v>3161074.6895522261</v>
      </c>
      <c r="CC27" s="26">
        <v>22957910.447761193</v>
      </c>
      <c r="CD27" s="26">
        <v>3342857.0845771008</v>
      </c>
      <c r="CE27" s="26">
        <v>23025074.62686567</v>
      </c>
      <c r="CF27" s="26">
        <v>3215751.4179104343</v>
      </c>
      <c r="CG27" s="26">
        <v>24092537.313432835</v>
      </c>
      <c r="CH27" s="26">
        <v>3237079.1082089408</v>
      </c>
      <c r="CI27" s="26">
        <v>24773880.597014926</v>
      </c>
      <c r="CJ27" s="26">
        <v>3014985.3518528114</v>
      </c>
      <c r="CK27" s="26">
        <v>25245847.618612733</v>
      </c>
      <c r="CL27" s="26">
        <v>2976926.6015696255</v>
      </c>
      <c r="CM27" s="26">
        <v>25630753.658331193</v>
      </c>
      <c r="CN27" s="26">
        <v>2828190.4781614728</v>
      </c>
      <c r="CO27" s="26">
        <v>25973509.155426357</v>
      </c>
      <c r="CP27" s="26">
        <v>2590276.7049263315</v>
      </c>
      <c r="CQ27" s="26">
        <v>26337333.044497672</v>
      </c>
      <c r="CR27" s="26">
        <v>2520230.1599404705</v>
      </c>
      <c r="CS27" s="26">
        <v>26706076.242492538</v>
      </c>
      <c r="CT27" s="26">
        <v>2281382.4714400759</v>
      </c>
      <c r="CU27" s="26">
        <v>27062662.76915884</v>
      </c>
      <c r="CV27" s="26">
        <v>2192209.8413144173</v>
      </c>
      <c r="CW27" s="26">
        <v>27453812.938471928</v>
      </c>
      <c r="CX27" s="26">
        <v>2017466.9563880502</v>
      </c>
      <c r="CY27" s="26">
        <v>27791991.133804135</v>
      </c>
      <c r="CZ27" s="26">
        <v>1661820.4288144968</v>
      </c>
      <c r="DA27" s="26">
        <v>28161674.78079157</v>
      </c>
      <c r="DB27" s="26">
        <v>1655792.1340387892</v>
      </c>
      <c r="DC27" s="26">
        <v>28512090.472485442</v>
      </c>
      <c r="DD27" s="26">
        <v>1420807.2094526805</v>
      </c>
      <c r="DE27" s="26">
        <v>28892876.653842308</v>
      </c>
      <c r="DF27" s="26">
        <v>1273443.3391218313</v>
      </c>
      <c r="DG27" s="26">
        <v>29237592.449129768</v>
      </c>
      <c r="DH27" s="26">
        <v>1039540.8164676755</v>
      </c>
      <c r="DI27" s="26">
        <v>29595468.084489428</v>
      </c>
      <c r="DJ27" s="26">
        <v>870059.34250996273</v>
      </c>
      <c r="DK27" s="26">
        <v>29964160.573182613</v>
      </c>
      <c r="DL27" s="26">
        <v>659122.69951939851</v>
      </c>
      <c r="DM27" s="26">
        <v>30266224.292017676</v>
      </c>
      <c r="DN27" s="26">
        <v>430057.47698734456</v>
      </c>
      <c r="DO27" s="26">
        <v>30609073.095185805</v>
      </c>
      <c r="DP27" s="26">
        <v>224542.44526768679</v>
      </c>
      <c r="DQ27" s="26">
        <v>30932262.00450515</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c r="FQ27" s="26">
        <v>0</v>
      </c>
      <c r="FR27" s="26">
        <v>0</v>
      </c>
      <c r="FS27" s="26">
        <v>0</v>
      </c>
      <c r="FT27" s="26">
        <v>0</v>
      </c>
      <c r="FU27" s="26">
        <v>0</v>
      </c>
      <c r="FV27" s="26">
        <v>0</v>
      </c>
      <c r="FW27" s="26">
        <v>0</v>
      </c>
      <c r="FX27" s="26">
        <v>0</v>
      </c>
      <c r="FY27" s="26">
        <v>0</v>
      </c>
      <c r="FZ27" s="26">
        <v>0</v>
      </c>
      <c r="GA27" s="26">
        <v>0</v>
      </c>
      <c r="GB27" s="26">
        <v>0</v>
      </c>
      <c r="GC27" s="26">
        <v>0</v>
      </c>
      <c r="GD27" s="26">
        <v>0</v>
      </c>
      <c r="GE27" s="26">
        <v>0</v>
      </c>
      <c r="GF27" s="26">
        <v>0</v>
      </c>
      <c r="GG27" s="26">
        <v>0</v>
      </c>
      <c r="GH27" s="26">
        <v>0</v>
      </c>
      <c r="GI27" s="26">
        <v>0</v>
      </c>
      <c r="GJ27" s="26">
        <v>0</v>
      </c>
      <c r="GK27" s="26">
        <v>0</v>
      </c>
      <c r="GL27" s="26">
        <v>0</v>
      </c>
      <c r="GM27" s="26">
        <v>0</v>
      </c>
      <c r="GN27" s="26">
        <v>0</v>
      </c>
      <c r="GO27" s="26">
        <v>0</v>
      </c>
      <c r="GP27" s="26">
        <v>0</v>
      </c>
      <c r="GQ27" s="26">
        <v>0</v>
      </c>
      <c r="GR27" s="26">
        <v>0</v>
      </c>
      <c r="GS27" s="26">
        <v>0</v>
      </c>
      <c r="GT27" s="26">
        <v>0</v>
      </c>
      <c r="GU27" s="26">
        <v>0</v>
      </c>
      <c r="GV27" s="26">
        <v>0</v>
      </c>
      <c r="GW27" s="26">
        <v>0</v>
      </c>
      <c r="GX27" s="26">
        <v>0</v>
      </c>
      <c r="GY27" s="26">
        <v>0</v>
      </c>
      <c r="GZ27" s="26">
        <v>0</v>
      </c>
      <c r="HA27" s="26">
        <v>0</v>
      </c>
      <c r="HB27" s="26">
        <v>0</v>
      </c>
      <c r="HC27" s="26">
        <v>0</v>
      </c>
      <c r="HD27" s="26">
        <v>0</v>
      </c>
      <c r="HE27" s="26">
        <v>0</v>
      </c>
      <c r="HF27" s="26">
        <v>0</v>
      </c>
      <c r="HG27" s="26">
        <v>0</v>
      </c>
      <c r="HH27" s="26">
        <v>0</v>
      </c>
      <c r="HI27" s="26">
        <v>0</v>
      </c>
      <c r="HJ27" s="26">
        <v>0</v>
      </c>
      <c r="HK27" s="26">
        <v>0</v>
      </c>
      <c r="HL27" s="26">
        <v>0</v>
      </c>
      <c r="HM27" s="26">
        <v>0</v>
      </c>
      <c r="HN27" s="26">
        <v>0</v>
      </c>
      <c r="HO27" s="26">
        <v>0</v>
      </c>
      <c r="HP27" s="26">
        <v>0</v>
      </c>
      <c r="HQ27" s="26">
        <v>0</v>
      </c>
      <c r="HR27" s="26">
        <v>0</v>
      </c>
      <c r="HS27" s="26">
        <v>0</v>
      </c>
      <c r="HT27" s="26">
        <v>0</v>
      </c>
      <c r="HU27" s="26">
        <v>0</v>
      </c>
      <c r="HV27" s="26">
        <v>0</v>
      </c>
      <c r="HW27" s="26">
        <v>0</v>
      </c>
      <c r="HX27" s="26">
        <v>0</v>
      </c>
      <c r="HY27" s="26">
        <v>0</v>
      </c>
      <c r="HZ27" s="26">
        <v>0</v>
      </c>
      <c r="IA27" s="26">
        <v>0</v>
      </c>
      <c r="IB27" s="26">
        <v>0</v>
      </c>
      <c r="IC27" s="26">
        <v>0</v>
      </c>
      <c r="ID27" s="26">
        <v>0</v>
      </c>
      <c r="IE27" s="26">
        <v>0</v>
      </c>
      <c r="IF27" s="26">
        <v>0</v>
      </c>
      <c r="IG27" s="26">
        <v>0</v>
      </c>
      <c r="IH27" s="26">
        <v>0</v>
      </c>
      <c r="II27" s="26">
        <v>0</v>
      </c>
      <c r="IJ27" s="26">
        <v>0</v>
      </c>
      <c r="IK27" s="26">
        <v>0</v>
      </c>
      <c r="IL27" s="26">
        <v>0</v>
      </c>
      <c r="IM27" s="26">
        <v>0</v>
      </c>
      <c r="IN27" s="26">
        <v>0</v>
      </c>
      <c r="IO27" s="26">
        <v>0</v>
      </c>
      <c r="IP27" s="26">
        <v>0</v>
      </c>
      <c r="IQ27" s="26">
        <v>0</v>
      </c>
      <c r="IR27" s="26">
        <v>0</v>
      </c>
      <c r="IS27" s="26">
        <v>0</v>
      </c>
      <c r="IT27" s="26">
        <v>0</v>
      </c>
      <c r="IU27" s="26">
        <v>0</v>
      </c>
      <c r="IV27" s="26">
        <v>0</v>
      </c>
      <c r="IW27" s="26">
        <v>0</v>
      </c>
      <c r="IX27" s="26">
        <v>0</v>
      </c>
      <c r="IY27" s="26">
        <v>0</v>
      </c>
      <c r="IZ27" s="26">
        <v>0</v>
      </c>
      <c r="JA27" s="26">
        <v>0</v>
      </c>
      <c r="JB27" s="26">
        <v>0</v>
      </c>
      <c r="JC27" s="26">
        <v>0</v>
      </c>
      <c r="JD27" s="26">
        <v>0</v>
      </c>
      <c r="JE27" s="26">
        <v>0</v>
      </c>
      <c r="JF27" s="26">
        <v>0</v>
      </c>
      <c r="JG27" s="26">
        <v>0</v>
      </c>
      <c r="JH27" s="26">
        <v>0</v>
      </c>
      <c r="JI27" s="26">
        <v>0</v>
      </c>
      <c r="JJ27" s="26">
        <v>0</v>
      </c>
      <c r="JK27" s="26">
        <v>0</v>
      </c>
      <c r="JL27" s="26">
        <v>0</v>
      </c>
      <c r="JM27" s="26">
        <v>0</v>
      </c>
      <c r="JN27" s="26">
        <v>0</v>
      </c>
      <c r="JO27" s="26">
        <v>0</v>
      </c>
      <c r="JP27" s="26">
        <v>0</v>
      </c>
      <c r="JQ27" s="26">
        <v>0</v>
      </c>
      <c r="JR27" s="26">
        <v>0</v>
      </c>
      <c r="JS27" s="26">
        <v>0</v>
      </c>
      <c r="JT27" s="26">
        <v>0</v>
      </c>
      <c r="JU27" s="26">
        <v>0</v>
      </c>
      <c r="JV27" s="26">
        <v>0</v>
      </c>
      <c r="JW27" s="26">
        <v>0</v>
      </c>
      <c r="JX27" s="26">
        <v>0</v>
      </c>
      <c r="JY27" s="26">
        <v>0</v>
      </c>
      <c r="JZ27" s="26">
        <v>0</v>
      </c>
      <c r="KA27" s="26">
        <v>0</v>
      </c>
      <c r="KB27" s="26">
        <v>0</v>
      </c>
      <c r="KC27" s="26">
        <v>0</v>
      </c>
      <c r="KD27" s="26">
        <v>0</v>
      </c>
      <c r="KE27" s="26">
        <v>0</v>
      </c>
      <c r="KF27" s="26">
        <v>0</v>
      </c>
      <c r="KG27" s="26">
        <v>0</v>
      </c>
      <c r="KH27" s="26">
        <v>0</v>
      </c>
      <c r="KI27" s="26">
        <v>0</v>
      </c>
      <c r="KJ27" s="26">
        <v>0</v>
      </c>
      <c r="KK27" s="26">
        <v>0</v>
      </c>
      <c r="KL27" s="26">
        <v>0</v>
      </c>
      <c r="KM27" s="26">
        <v>0</v>
      </c>
      <c r="KN27" s="26">
        <v>0</v>
      </c>
      <c r="KO27" s="26">
        <v>0</v>
      </c>
      <c r="KP27" s="26">
        <v>0</v>
      </c>
      <c r="KQ27" s="26">
        <v>0</v>
      </c>
      <c r="KR27" s="26">
        <v>0</v>
      </c>
      <c r="KS27" s="26">
        <v>0</v>
      </c>
      <c r="KT27" s="26">
        <v>0</v>
      </c>
      <c r="KU27" s="26">
        <v>0</v>
      </c>
      <c r="KV27" s="26">
        <v>0</v>
      </c>
      <c r="KW27" s="26">
        <v>0</v>
      </c>
      <c r="KX27" s="26">
        <v>0</v>
      </c>
      <c r="KY27" s="26">
        <v>0</v>
      </c>
      <c r="KZ27" s="26">
        <v>0</v>
      </c>
      <c r="LA27" s="26">
        <v>0</v>
      </c>
      <c r="LB27" s="26">
        <v>0</v>
      </c>
      <c r="LC27" s="26">
        <v>0</v>
      </c>
      <c r="LD27" s="26">
        <v>0</v>
      </c>
      <c r="LE27" s="26">
        <v>0</v>
      </c>
      <c r="LF27" s="26">
        <v>0</v>
      </c>
      <c r="LG27" s="26">
        <v>0</v>
      </c>
      <c r="LH27" s="26">
        <v>0</v>
      </c>
      <c r="LI27" s="26">
        <v>0</v>
      </c>
      <c r="LJ27" s="26">
        <v>0</v>
      </c>
      <c r="LK27" s="26">
        <v>0</v>
      </c>
      <c r="LL27" s="26">
        <v>0</v>
      </c>
      <c r="LM27" s="26">
        <v>0</v>
      </c>
      <c r="LN27" s="26">
        <v>0</v>
      </c>
      <c r="LO27" s="26">
        <v>0</v>
      </c>
      <c r="LP27" s="26">
        <v>0</v>
      </c>
      <c r="LQ27" s="26">
        <v>0</v>
      </c>
      <c r="LR27" s="26">
        <v>0</v>
      </c>
      <c r="LS27" s="26">
        <v>0</v>
      </c>
      <c r="LT27" s="26">
        <v>0</v>
      </c>
      <c r="LU27" s="26">
        <v>0</v>
      </c>
      <c r="LV27" s="26">
        <v>0</v>
      </c>
      <c r="LW27" s="26">
        <v>0</v>
      </c>
      <c r="LX27" s="26">
        <v>0</v>
      </c>
      <c r="LY27" s="26">
        <v>0</v>
      </c>
      <c r="LZ27" s="26">
        <v>0</v>
      </c>
      <c r="MA27" s="26">
        <v>0</v>
      </c>
      <c r="MB27" s="26">
        <v>0</v>
      </c>
      <c r="MC27" s="26">
        <v>0</v>
      </c>
      <c r="MD27" s="26">
        <v>0</v>
      </c>
      <c r="ME27" s="26">
        <v>0</v>
      </c>
      <c r="MF27" s="26">
        <v>0</v>
      </c>
      <c r="MG27" s="26">
        <v>0</v>
      </c>
      <c r="MH27" s="26">
        <v>0</v>
      </c>
      <c r="MI27" s="26">
        <v>0</v>
      </c>
      <c r="MJ27" s="26">
        <v>0</v>
      </c>
      <c r="MK27" s="26">
        <v>0</v>
      </c>
      <c r="ML27" s="26">
        <v>0</v>
      </c>
      <c r="MM27" s="26">
        <v>0</v>
      </c>
      <c r="MN27" s="26">
        <v>0</v>
      </c>
      <c r="MO27" s="26">
        <v>0</v>
      </c>
      <c r="MP27" s="26">
        <v>0</v>
      </c>
      <c r="MQ27" s="26">
        <v>0</v>
      </c>
      <c r="MR27" s="26">
        <v>0</v>
      </c>
      <c r="MS27" s="26">
        <v>0</v>
      </c>
      <c r="MT27" s="26">
        <v>0</v>
      </c>
      <c r="MU27" s="26">
        <v>0</v>
      </c>
      <c r="MV27" s="26">
        <v>0</v>
      </c>
      <c r="MW27" s="26">
        <v>0</v>
      </c>
      <c r="MX27" s="26">
        <v>0</v>
      </c>
      <c r="MY27" s="26">
        <v>0</v>
      </c>
      <c r="MZ27" s="26">
        <v>0</v>
      </c>
      <c r="NA27" s="26">
        <v>0</v>
      </c>
      <c r="NB27" s="26">
        <v>0</v>
      </c>
      <c r="NC27" s="26">
        <v>0</v>
      </c>
      <c r="ND27" s="26">
        <v>0</v>
      </c>
      <c r="NE27" s="26">
        <v>0</v>
      </c>
      <c r="NF27" s="26">
        <v>0</v>
      </c>
      <c r="NG27" s="26">
        <v>0</v>
      </c>
      <c r="NH27" s="26">
        <v>0</v>
      </c>
      <c r="NI27" s="26">
        <v>0</v>
      </c>
      <c r="NJ27" s="26">
        <v>0</v>
      </c>
      <c r="NK27" s="26">
        <v>0</v>
      </c>
      <c r="NL27" s="26">
        <v>0</v>
      </c>
      <c r="NM27" s="26">
        <v>0</v>
      </c>
      <c r="NN27" s="26">
        <v>0</v>
      </c>
      <c r="NO27" s="26">
        <v>0</v>
      </c>
      <c r="NP27" s="26">
        <v>0</v>
      </c>
      <c r="NQ27" s="26">
        <v>0</v>
      </c>
      <c r="NR27" s="26">
        <v>0</v>
      </c>
      <c r="NS27" s="26">
        <v>0</v>
      </c>
      <c r="NT27" s="26">
        <v>0</v>
      </c>
      <c r="NU27" s="26">
        <v>0</v>
      </c>
      <c r="NV27" s="26">
        <v>0</v>
      </c>
      <c r="NW27" s="26">
        <v>0</v>
      </c>
      <c r="NX27" s="26">
        <v>0</v>
      </c>
      <c r="NY27" s="26">
        <v>0</v>
      </c>
      <c r="NZ27" s="26">
        <v>0</v>
      </c>
      <c r="OA27" s="26">
        <v>0</v>
      </c>
      <c r="OB27" s="26">
        <v>0</v>
      </c>
      <c r="OC27" s="26">
        <v>0</v>
      </c>
      <c r="OD27" s="26">
        <v>0</v>
      </c>
      <c r="OE27" s="26">
        <v>0</v>
      </c>
      <c r="OF27" s="26">
        <v>0</v>
      </c>
      <c r="OG27" s="26">
        <v>0</v>
      </c>
      <c r="OH27" s="26">
        <v>0</v>
      </c>
      <c r="OI27" s="26">
        <v>0</v>
      </c>
      <c r="OJ27" s="26">
        <v>0</v>
      </c>
      <c r="OK27" s="26">
        <v>0</v>
      </c>
      <c r="OL27" s="26">
        <v>0</v>
      </c>
      <c r="OM27" s="26">
        <v>0</v>
      </c>
      <c r="ON27" s="26">
        <v>0</v>
      </c>
      <c r="OO27" s="26">
        <v>0</v>
      </c>
      <c r="OP27" s="26">
        <v>0</v>
      </c>
      <c r="OQ27" s="26">
        <v>0</v>
      </c>
      <c r="OR27" s="26">
        <v>0</v>
      </c>
      <c r="OS27" s="26">
        <v>0</v>
      </c>
      <c r="OT27" s="26">
        <v>0</v>
      </c>
      <c r="OU27" s="26">
        <v>0</v>
      </c>
      <c r="OV27" s="26">
        <v>0</v>
      </c>
      <c r="OW27" s="26">
        <v>0</v>
      </c>
      <c r="OX27" s="26">
        <v>0</v>
      </c>
      <c r="OY27" s="26">
        <v>0</v>
      </c>
      <c r="OZ27" s="26">
        <v>0</v>
      </c>
      <c r="PA27" s="26">
        <v>0</v>
      </c>
      <c r="PB27" s="26">
        <v>0</v>
      </c>
      <c r="PC27" s="26">
        <v>0</v>
      </c>
      <c r="PD27" s="26">
        <v>0</v>
      </c>
      <c r="PE27" s="26">
        <v>0</v>
      </c>
      <c r="PF27" s="26">
        <v>0</v>
      </c>
      <c r="PG27" s="26">
        <v>0</v>
      </c>
      <c r="PH27" s="26">
        <v>0</v>
      </c>
      <c r="PI27" s="26">
        <v>0</v>
      </c>
      <c r="PJ27" s="26">
        <v>0</v>
      </c>
      <c r="PK27" s="26">
        <v>0</v>
      </c>
      <c r="PL27" s="26">
        <v>0</v>
      </c>
      <c r="PM27" s="26">
        <v>0</v>
      </c>
      <c r="PN27" s="26">
        <v>0</v>
      </c>
      <c r="PO27" s="26">
        <v>0</v>
      </c>
      <c r="PP27" s="26">
        <v>0</v>
      </c>
      <c r="PQ27" s="26">
        <v>0</v>
      </c>
      <c r="PR27" s="26">
        <v>0</v>
      </c>
      <c r="PS27" s="26">
        <v>0</v>
      </c>
      <c r="PT27" s="26">
        <v>0</v>
      </c>
      <c r="PU27" s="26">
        <v>0</v>
      </c>
      <c r="PV27" s="26">
        <v>0</v>
      </c>
      <c r="PW27" s="26">
        <v>0</v>
      </c>
      <c r="PX27" s="26">
        <v>0</v>
      </c>
      <c r="PY27" s="26">
        <v>0</v>
      </c>
      <c r="PZ27" s="26">
        <v>0</v>
      </c>
      <c r="QA27" s="26">
        <v>0</v>
      </c>
      <c r="QB27" s="26">
        <v>0</v>
      </c>
      <c r="QC27" s="26">
        <v>0</v>
      </c>
      <c r="QD27" s="26">
        <v>0</v>
      </c>
      <c r="QE27" s="26">
        <v>0</v>
      </c>
      <c r="QF27" s="26">
        <v>0</v>
      </c>
      <c r="QG27" s="26">
        <v>0</v>
      </c>
      <c r="QH27" s="26">
        <v>0</v>
      </c>
      <c r="QI27" s="26">
        <v>0</v>
      </c>
      <c r="QJ27" s="26">
        <v>0</v>
      </c>
      <c r="QK27" s="26">
        <v>0</v>
      </c>
      <c r="QL27" s="26">
        <v>0</v>
      </c>
      <c r="QM27" s="26">
        <v>0</v>
      </c>
      <c r="QN27" s="26">
        <v>0</v>
      </c>
      <c r="QO27" s="26">
        <v>0</v>
      </c>
      <c r="QP27" s="26">
        <v>0</v>
      </c>
      <c r="QQ27" s="26">
        <v>0</v>
      </c>
      <c r="QR27" s="26">
        <v>0</v>
      </c>
      <c r="QS27" s="26">
        <v>0</v>
      </c>
      <c r="QT27" s="26">
        <v>0</v>
      </c>
      <c r="QU27" s="26">
        <v>0</v>
      </c>
      <c r="QV27" s="26">
        <v>0</v>
      </c>
      <c r="QW27" s="26">
        <v>0</v>
      </c>
      <c r="QX27" s="26">
        <v>0</v>
      </c>
      <c r="QY27" s="26">
        <v>0</v>
      </c>
      <c r="QZ27" s="26">
        <v>0</v>
      </c>
      <c r="RA27" s="26">
        <v>0</v>
      </c>
      <c r="RB27" s="26">
        <v>0</v>
      </c>
      <c r="RC27" s="26">
        <v>0</v>
      </c>
      <c r="RD27" s="26">
        <v>0</v>
      </c>
      <c r="RE27" s="26">
        <v>0</v>
      </c>
      <c r="RF27" s="26">
        <v>0</v>
      </c>
      <c r="RG27" s="26">
        <v>0</v>
      </c>
      <c r="RH27" s="26">
        <v>0</v>
      </c>
      <c r="RI27" s="26">
        <v>0</v>
      </c>
      <c r="RJ27" s="26">
        <v>0</v>
      </c>
      <c r="RK27" s="26">
        <v>0</v>
      </c>
      <c r="RL27" s="26">
        <v>0</v>
      </c>
      <c r="RM27" s="26">
        <v>0</v>
      </c>
      <c r="RN27" s="26">
        <v>0</v>
      </c>
      <c r="RO27" s="26">
        <v>0</v>
      </c>
      <c r="RP27" s="26">
        <v>0</v>
      </c>
      <c r="RQ27" s="26">
        <v>0</v>
      </c>
      <c r="RR27" s="26">
        <v>0</v>
      </c>
      <c r="RS27" s="26">
        <v>0</v>
      </c>
      <c r="RT27" s="26">
        <v>0</v>
      </c>
      <c r="RU27" s="26">
        <v>0</v>
      </c>
      <c r="RV27" s="26">
        <v>0</v>
      </c>
      <c r="RW27" s="26">
        <v>0</v>
      </c>
      <c r="RX27" s="26">
        <v>0</v>
      </c>
      <c r="RY27" s="26">
        <v>0</v>
      </c>
      <c r="RZ27" s="26">
        <v>0</v>
      </c>
      <c r="SA27" s="26">
        <v>0</v>
      </c>
      <c r="SB27" s="26">
        <v>0</v>
      </c>
      <c r="SC27" s="26">
        <v>0</v>
      </c>
      <c r="SD27" s="26">
        <v>0</v>
      </c>
      <c r="SE27" s="26">
        <v>0</v>
      </c>
      <c r="SF27" s="26">
        <v>0</v>
      </c>
      <c r="SG27" s="26">
        <v>0</v>
      </c>
      <c r="SH27" s="26">
        <v>0</v>
      </c>
      <c r="SI27" s="26">
        <v>0</v>
      </c>
      <c r="SJ27" s="26">
        <v>0</v>
      </c>
      <c r="SK27" s="26">
        <v>0</v>
      </c>
      <c r="SL27" s="26">
        <v>0</v>
      </c>
      <c r="SM27" s="26">
        <v>0</v>
      </c>
      <c r="SN27" s="26">
        <v>0</v>
      </c>
      <c r="SO27" s="26">
        <v>0</v>
      </c>
      <c r="SP27" s="26">
        <v>0</v>
      </c>
      <c r="SQ27" s="26">
        <v>0</v>
      </c>
      <c r="SR27" s="26">
        <v>0</v>
      </c>
      <c r="SS27" s="26">
        <v>0</v>
      </c>
      <c r="ST27" s="26">
        <v>0</v>
      </c>
      <c r="SU27" s="26">
        <v>0</v>
      </c>
      <c r="SV27" s="26">
        <v>0</v>
      </c>
      <c r="SW27" s="26">
        <v>0</v>
      </c>
      <c r="SX27" s="26">
        <v>0</v>
      </c>
      <c r="SY27" s="26">
        <v>0</v>
      </c>
      <c r="SZ27" s="26">
        <v>0</v>
      </c>
      <c r="TA27" s="26">
        <v>0</v>
      </c>
      <c r="TB27" s="26">
        <v>0</v>
      </c>
      <c r="TC27" s="26">
        <v>0</v>
      </c>
      <c r="TD27" s="26">
        <v>0</v>
      </c>
      <c r="TE27" s="26">
        <v>0</v>
      </c>
      <c r="TF27" s="26">
        <v>0</v>
      </c>
      <c r="TG27" s="26">
        <v>0</v>
      </c>
      <c r="TH27" s="26">
        <v>0</v>
      </c>
      <c r="TI27" s="26">
        <v>0</v>
      </c>
      <c r="TJ27" s="26">
        <v>0</v>
      </c>
      <c r="TK27" s="26">
        <v>0</v>
      </c>
      <c r="TL27" s="26">
        <v>0</v>
      </c>
      <c r="TM27" s="26">
        <v>0</v>
      </c>
      <c r="TN27" s="26">
        <v>0</v>
      </c>
      <c r="TO27" s="26">
        <v>0</v>
      </c>
      <c r="TP27" s="26">
        <v>0</v>
      </c>
      <c r="TQ27" s="26">
        <v>0</v>
      </c>
      <c r="TR27" s="26">
        <v>0</v>
      </c>
      <c r="TS27" s="26">
        <v>0</v>
      </c>
      <c r="TT27" s="26">
        <v>0</v>
      </c>
      <c r="TU27" s="26">
        <v>0</v>
      </c>
      <c r="TV27" s="26">
        <v>0</v>
      </c>
      <c r="TW27" s="26">
        <v>0</v>
      </c>
      <c r="TX27" s="26">
        <v>0</v>
      </c>
      <c r="TY27" s="26">
        <v>0</v>
      </c>
      <c r="TZ27" s="26">
        <v>0</v>
      </c>
      <c r="UA27" s="26">
        <v>0</v>
      </c>
      <c r="UB27" s="26">
        <v>0</v>
      </c>
      <c r="UC27" s="26">
        <v>0</v>
      </c>
      <c r="UD27" s="26">
        <v>0</v>
      </c>
      <c r="UE27" s="26">
        <v>0</v>
      </c>
      <c r="UF27" s="26">
        <v>0</v>
      </c>
      <c r="UG27" s="26">
        <v>0</v>
      </c>
      <c r="UH27" s="26">
        <v>0</v>
      </c>
      <c r="UI27" s="26">
        <v>0</v>
      </c>
      <c r="UJ27" s="26">
        <v>0</v>
      </c>
      <c r="UK27" s="26">
        <v>0</v>
      </c>
      <c r="UL27" s="26">
        <v>0</v>
      </c>
      <c r="UM27" s="26">
        <v>0</v>
      </c>
      <c r="UN27" s="26">
        <v>0</v>
      </c>
      <c r="UO27" s="26">
        <v>0</v>
      </c>
      <c r="UP27" s="26">
        <v>0</v>
      </c>
      <c r="UQ27" s="26">
        <v>0</v>
      </c>
      <c r="UR27" s="26">
        <v>0</v>
      </c>
      <c r="US27" s="26">
        <v>0</v>
      </c>
      <c r="UT27" s="26">
        <v>0</v>
      </c>
      <c r="UU27" s="26">
        <v>0</v>
      </c>
      <c r="UV27" s="26">
        <v>0</v>
      </c>
      <c r="UW27" s="26">
        <v>0</v>
      </c>
      <c r="UX27" s="26">
        <v>0</v>
      </c>
      <c r="UY27" s="26">
        <v>0</v>
      </c>
      <c r="UZ27" s="26">
        <v>0</v>
      </c>
      <c r="VA27" s="26">
        <v>0</v>
      </c>
      <c r="VB27" s="26">
        <v>0</v>
      </c>
      <c r="VC27" s="26">
        <v>0</v>
      </c>
      <c r="VD27" s="26">
        <v>0</v>
      </c>
      <c r="VE27" s="26">
        <v>0</v>
      </c>
      <c r="VF27" s="26">
        <v>0</v>
      </c>
      <c r="VG27" s="26">
        <v>0</v>
      </c>
      <c r="VH27" s="26">
        <v>0</v>
      </c>
      <c r="VI27" s="26">
        <v>0</v>
      </c>
      <c r="VJ27" s="26">
        <v>0</v>
      </c>
      <c r="VK27" s="26">
        <v>0</v>
      </c>
      <c r="VL27" s="26">
        <v>0</v>
      </c>
      <c r="VM27" s="26">
        <v>0</v>
      </c>
      <c r="VN27" s="26">
        <v>0</v>
      </c>
      <c r="VO27" s="26">
        <v>0</v>
      </c>
      <c r="VP27" s="26">
        <v>0</v>
      </c>
      <c r="VQ27" s="26">
        <v>0</v>
      </c>
      <c r="VR27" s="26">
        <v>0</v>
      </c>
      <c r="VS27" s="26">
        <v>0</v>
      </c>
      <c r="VT27" s="26">
        <v>0</v>
      </c>
      <c r="VU27" s="26">
        <v>0</v>
      </c>
      <c r="VV27" s="26">
        <v>0</v>
      </c>
      <c r="VW27" s="26">
        <v>0</v>
      </c>
      <c r="VX27" s="26">
        <v>0</v>
      </c>
      <c r="VY27" s="26">
        <v>0</v>
      </c>
      <c r="VZ27" s="26">
        <v>0</v>
      </c>
      <c r="WA27" s="26">
        <v>0</v>
      </c>
      <c r="WB27" s="26">
        <v>0</v>
      </c>
      <c r="WC27" s="26">
        <v>0</v>
      </c>
      <c r="WD27" s="26">
        <v>0</v>
      </c>
      <c r="WE27" s="26">
        <v>0</v>
      </c>
      <c r="WF27" s="26">
        <v>0</v>
      </c>
      <c r="WG27" s="26">
        <v>0</v>
      </c>
      <c r="WH27" s="26">
        <v>0</v>
      </c>
      <c r="WI27" s="26">
        <v>0</v>
      </c>
      <c r="WJ27" s="26">
        <v>0</v>
      </c>
      <c r="WK27" s="26">
        <v>0</v>
      </c>
      <c r="WL27" s="26">
        <v>0</v>
      </c>
      <c r="WM27" s="26">
        <v>0</v>
      </c>
      <c r="WN27" s="26">
        <v>0</v>
      </c>
      <c r="WO27" s="26">
        <v>0</v>
      </c>
      <c r="WP27" s="26">
        <v>0</v>
      </c>
      <c r="WQ27" s="26">
        <v>0</v>
      </c>
      <c r="WR27" s="26">
        <v>0</v>
      </c>
      <c r="WS27" s="26">
        <v>0</v>
      </c>
      <c r="WT27" s="26">
        <v>0</v>
      </c>
      <c r="WU27" s="26">
        <v>0</v>
      </c>
      <c r="WV27" s="26">
        <v>0</v>
      </c>
      <c r="WW27" s="26">
        <v>0</v>
      </c>
      <c r="WX27" s="26">
        <v>0</v>
      </c>
      <c r="WY27" s="26">
        <v>0</v>
      </c>
      <c r="WZ27" s="26">
        <v>0</v>
      </c>
      <c r="XA27" s="26">
        <v>0</v>
      </c>
      <c r="XB27" s="26">
        <v>0</v>
      </c>
      <c r="XC27" s="26">
        <v>0</v>
      </c>
      <c r="XD27" s="26">
        <v>0</v>
      </c>
      <c r="XE27" s="26">
        <v>0</v>
      </c>
      <c r="XF27" s="26">
        <v>0</v>
      </c>
      <c r="XG27" s="26">
        <v>0</v>
      </c>
      <c r="XH27" s="26">
        <v>0</v>
      </c>
      <c r="XI27" s="26">
        <v>0</v>
      </c>
      <c r="XJ27" s="26">
        <v>0</v>
      </c>
      <c r="XK27" s="26">
        <v>0</v>
      </c>
      <c r="XL27" s="26">
        <v>0</v>
      </c>
      <c r="XM27" s="26">
        <v>0</v>
      </c>
      <c r="XN27" s="26">
        <v>0</v>
      </c>
      <c r="XO27" s="26">
        <v>0</v>
      </c>
      <c r="XP27" s="26">
        <v>0</v>
      </c>
      <c r="XQ27" s="26">
        <v>0</v>
      </c>
      <c r="XR27" s="26">
        <v>0</v>
      </c>
      <c r="XS27" s="26">
        <v>0</v>
      </c>
      <c r="XT27" s="26">
        <v>0</v>
      </c>
      <c r="XU27" s="26">
        <v>0</v>
      </c>
      <c r="XV27" s="26">
        <v>0</v>
      </c>
      <c r="XW27" s="26">
        <v>0</v>
      </c>
      <c r="XX27" s="26">
        <v>0</v>
      </c>
      <c r="XY27" s="26">
        <v>0</v>
      </c>
      <c r="XZ27" s="26">
        <v>0</v>
      </c>
      <c r="YA27" s="26">
        <v>0</v>
      </c>
      <c r="YB27" s="26">
        <v>0</v>
      </c>
      <c r="YC27" s="26">
        <v>0</v>
      </c>
      <c r="YD27" s="26">
        <v>0</v>
      </c>
      <c r="YE27" s="26">
        <v>0</v>
      </c>
      <c r="YF27" s="26">
        <v>0</v>
      </c>
      <c r="YG27" s="26">
        <v>0</v>
      </c>
      <c r="YH27" s="26">
        <v>0</v>
      </c>
      <c r="YI27" s="26">
        <v>0</v>
      </c>
      <c r="YJ27" s="26">
        <v>0</v>
      </c>
      <c r="YK27" s="26">
        <v>0</v>
      </c>
      <c r="YL27" s="26">
        <v>0</v>
      </c>
      <c r="YM27" s="26">
        <v>0</v>
      </c>
      <c r="YN27" s="26">
        <v>0</v>
      </c>
      <c r="YO27" s="26">
        <v>0</v>
      </c>
      <c r="YP27" s="26">
        <v>0</v>
      </c>
      <c r="YQ27" s="26">
        <v>0</v>
      </c>
      <c r="YR27" s="26">
        <v>0</v>
      </c>
      <c r="YS27" s="26">
        <v>0</v>
      </c>
      <c r="YT27" s="26">
        <v>0</v>
      </c>
      <c r="YU27" s="26">
        <v>0</v>
      </c>
      <c r="YV27" s="26">
        <v>0</v>
      </c>
      <c r="YW27" s="26">
        <v>0</v>
      </c>
      <c r="YX27" s="26">
        <v>0</v>
      </c>
      <c r="YY27" s="26">
        <v>0</v>
      </c>
      <c r="YZ27" s="26">
        <v>0</v>
      </c>
      <c r="ZA27" s="26">
        <v>0</v>
      </c>
      <c r="ZB27" s="26">
        <v>0</v>
      </c>
      <c r="ZC27" s="26">
        <v>0</v>
      </c>
      <c r="ZD27" s="26">
        <v>0</v>
      </c>
      <c r="ZE27" s="26">
        <v>0</v>
      </c>
      <c r="ZF27" s="26">
        <v>0</v>
      </c>
      <c r="ZG27" s="26">
        <v>0</v>
      </c>
      <c r="ZH27" s="26">
        <v>0</v>
      </c>
      <c r="ZI27" s="26">
        <v>0</v>
      </c>
      <c r="ZJ27" s="26">
        <v>0</v>
      </c>
      <c r="ZK27" s="26">
        <v>0</v>
      </c>
      <c r="ZL27" s="26">
        <v>0</v>
      </c>
      <c r="ZM27" s="26">
        <v>0</v>
      </c>
      <c r="ZN27" s="26">
        <v>0</v>
      </c>
      <c r="ZO27" s="26">
        <v>0</v>
      </c>
      <c r="ZP27" s="26">
        <v>0</v>
      </c>
      <c r="ZQ27" s="26">
        <v>0</v>
      </c>
      <c r="ZR27" s="26">
        <v>0</v>
      </c>
      <c r="ZS27" s="26">
        <v>0</v>
      </c>
      <c r="ZT27" s="26">
        <v>0</v>
      </c>
      <c r="ZU27" s="26">
        <v>0</v>
      </c>
      <c r="ZV27" s="26">
        <v>0</v>
      </c>
      <c r="ZW27" s="26">
        <v>0</v>
      </c>
      <c r="ZX27" s="26">
        <v>0</v>
      </c>
      <c r="ZY27" s="26">
        <v>0</v>
      </c>
      <c r="ZZ27" s="26">
        <v>0</v>
      </c>
      <c r="AAA27" s="26">
        <v>0</v>
      </c>
      <c r="AAB27" s="26">
        <v>0</v>
      </c>
      <c r="AAC27" s="26">
        <v>0</v>
      </c>
      <c r="AAD27" s="26">
        <v>0</v>
      </c>
      <c r="AAE27" s="26">
        <v>0</v>
      </c>
      <c r="AAF27" s="26">
        <v>0</v>
      </c>
      <c r="AAG27" s="26">
        <v>0</v>
      </c>
      <c r="AAH27" s="26">
        <v>0</v>
      </c>
      <c r="AAI27" s="26">
        <v>0</v>
      </c>
      <c r="AAJ27" s="26">
        <v>0</v>
      </c>
      <c r="AAK27" s="26">
        <v>0</v>
      </c>
      <c r="AAL27" s="26">
        <v>0</v>
      </c>
      <c r="AAM27" s="26">
        <v>0</v>
      </c>
      <c r="AAN27" s="26">
        <v>0</v>
      </c>
      <c r="AAO27" s="26">
        <v>0</v>
      </c>
      <c r="AAP27" s="26">
        <v>0</v>
      </c>
      <c r="AAQ27" s="26">
        <v>0</v>
      </c>
      <c r="AAR27" s="26">
        <v>0</v>
      </c>
      <c r="AAS27" s="26">
        <v>0</v>
      </c>
      <c r="AAT27" s="26">
        <v>0</v>
      </c>
      <c r="AAU27" s="26">
        <v>0</v>
      </c>
      <c r="AAV27" s="26">
        <v>0</v>
      </c>
      <c r="AAW27" s="26">
        <v>0</v>
      </c>
      <c r="AAX27" s="26">
        <v>0</v>
      </c>
      <c r="AAY27" s="26">
        <v>0</v>
      </c>
      <c r="AAZ27" s="26">
        <v>0</v>
      </c>
      <c r="ABA27" s="26">
        <v>0</v>
      </c>
      <c r="ABB27" s="26">
        <v>0</v>
      </c>
      <c r="ABC27" s="26">
        <v>0</v>
      </c>
      <c r="ABD27" s="26">
        <v>0</v>
      </c>
      <c r="ABE27" s="26">
        <v>0</v>
      </c>
      <c r="ABF27" s="26">
        <v>0</v>
      </c>
      <c r="ABG27" s="26">
        <v>0</v>
      </c>
      <c r="ABH27" s="26">
        <v>0</v>
      </c>
      <c r="ABI27" s="26">
        <v>0</v>
      </c>
      <c r="ABJ27" s="26">
        <v>0</v>
      </c>
      <c r="ABK27" s="26">
        <v>0</v>
      </c>
      <c r="ABL27" s="26">
        <v>0</v>
      </c>
      <c r="ABM27" s="26">
        <v>0</v>
      </c>
      <c r="ABN27" s="26">
        <v>0</v>
      </c>
      <c r="ABO27" s="26">
        <v>0</v>
      </c>
      <c r="ABP27" s="26">
        <v>0</v>
      </c>
      <c r="ABQ27" s="26">
        <v>0</v>
      </c>
      <c r="ABR27" s="26">
        <v>0</v>
      </c>
      <c r="ABS27" s="26">
        <v>0</v>
      </c>
      <c r="ABT27" s="26">
        <v>0</v>
      </c>
      <c r="ABU27" s="26">
        <v>0</v>
      </c>
      <c r="ABV27" s="26">
        <v>0</v>
      </c>
      <c r="ABW27" s="26">
        <v>0</v>
      </c>
      <c r="ABX27" s="26">
        <v>0</v>
      </c>
      <c r="ABY27" s="26">
        <v>0</v>
      </c>
      <c r="ABZ27" s="26">
        <v>0</v>
      </c>
      <c r="ACA27" s="26">
        <v>0</v>
      </c>
      <c r="ACB27" s="26">
        <v>0</v>
      </c>
      <c r="ACC27" s="26">
        <v>0</v>
      </c>
      <c r="ACD27" s="26">
        <v>0</v>
      </c>
      <c r="ACE27" s="26">
        <v>0</v>
      </c>
      <c r="ACF27" s="26">
        <v>0</v>
      </c>
      <c r="ACG27" s="26">
        <v>0</v>
      </c>
      <c r="ACH27" s="26">
        <v>0</v>
      </c>
      <c r="ACI27" s="26">
        <v>0</v>
      </c>
      <c r="ACJ27" s="26">
        <v>0</v>
      </c>
      <c r="ACK27" s="26">
        <v>0</v>
      </c>
      <c r="ACL27" s="26">
        <v>0</v>
      </c>
      <c r="ACM27" s="26">
        <v>0</v>
      </c>
      <c r="ACN27" s="26">
        <v>0</v>
      </c>
      <c r="ACO27" s="26">
        <v>0</v>
      </c>
      <c r="ACP27" s="26">
        <v>0</v>
      </c>
      <c r="ACQ27" s="26">
        <v>0</v>
      </c>
      <c r="ACR27" s="26">
        <v>0</v>
      </c>
      <c r="ACS27" s="26">
        <v>0</v>
      </c>
      <c r="ACT27" s="26">
        <v>0</v>
      </c>
      <c r="ACU27" s="26">
        <v>0</v>
      </c>
    </row>
    <row r="28" spans="1:775" ht="15" customHeight="1" x14ac:dyDescent="0.2">
      <c r="A28" s="18" t="s">
        <v>59</v>
      </c>
      <c r="B28" s="97" t="s">
        <v>60</v>
      </c>
      <c r="C28" s="19">
        <f>+E28*$C$57</f>
        <v>104.10579199999992</v>
      </c>
      <c r="D28" s="19"/>
      <c r="E28" s="21">
        <v>6.2719999999999949</v>
      </c>
      <c r="F28" s="22" t="s">
        <v>57</v>
      </c>
      <c r="G28" s="22" t="s">
        <v>8</v>
      </c>
      <c r="H28" s="23">
        <v>42536</v>
      </c>
      <c r="I28" s="27" t="s">
        <v>61</v>
      </c>
      <c r="J28" s="22">
        <v>60</v>
      </c>
      <c r="K28" s="22" t="s">
        <v>9</v>
      </c>
      <c r="L28" s="23">
        <v>44362</v>
      </c>
      <c r="M28" s="18" t="s">
        <v>158</v>
      </c>
      <c r="N28" s="2"/>
      <c r="O28" s="2"/>
      <c r="P28" s="25">
        <f>+SUMPRODUCT(1*($BX$4:$ACU$4=$P$4)*($BX$1:$ACU$1=P$3)*($BX28:$ACU28))</f>
        <v>26143322.456516381</v>
      </c>
      <c r="Q28" s="25">
        <f>+SUMPRODUCT(1*($BX$4:$ACU$4=$Q$4)*($BX$1:$ACU$1=P$3)*($BX28:$ACU28))</f>
        <v>5026714.5689967917</v>
      </c>
      <c r="R28" s="25">
        <f>+SUMPRODUCT(1*($BX$4:$ACU$4=$P$4)*($BX$1:$ACU$1=R$3)*($BX28:$ACU28))</f>
        <v>30873636.605707675</v>
      </c>
      <c r="S28" s="25">
        <f>+SUMPRODUCT(1*($BX$4:$ACU$4=$Q$4)*($BX$1:$ACU$1=R$3)*($BX28:$ACU28))</f>
        <v>4489166.3879867606</v>
      </c>
      <c r="T28" s="25">
        <f>+SUMPRODUCT(1*($BX$4:$ACU$4=$P$4)*($BX$1:$ACU$1=T$3)*($BX28:$ACU28))</f>
        <v>34895548.591701031</v>
      </c>
      <c r="U28" s="25">
        <f>+SUMPRODUCT(1*($BX$4:$ACU$4=$Q$4)*($BX$1:$ACU$1=T$3)*($BX28:$ACU28))</f>
        <v>3373069.0934275938</v>
      </c>
      <c r="V28" s="25">
        <f>+SUMPRODUCT(1*($BX$4:$ACU$4=$P$4)*($BX$1:$ACU$1=V$3)*($BX28:$ACU28))</f>
        <v>38362467.693307661</v>
      </c>
      <c r="W28" s="25">
        <f>+SUMPRODUCT(1*($BX$4:$ACU$4=$Q$4)*($BX$1:$ACU$1=V$3)*($BX28:$ACU28))</f>
        <v>1896086.8036465521</v>
      </c>
      <c r="X28" s="25">
        <f>+SUMPRODUCT(1*($BX$4:$ACU$4=$P$4)*($BX$1:$ACU$1=X$3)*($BX28:$ACU28))</f>
        <v>20289707.395386446</v>
      </c>
      <c r="Y28" s="25">
        <f>+SUMPRODUCT(1*($BX$4:$ACU$4=$Q$4)*($BX$1:$ACU$1=X$3)*($BX28:$ACU28))</f>
        <v>281357.08162294788</v>
      </c>
      <c r="Z28" s="25">
        <f>+SUMPRODUCT(1*($BX$4:$ACU$4=$P$4)*($BX$1:$ACU$1=Z$3)*($BX28:$ACU28))</f>
        <v>0</v>
      </c>
      <c r="AA28" s="25">
        <f>+SUMPRODUCT(1*($BX$4:$ACU$4=$Q$4)*($BX$1:$ACU$1=Z$3)*($BX28:$ACU28))</f>
        <v>0</v>
      </c>
      <c r="AB28" s="25">
        <f>+SUMPRODUCT(1*($BX$4:$ACU$4=$P$4)*($BX$1:$ACU$1=AB$3)*($BX28:$ACU28))</f>
        <v>0</v>
      </c>
      <c r="AC28" s="25">
        <f>+SUMPRODUCT(1*($BX$4:$ACU$4=$Q$4)*($BX$1:$ACU$1=AB$3)*($BX28:$ACU28))</f>
        <v>0</v>
      </c>
      <c r="AD28" s="25">
        <f>+SUMPRODUCT(1*($BX$4:$ACU$4=$P$4)*($BX$1:$ACU$1=AD$3)*($BX28:$ACU28))</f>
        <v>0</v>
      </c>
      <c r="AE28" s="25">
        <f>+SUMPRODUCT(1*($BX$4:$ACU$4=$Q$4)*($BX$1:$ACU$1=AD$3)*($BX28:$ACU28))</f>
        <v>0</v>
      </c>
      <c r="AF28" s="25">
        <f>+SUMPRODUCT(1*($BX$4:$ACU$4=$P$4)*($BX$1:$ACU$1=AF$3)*($BX28:$ACU28))</f>
        <v>0</v>
      </c>
      <c r="AG28" s="25">
        <f>+SUMPRODUCT(1*($BX$4:$ACU$4=$Q$4)*($BX$1:$ACU$1=AF$3)*($BX28:$ACU28))</f>
        <v>0</v>
      </c>
      <c r="AH28" s="25">
        <f>+SUMPRODUCT(1*($BX$4:$ACU$4=$P$4)*($BX$1:$ACU$1=AH$3)*($BX28:$ACU28))</f>
        <v>0</v>
      </c>
      <c r="AI28" s="25">
        <f>+SUMPRODUCT(1*($BX$4:$ACU$4=$Q$4)*($BX$1:$ACU$1=AH$3)*($BX28:$ACU28))</f>
        <v>0</v>
      </c>
      <c r="AJ28" s="25">
        <f>+SUMPRODUCT(1*($BX$4:$ACU$4=$P$4)*($BX$1:$ACU$1=AJ$3)*($BX28:$ACU28))</f>
        <v>0</v>
      </c>
      <c r="AK28" s="25">
        <f>+SUMPRODUCT(1*($BX$4:$ACU$4=$Q$4)*($BX$1:$ACU$1=AJ$3)*($BX28:$ACU28))</f>
        <v>0</v>
      </c>
      <c r="AL28" s="25">
        <f>+SUMPRODUCT(1*($BX$4:$ACU$4=$P$4)*($BX$1:$ACU$1=AL$3)*($BX28:$ACU28))</f>
        <v>0</v>
      </c>
      <c r="AM28" s="25">
        <f>+SUMPRODUCT(1*($BX$4:$ACU$4=$Q$4)*($BX$1:$ACU$1=AL$3)*($BX28:$ACU28))</f>
        <v>0</v>
      </c>
      <c r="AN28" s="25">
        <f>+SUMPRODUCT(1*($BX$4:$ACU$4=$P$4)*($BX$1:$ACU$1=AN$3)*($BX28:$ACU28))</f>
        <v>0</v>
      </c>
      <c r="AO28" s="25">
        <f>+SUMPRODUCT(1*($BX$4:$ACU$4=$Q$4)*($BX$1:$ACU$1=AN$3)*($BX28:$ACU28))</f>
        <v>0</v>
      </c>
      <c r="AP28" s="25">
        <f>+SUMPRODUCT(1*($BX$4:$ACU$4=$P$4)*($BX$1:$ACU$1=AP$3)*($BX28:$ACU28))</f>
        <v>0</v>
      </c>
      <c r="AQ28" s="25">
        <f>+SUMPRODUCT(1*($BX$4:$ACU$4=$Q$4)*($BX$1:$ACU$1=AP$3)*($BX28:$ACU28))</f>
        <v>0</v>
      </c>
      <c r="AR28" s="25">
        <f>+SUMPRODUCT(1*($BX$4:$ACU$4=$P$4)*($BX$1:$ACU$1=AR$3)*($BX28:$ACU28))</f>
        <v>0</v>
      </c>
      <c r="AS28" s="25">
        <f>+SUMPRODUCT(1*($BX$4:$ACU$4=$Q$4)*($BX$1:$ACU$1=AR$3)*($BX28:$ACU28))</f>
        <v>0</v>
      </c>
      <c r="AT28" s="25">
        <f>+SUMPRODUCT(1*($BX$4:$ACU$4=$P$4)*($BX$1:$ACU$1=AT$3)*($BX28:$ACU28))</f>
        <v>0</v>
      </c>
      <c r="AU28" s="25">
        <f>+SUMPRODUCT(1*($BX$4:$ACU$4=$Q$4)*($BX$1:$ACU$1=AT$3)*($BX28:$ACU28))</f>
        <v>0</v>
      </c>
      <c r="AV28" s="25">
        <f>+SUMPRODUCT(1*($BX$4:$ACU$4=$P$4)*($BX$1:$ACU$1=AV$3)*($BX28:$ACU28))</f>
        <v>0</v>
      </c>
      <c r="AW28" s="25">
        <f>+SUMPRODUCT(1*($BX$4:$ACU$4=$Q$4)*($BX$1:$ACU$1=AV$3)*($BX28:$ACU28))</f>
        <v>0</v>
      </c>
      <c r="AX28" s="25">
        <f>+SUMPRODUCT(1*($BX$4:$ACU$4=$P$4)*($BX$1:$ACU$1=AX$3)*($BX28:$ACU28))</f>
        <v>0</v>
      </c>
      <c r="AY28" s="25">
        <f>+SUMPRODUCT(1*($BX$4:$ACU$4=$Q$4)*($BX$1:$ACU$1=AX$3)*($BX28:$ACU28))</f>
        <v>0</v>
      </c>
      <c r="AZ28" s="25">
        <f>+SUMPRODUCT(1*($BX$4:$ACU$4=$P$4)*($BX$1:$ACU$1=AZ$3)*($BX28:$ACU28))</f>
        <v>0</v>
      </c>
      <c r="BA28" s="25">
        <f>+SUMPRODUCT(1*($BX$4:$ACU$4=$Q$4)*($BX$1:$ACU$1=AZ$3)*($BX28:$ACU28))</f>
        <v>0</v>
      </c>
      <c r="BB28" s="25">
        <f>+SUMPRODUCT(1*($BX$4:$ACU$4=$P$4)*($BX$1:$ACU$1=BB$3)*($BX28:$ACU28))</f>
        <v>0</v>
      </c>
      <c r="BC28" s="25">
        <f>+SUMPRODUCT(1*($BX$4:$ACU$4=$Q$4)*($BX$1:$ACU$1=BB$3)*($BX28:$ACU28))</f>
        <v>0</v>
      </c>
      <c r="BD28" s="25">
        <f>+SUMPRODUCT(1*($BX$4:$ACU$4=$P$4)*($BX$1:$ACU$1=BD$3)*($BX28:$ACU28))</f>
        <v>0</v>
      </c>
      <c r="BE28" s="25">
        <f>+SUMPRODUCT(1*($BX$4:$ACU$4=$Q$4)*($BX$1:$ACU$1=BD$3)*($BX28:$ACU28))</f>
        <v>0</v>
      </c>
      <c r="BF28" s="25">
        <f>+SUMPRODUCT(1*($BX$4:$ACU$4=$P$4)*($BX$1:$ACU$1=BF$3)*($BX28:$ACU28))</f>
        <v>0</v>
      </c>
      <c r="BG28" s="25">
        <f>+SUMPRODUCT(1*($BX$4:$ACU$4=$Q$4)*($BX$1:$ACU$1=BF$3)*($BX28:$ACU28))</f>
        <v>0</v>
      </c>
      <c r="BH28" s="25">
        <f>+SUMPRODUCT(1*($BX$4:$ACU$4=$P$4)*($BX$1:$ACU$1=BH$3)*($BX28:$ACU28))</f>
        <v>0</v>
      </c>
      <c r="BI28" s="25">
        <f>+SUMPRODUCT(1*($BX$4:$ACU$4=$Q$4)*($BX$1:$ACU$1=BH$3)*($BX28:$ACU28))</f>
        <v>0</v>
      </c>
      <c r="BJ28" s="25">
        <f>+SUMPRODUCT(1*($BX$4:$ACU$4=$P$4)*($BX$1:$ACU$1=BJ$3)*($BX28:$ACU28))</f>
        <v>0</v>
      </c>
      <c r="BK28" s="25">
        <f>+SUMPRODUCT(1*($BX$4:$ACU$4=$Q$4)*($BX$1:$ACU$1=BJ$3)*($BX28:$ACU28))</f>
        <v>0</v>
      </c>
      <c r="BL28" s="25">
        <f>+SUMPRODUCT(1*($BX$4:$ACU$4=$P$4)*($BX$1:$ACU$1=BL$3)*($BX28:$ACU28))</f>
        <v>0</v>
      </c>
      <c r="BM28" s="25">
        <f>+SUMPRODUCT(1*($BX$4:$ACU$4=$Q$4)*($BX$1:$ACU$1=BL$3)*($BX28:$ACU28))</f>
        <v>0</v>
      </c>
      <c r="BN28" s="25">
        <f>+SUMPRODUCT(1*($BX$4:$ACU$4=$P$4)*($BX$1:$ACU$1=BN$3)*($BX28:$ACU28))</f>
        <v>0</v>
      </c>
      <c r="BO28" s="25">
        <f>+SUMPRODUCT(1*($BX$4:$ACU$4=$Q$4)*($BX$1:$ACU$1=BN$3)*($BX28:$ACU28))</f>
        <v>0</v>
      </c>
      <c r="BP28" s="25">
        <f>+SUMPRODUCT(1*($BX$4:$ACU$4=$P$4)*($BX$1:$ACU$1=BP$3)*($BX28:$ACU28))</f>
        <v>0</v>
      </c>
      <c r="BQ28" s="25">
        <f>+SUMPRODUCT(1*($BX$4:$ACU$4=$Q$4)*($BX$1:$ACU$1=BP$3)*($BX28:$ACU28))</f>
        <v>0</v>
      </c>
      <c r="BR28" s="25">
        <f>+SUMPRODUCT(1*($BX$4:$ACU$4=$P$4)*($BX$1:$ACU$1=BR$3)*($BX28:$ACU28))</f>
        <v>0</v>
      </c>
      <c r="BS28" s="25">
        <f>+SUMPRODUCT(1*($BX$4:$ACU$4=$Q$4)*($BX$1:$ACU$1=BR$3)*($BX28:$ACU28))</f>
        <v>0</v>
      </c>
      <c r="BT28" s="25">
        <f>+SUMPRODUCT(1*($BX$4:$ACU$4=$P$4)*($BX$1:$ACU$1=BT$3)*($BX28:$ACU28))</f>
        <v>0</v>
      </c>
      <c r="BU28" s="25">
        <f>+SUMPRODUCT(1*($BX$4:$ACU$4=$Q$4)*($BX$1:$ACU$1=BT$3)*($BX28:$ACU28))</f>
        <v>0</v>
      </c>
      <c r="BX28" s="26">
        <v>469998.52166399994</v>
      </c>
      <c r="BY28" s="26">
        <v>2079128.853039</v>
      </c>
      <c r="BZ28" s="26">
        <v>420051.29045000003</v>
      </c>
      <c r="CA28" s="26">
        <v>2019453.38485</v>
      </c>
      <c r="CB28" s="26">
        <v>382829.00639200001</v>
      </c>
      <c r="CC28" s="26">
        <v>2009888.584606</v>
      </c>
      <c r="CD28" s="26">
        <v>443809.13542800001</v>
      </c>
      <c r="CE28" s="26">
        <v>2015768.584756</v>
      </c>
      <c r="CF28" s="26">
        <v>386297.26897999999</v>
      </c>
      <c r="CG28" s="26">
        <v>2109221.3871399998</v>
      </c>
      <c r="CH28" s="26">
        <v>430985.69599000004</v>
      </c>
      <c r="CI28" s="26">
        <v>2168870.7219950003</v>
      </c>
      <c r="CJ28" s="26">
        <v>444111.64926952496</v>
      </c>
      <c r="CK28" s="26">
        <v>2210189.8625665423</v>
      </c>
      <c r="CL28" s="26">
        <v>400099.71442587092</v>
      </c>
      <c r="CM28" s="26">
        <v>2243887.1041833847</v>
      </c>
      <c r="CN28" s="26">
        <v>424190.66079025989</v>
      </c>
      <c r="CO28" s="26">
        <v>2273894.2062012302</v>
      </c>
      <c r="CP28" s="26">
        <v>420781.71198818082</v>
      </c>
      <c r="CQ28" s="26">
        <v>2305745.7757556667</v>
      </c>
      <c r="CR28" s="26">
        <v>403733.70905281755</v>
      </c>
      <c r="CS28" s="26">
        <v>2338028.0144196507</v>
      </c>
      <c r="CT28" s="26">
        <v>399826.20456613688</v>
      </c>
      <c r="CU28" s="26">
        <v>2369245.9770039064</v>
      </c>
      <c r="CV28" s="26">
        <v>409378.08070828294</v>
      </c>
      <c r="CW28" s="26">
        <v>2403489.8713669381</v>
      </c>
      <c r="CX28" s="26">
        <v>404553.75764333515</v>
      </c>
      <c r="CY28" s="26">
        <v>2433096.2458628863</v>
      </c>
      <c r="CZ28" s="26">
        <v>361233.08324832545</v>
      </c>
      <c r="DA28" s="26">
        <v>2465460.8177034399</v>
      </c>
      <c r="DB28" s="26">
        <v>407525.29926714947</v>
      </c>
      <c r="DC28" s="26">
        <v>2496138.5442415276</v>
      </c>
      <c r="DD28" s="26">
        <v>364655.96188315959</v>
      </c>
      <c r="DE28" s="26">
        <v>2529475.1059824727</v>
      </c>
      <c r="DF28" s="26">
        <v>384075.00197334925</v>
      </c>
      <c r="DG28" s="26">
        <v>2559653.825577104</v>
      </c>
      <c r="DH28" s="26">
        <v>378268.8107493103</v>
      </c>
      <c r="DI28" s="26">
        <v>2590984.6453333134</v>
      </c>
      <c r="DJ28" s="26">
        <v>360331.6547933704</v>
      </c>
      <c r="DK28" s="26">
        <v>2623262.4445668524</v>
      </c>
      <c r="DL28" s="26">
        <v>388921.70248856529</v>
      </c>
      <c r="DM28" s="26">
        <v>2649707.1169464085</v>
      </c>
      <c r="DN28" s="26">
        <v>323916.49399759911</v>
      </c>
      <c r="DO28" s="26">
        <v>2679722.3876001299</v>
      </c>
      <c r="DP28" s="26">
        <v>351426.47677834216</v>
      </c>
      <c r="DQ28" s="26">
        <v>2708016.5000364627</v>
      </c>
      <c r="DR28" s="26">
        <v>354880.06445597229</v>
      </c>
      <c r="DS28" s="26">
        <v>2734629.1004901389</v>
      </c>
      <c r="DT28" s="26">
        <v>314527.14129487472</v>
      </c>
      <c r="DU28" s="26">
        <v>2763551.6865539481</v>
      </c>
      <c r="DV28" s="26">
        <v>327959.85449919169</v>
      </c>
      <c r="DW28" s="26">
        <v>2788621.904850441</v>
      </c>
      <c r="DX28" s="26">
        <v>288698.2787941171</v>
      </c>
      <c r="DY28" s="26">
        <v>2814858.5733325444</v>
      </c>
      <c r="DZ28" s="26">
        <v>311212.78970287234</v>
      </c>
      <c r="EA28" s="26">
        <v>2842241.2211205526</v>
      </c>
      <c r="EB28" s="26">
        <v>292927.74530779128</v>
      </c>
      <c r="EC28" s="26">
        <v>2870746.5214321981</v>
      </c>
      <c r="ED28" s="26">
        <v>312491.17720619508</v>
      </c>
      <c r="EE28" s="26">
        <v>2895425.0424159882</v>
      </c>
      <c r="EF28" s="26">
        <v>257021.39572205822</v>
      </c>
      <c r="EG28" s="26">
        <v>2923671.7687739753</v>
      </c>
      <c r="EH28" s="26">
        <v>275202.0537263272</v>
      </c>
      <c r="EI28" s="26">
        <v>2950467.3881181502</v>
      </c>
      <c r="EJ28" s="26">
        <v>273920.73525020154</v>
      </c>
      <c r="EK28" s="26">
        <v>2974272.8558485233</v>
      </c>
      <c r="EL28" s="26">
        <v>239018.66667426299</v>
      </c>
      <c r="EM28" s="26">
        <v>3000150.1663452717</v>
      </c>
      <c r="EN28" s="26">
        <v>245237.15601723644</v>
      </c>
      <c r="EO28" s="26">
        <v>3023591.2604186363</v>
      </c>
      <c r="EP28" s="26">
        <v>234852.09923246552</v>
      </c>
      <c r="EQ28" s="26">
        <v>3047950.2024907977</v>
      </c>
      <c r="ER28" s="26">
        <v>217097.39299137343</v>
      </c>
      <c r="ES28" s="26">
        <v>3073190.6276801187</v>
      </c>
      <c r="ET28" s="26">
        <v>227136.60411213018</v>
      </c>
      <c r="EU28" s="26">
        <v>3094944.1627143198</v>
      </c>
      <c r="EV28" s="26">
        <v>182775.05390589626</v>
      </c>
      <c r="EW28" s="26">
        <v>3118656.31053541</v>
      </c>
      <c r="EX28" s="26">
        <v>184973.15148483813</v>
      </c>
      <c r="EY28" s="26">
        <v>3142133.5909020933</v>
      </c>
      <c r="EZ28" s="26">
        <v>173860.50137180273</v>
      </c>
      <c r="FA28" s="26">
        <v>3164317.2593077789</v>
      </c>
      <c r="FB28" s="26">
        <v>168035.42878076699</v>
      </c>
      <c r="FC28" s="26">
        <v>3187312.3640255984</v>
      </c>
      <c r="FD28" s="26">
        <v>151225.22205263464</v>
      </c>
      <c r="FE28" s="26">
        <v>3211076.2392286193</v>
      </c>
      <c r="FF28" s="26">
        <v>153503.92851861956</v>
      </c>
      <c r="FG28" s="26">
        <v>3232519.3426364539</v>
      </c>
      <c r="FH28" s="26">
        <v>123438.65329146539</v>
      </c>
      <c r="FI28" s="26">
        <v>3253735.0494093047</v>
      </c>
      <c r="FJ28" s="26">
        <v>115664.68508695702</v>
      </c>
      <c r="FK28" s="26">
        <v>3274655.870021739</v>
      </c>
      <c r="FL28" s="26">
        <v>110326.6466925619</v>
      </c>
      <c r="FM28" s="26">
        <v>3294343.8023358323</v>
      </c>
      <c r="FN28" s="26">
        <v>88049.53535750584</v>
      </c>
      <c r="FO28" s="26">
        <v>3315583.0745103913</v>
      </c>
      <c r="FP28" s="26">
        <v>81140.503951004663</v>
      </c>
      <c r="FQ28" s="26">
        <v>3334673.0242212038</v>
      </c>
      <c r="FR28" s="26">
        <v>67980.049470511891</v>
      </c>
      <c r="FS28" s="26">
        <v>3352579.5958313397</v>
      </c>
      <c r="FT28" s="26">
        <v>49418.04264232867</v>
      </c>
      <c r="FU28" s="26">
        <v>3372834.1969136004</v>
      </c>
      <c r="FV28" s="26">
        <v>41265.643463160748</v>
      </c>
      <c r="FW28" s="26">
        <v>3391862.751927082</v>
      </c>
      <c r="FX28" s="26">
        <v>28547.578860237783</v>
      </c>
      <c r="FY28" s="26">
        <v>3409704.8137382693</v>
      </c>
      <c r="FZ28" s="26">
        <v>13005.263235704137</v>
      </c>
      <c r="GA28" s="26">
        <v>3428053.0127549511</v>
      </c>
      <c r="GB28" s="26">
        <v>0</v>
      </c>
      <c r="GC28" s="26">
        <v>0</v>
      </c>
      <c r="GD28" s="26">
        <v>0</v>
      </c>
      <c r="GE28" s="26">
        <v>0</v>
      </c>
      <c r="GF28" s="26">
        <v>0</v>
      </c>
      <c r="GG28" s="26">
        <v>0</v>
      </c>
      <c r="GH28" s="26">
        <v>0</v>
      </c>
      <c r="GI28" s="26">
        <v>0</v>
      </c>
      <c r="GJ28" s="26">
        <v>0</v>
      </c>
      <c r="GK28" s="26">
        <v>0</v>
      </c>
      <c r="GL28" s="26">
        <v>0</v>
      </c>
      <c r="GM28" s="26">
        <v>0</v>
      </c>
      <c r="GN28" s="26">
        <v>0</v>
      </c>
      <c r="GO28" s="26">
        <v>0</v>
      </c>
      <c r="GP28" s="26">
        <v>0</v>
      </c>
      <c r="GQ28" s="26">
        <v>0</v>
      </c>
      <c r="GR28" s="26">
        <v>0</v>
      </c>
      <c r="GS28" s="26">
        <v>0</v>
      </c>
      <c r="GT28" s="26">
        <v>0</v>
      </c>
      <c r="GU28" s="26">
        <v>0</v>
      </c>
      <c r="GV28" s="26">
        <v>0</v>
      </c>
      <c r="GW28" s="26">
        <v>0</v>
      </c>
      <c r="GX28" s="26">
        <v>0</v>
      </c>
      <c r="GY28" s="26">
        <v>0</v>
      </c>
      <c r="GZ28" s="26">
        <v>0</v>
      </c>
      <c r="HA28" s="26">
        <v>0</v>
      </c>
      <c r="HB28" s="26">
        <v>0</v>
      </c>
      <c r="HC28" s="26">
        <v>0</v>
      </c>
      <c r="HD28" s="26">
        <v>0</v>
      </c>
      <c r="HE28" s="26">
        <v>0</v>
      </c>
      <c r="HF28" s="26">
        <v>0</v>
      </c>
      <c r="HG28" s="26">
        <v>0</v>
      </c>
      <c r="HH28" s="26">
        <v>0</v>
      </c>
      <c r="HI28" s="26">
        <v>0</v>
      </c>
      <c r="HJ28" s="26">
        <v>0</v>
      </c>
      <c r="HK28" s="26">
        <v>0</v>
      </c>
      <c r="HL28" s="26">
        <v>0</v>
      </c>
      <c r="HM28" s="26">
        <v>0</v>
      </c>
      <c r="HN28" s="26">
        <v>0</v>
      </c>
      <c r="HO28" s="26">
        <v>0</v>
      </c>
      <c r="HP28" s="26">
        <v>0</v>
      </c>
      <c r="HQ28" s="26">
        <v>0</v>
      </c>
      <c r="HR28" s="26">
        <v>0</v>
      </c>
      <c r="HS28" s="26">
        <v>0</v>
      </c>
      <c r="HT28" s="26">
        <v>0</v>
      </c>
      <c r="HU28" s="26">
        <v>0</v>
      </c>
      <c r="HV28" s="26">
        <v>0</v>
      </c>
      <c r="HW28" s="26">
        <v>0</v>
      </c>
      <c r="HX28" s="26">
        <v>0</v>
      </c>
      <c r="HY28" s="26">
        <v>0</v>
      </c>
      <c r="HZ28" s="26">
        <v>0</v>
      </c>
      <c r="IA28" s="26">
        <v>0</v>
      </c>
      <c r="IB28" s="26">
        <v>0</v>
      </c>
      <c r="IC28" s="26">
        <v>0</v>
      </c>
      <c r="ID28" s="26">
        <v>0</v>
      </c>
      <c r="IE28" s="26">
        <v>0</v>
      </c>
      <c r="IF28" s="26">
        <v>0</v>
      </c>
      <c r="IG28" s="26">
        <v>0</v>
      </c>
      <c r="IH28" s="26">
        <v>0</v>
      </c>
      <c r="II28" s="26">
        <v>0</v>
      </c>
      <c r="IJ28" s="26">
        <v>0</v>
      </c>
      <c r="IK28" s="26">
        <v>0</v>
      </c>
      <c r="IL28" s="26">
        <v>0</v>
      </c>
      <c r="IM28" s="26">
        <v>0</v>
      </c>
      <c r="IN28" s="26">
        <v>0</v>
      </c>
      <c r="IO28" s="26">
        <v>0</v>
      </c>
      <c r="IP28" s="26">
        <v>0</v>
      </c>
      <c r="IQ28" s="26">
        <v>0</v>
      </c>
      <c r="IR28" s="26">
        <v>0</v>
      </c>
      <c r="IS28" s="26">
        <v>0</v>
      </c>
      <c r="IT28" s="26">
        <v>0</v>
      </c>
      <c r="IU28" s="26">
        <v>0</v>
      </c>
      <c r="IV28" s="26">
        <v>0</v>
      </c>
      <c r="IW28" s="26">
        <v>0</v>
      </c>
      <c r="IX28" s="26">
        <v>0</v>
      </c>
      <c r="IY28" s="26">
        <v>0</v>
      </c>
      <c r="IZ28" s="26">
        <v>0</v>
      </c>
      <c r="JA28" s="26">
        <v>0</v>
      </c>
      <c r="JB28" s="26">
        <v>0</v>
      </c>
      <c r="JC28" s="26">
        <v>0</v>
      </c>
      <c r="JD28" s="26">
        <v>0</v>
      </c>
      <c r="JE28" s="26">
        <v>0</v>
      </c>
      <c r="JF28" s="26">
        <v>0</v>
      </c>
      <c r="JG28" s="26">
        <v>0</v>
      </c>
      <c r="JH28" s="26">
        <v>0</v>
      </c>
      <c r="JI28" s="26">
        <v>0</v>
      </c>
      <c r="JJ28" s="26">
        <v>0</v>
      </c>
      <c r="JK28" s="26">
        <v>0</v>
      </c>
      <c r="JL28" s="26">
        <v>0</v>
      </c>
      <c r="JM28" s="26">
        <v>0</v>
      </c>
      <c r="JN28" s="26">
        <v>0</v>
      </c>
      <c r="JO28" s="26">
        <v>0</v>
      </c>
      <c r="JP28" s="26">
        <v>0</v>
      </c>
      <c r="JQ28" s="26">
        <v>0</v>
      </c>
      <c r="JR28" s="26">
        <v>0</v>
      </c>
      <c r="JS28" s="26">
        <v>0</v>
      </c>
      <c r="JT28" s="26">
        <v>0</v>
      </c>
      <c r="JU28" s="26">
        <v>0</v>
      </c>
      <c r="JV28" s="26">
        <v>0</v>
      </c>
      <c r="JW28" s="26">
        <v>0</v>
      </c>
      <c r="JX28" s="26">
        <v>0</v>
      </c>
      <c r="JY28" s="26">
        <v>0</v>
      </c>
      <c r="JZ28" s="26">
        <v>0</v>
      </c>
      <c r="KA28" s="26">
        <v>0</v>
      </c>
      <c r="KB28" s="26">
        <v>0</v>
      </c>
      <c r="KC28" s="26">
        <v>0</v>
      </c>
      <c r="KD28" s="26">
        <v>0</v>
      </c>
      <c r="KE28" s="26">
        <v>0</v>
      </c>
      <c r="KF28" s="26">
        <v>0</v>
      </c>
      <c r="KG28" s="26">
        <v>0</v>
      </c>
      <c r="KH28" s="26">
        <v>0</v>
      </c>
      <c r="KI28" s="26">
        <v>0</v>
      </c>
      <c r="KJ28" s="26">
        <v>0</v>
      </c>
      <c r="KK28" s="26">
        <v>0</v>
      </c>
      <c r="KL28" s="26">
        <v>0</v>
      </c>
      <c r="KM28" s="26">
        <v>0</v>
      </c>
      <c r="KN28" s="26">
        <v>0</v>
      </c>
      <c r="KO28" s="26">
        <v>0</v>
      </c>
      <c r="KP28" s="26">
        <v>0</v>
      </c>
      <c r="KQ28" s="26">
        <v>0</v>
      </c>
      <c r="KR28" s="26">
        <v>0</v>
      </c>
      <c r="KS28" s="26">
        <v>0</v>
      </c>
      <c r="KT28" s="26">
        <v>0</v>
      </c>
      <c r="KU28" s="26">
        <v>0</v>
      </c>
      <c r="KV28" s="26">
        <v>0</v>
      </c>
      <c r="KW28" s="26">
        <v>0</v>
      </c>
      <c r="KX28" s="26">
        <v>0</v>
      </c>
      <c r="KY28" s="26">
        <v>0</v>
      </c>
      <c r="KZ28" s="26">
        <v>0</v>
      </c>
      <c r="LA28" s="26">
        <v>0</v>
      </c>
      <c r="LB28" s="26">
        <v>0</v>
      </c>
      <c r="LC28" s="26">
        <v>0</v>
      </c>
      <c r="LD28" s="26">
        <v>0</v>
      </c>
      <c r="LE28" s="26">
        <v>0</v>
      </c>
      <c r="LF28" s="26">
        <v>0</v>
      </c>
      <c r="LG28" s="26">
        <v>0</v>
      </c>
      <c r="LH28" s="26">
        <v>0</v>
      </c>
      <c r="LI28" s="26">
        <v>0</v>
      </c>
      <c r="LJ28" s="26">
        <v>0</v>
      </c>
      <c r="LK28" s="26">
        <v>0</v>
      </c>
      <c r="LL28" s="26">
        <v>0</v>
      </c>
      <c r="LM28" s="26">
        <v>0</v>
      </c>
      <c r="LN28" s="26">
        <v>0</v>
      </c>
      <c r="LO28" s="26">
        <v>0</v>
      </c>
      <c r="LP28" s="26">
        <v>0</v>
      </c>
      <c r="LQ28" s="26">
        <v>0</v>
      </c>
      <c r="LR28" s="26">
        <v>0</v>
      </c>
      <c r="LS28" s="26">
        <v>0</v>
      </c>
      <c r="LT28" s="26">
        <v>0</v>
      </c>
      <c r="LU28" s="26">
        <v>0</v>
      </c>
      <c r="LV28" s="26">
        <v>0</v>
      </c>
      <c r="LW28" s="26">
        <v>0</v>
      </c>
      <c r="LX28" s="26">
        <v>0</v>
      </c>
      <c r="LY28" s="26">
        <v>0</v>
      </c>
      <c r="LZ28" s="26">
        <v>0</v>
      </c>
      <c r="MA28" s="26">
        <v>0</v>
      </c>
      <c r="MB28" s="26">
        <v>0</v>
      </c>
      <c r="MC28" s="26">
        <v>0</v>
      </c>
      <c r="MD28" s="26">
        <v>0</v>
      </c>
      <c r="ME28" s="26">
        <v>0</v>
      </c>
      <c r="MF28" s="26">
        <v>0</v>
      </c>
      <c r="MG28" s="26">
        <v>0</v>
      </c>
      <c r="MH28" s="26">
        <v>0</v>
      </c>
      <c r="MI28" s="26">
        <v>0</v>
      </c>
      <c r="MJ28" s="26">
        <v>0</v>
      </c>
      <c r="MK28" s="26">
        <v>0</v>
      </c>
      <c r="ML28" s="26">
        <v>0</v>
      </c>
      <c r="MM28" s="26">
        <v>0</v>
      </c>
      <c r="MN28" s="26">
        <v>0</v>
      </c>
      <c r="MO28" s="26">
        <v>0</v>
      </c>
      <c r="MP28" s="26">
        <v>0</v>
      </c>
      <c r="MQ28" s="26">
        <v>0</v>
      </c>
      <c r="MR28" s="26">
        <v>0</v>
      </c>
      <c r="MS28" s="26">
        <v>0</v>
      </c>
      <c r="MT28" s="26">
        <v>0</v>
      </c>
      <c r="MU28" s="26">
        <v>0</v>
      </c>
      <c r="MV28" s="26">
        <v>0</v>
      </c>
      <c r="MW28" s="26">
        <v>0</v>
      </c>
      <c r="MX28" s="26">
        <v>0</v>
      </c>
      <c r="MY28" s="26">
        <v>0</v>
      </c>
      <c r="MZ28" s="26">
        <v>0</v>
      </c>
      <c r="NA28" s="26">
        <v>0</v>
      </c>
      <c r="NB28" s="26">
        <v>0</v>
      </c>
      <c r="NC28" s="26">
        <v>0</v>
      </c>
      <c r="ND28" s="26">
        <v>0</v>
      </c>
      <c r="NE28" s="26">
        <v>0</v>
      </c>
      <c r="NF28" s="26">
        <v>0</v>
      </c>
      <c r="NG28" s="26">
        <v>0</v>
      </c>
      <c r="NH28" s="26">
        <v>0</v>
      </c>
      <c r="NI28" s="26">
        <v>0</v>
      </c>
      <c r="NJ28" s="26">
        <v>0</v>
      </c>
      <c r="NK28" s="26">
        <v>0</v>
      </c>
      <c r="NL28" s="26">
        <v>0</v>
      </c>
      <c r="NM28" s="26">
        <v>0</v>
      </c>
      <c r="NN28" s="26">
        <v>0</v>
      </c>
      <c r="NO28" s="26">
        <v>0</v>
      </c>
      <c r="NP28" s="26">
        <v>0</v>
      </c>
      <c r="NQ28" s="26">
        <v>0</v>
      </c>
      <c r="NR28" s="26">
        <v>0</v>
      </c>
      <c r="NS28" s="26">
        <v>0</v>
      </c>
      <c r="NT28" s="26">
        <v>0</v>
      </c>
      <c r="NU28" s="26">
        <v>0</v>
      </c>
      <c r="NV28" s="26">
        <v>0</v>
      </c>
      <c r="NW28" s="26">
        <v>0</v>
      </c>
      <c r="NX28" s="26">
        <v>0</v>
      </c>
      <c r="NY28" s="26">
        <v>0</v>
      </c>
      <c r="NZ28" s="26">
        <v>0</v>
      </c>
      <c r="OA28" s="26">
        <v>0</v>
      </c>
      <c r="OB28" s="26">
        <v>0</v>
      </c>
      <c r="OC28" s="26">
        <v>0</v>
      </c>
      <c r="OD28" s="26">
        <v>0</v>
      </c>
      <c r="OE28" s="26">
        <v>0</v>
      </c>
      <c r="OF28" s="26">
        <v>0</v>
      </c>
      <c r="OG28" s="26">
        <v>0</v>
      </c>
      <c r="OH28" s="26">
        <v>0</v>
      </c>
      <c r="OI28" s="26">
        <v>0</v>
      </c>
      <c r="OJ28" s="26">
        <v>0</v>
      </c>
      <c r="OK28" s="26">
        <v>0</v>
      </c>
      <c r="OL28" s="26">
        <v>0</v>
      </c>
      <c r="OM28" s="26">
        <v>0</v>
      </c>
      <c r="ON28" s="26">
        <v>0</v>
      </c>
      <c r="OO28" s="26">
        <v>0</v>
      </c>
      <c r="OP28" s="26">
        <v>0</v>
      </c>
      <c r="OQ28" s="26">
        <v>0</v>
      </c>
      <c r="OR28" s="26">
        <v>0</v>
      </c>
      <c r="OS28" s="26">
        <v>0</v>
      </c>
      <c r="OT28" s="26">
        <v>0</v>
      </c>
      <c r="OU28" s="26">
        <v>0</v>
      </c>
      <c r="OV28" s="26">
        <v>0</v>
      </c>
      <c r="OW28" s="26">
        <v>0</v>
      </c>
      <c r="OX28" s="26">
        <v>0</v>
      </c>
      <c r="OY28" s="26">
        <v>0</v>
      </c>
      <c r="OZ28" s="26">
        <v>0</v>
      </c>
      <c r="PA28" s="26">
        <v>0</v>
      </c>
      <c r="PB28" s="26">
        <v>0</v>
      </c>
      <c r="PC28" s="26">
        <v>0</v>
      </c>
      <c r="PD28" s="26">
        <v>0</v>
      </c>
      <c r="PE28" s="26">
        <v>0</v>
      </c>
      <c r="PF28" s="26">
        <v>0</v>
      </c>
      <c r="PG28" s="26">
        <v>0</v>
      </c>
      <c r="PH28" s="26">
        <v>0</v>
      </c>
      <c r="PI28" s="26">
        <v>0</v>
      </c>
      <c r="PJ28" s="26">
        <v>0</v>
      </c>
      <c r="PK28" s="26">
        <v>0</v>
      </c>
      <c r="PL28" s="26">
        <v>0</v>
      </c>
      <c r="PM28" s="26">
        <v>0</v>
      </c>
      <c r="PN28" s="26">
        <v>0</v>
      </c>
      <c r="PO28" s="26">
        <v>0</v>
      </c>
      <c r="PP28" s="26">
        <v>0</v>
      </c>
      <c r="PQ28" s="26">
        <v>0</v>
      </c>
      <c r="PR28" s="26">
        <v>0</v>
      </c>
      <c r="PS28" s="26">
        <v>0</v>
      </c>
      <c r="PT28" s="26">
        <v>0</v>
      </c>
      <c r="PU28" s="26">
        <v>0</v>
      </c>
      <c r="PV28" s="26">
        <v>0</v>
      </c>
      <c r="PW28" s="26">
        <v>0</v>
      </c>
      <c r="PX28" s="26">
        <v>0</v>
      </c>
      <c r="PY28" s="26">
        <v>0</v>
      </c>
      <c r="PZ28" s="26">
        <v>0</v>
      </c>
      <c r="QA28" s="26">
        <v>0</v>
      </c>
      <c r="QB28" s="26">
        <v>0</v>
      </c>
      <c r="QC28" s="26">
        <v>0</v>
      </c>
      <c r="QD28" s="26">
        <v>0</v>
      </c>
      <c r="QE28" s="26">
        <v>0</v>
      </c>
      <c r="QF28" s="26">
        <v>0</v>
      </c>
      <c r="QG28" s="26">
        <v>0</v>
      </c>
      <c r="QH28" s="26">
        <v>0</v>
      </c>
      <c r="QI28" s="26">
        <v>0</v>
      </c>
      <c r="QJ28" s="26">
        <v>0</v>
      </c>
      <c r="QK28" s="26">
        <v>0</v>
      </c>
      <c r="QL28" s="26">
        <v>0</v>
      </c>
      <c r="QM28" s="26">
        <v>0</v>
      </c>
      <c r="QN28" s="26">
        <v>0</v>
      </c>
      <c r="QO28" s="26">
        <v>0</v>
      </c>
      <c r="QP28" s="26">
        <v>0</v>
      </c>
      <c r="QQ28" s="26">
        <v>0</v>
      </c>
      <c r="QR28" s="26">
        <v>0</v>
      </c>
      <c r="QS28" s="26">
        <v>0</v>
      </c>
      <c r="QT28" s="26">
        <v>0</v>
      </c>
      <c r="QU28" s="26">
        <v>0</v>
      </c>
      <c r="QV28" s="26">
        <v>0</v>
      </c>
      <c r="QW28" s="26">
        <v>0</v>
      </c>
      <c r="QX28" s="26">
        <v>0</v>
      </c>
      <c r="QY28" s="26">
        <v>0</v>
      </c>
      <c r="QZ28" s="26">
        <v>0</v>
      </c>
      <c r="RA28" s="26">
        <v>0</v>
      </c>
      <c r="RB28" s="26">
        <v>0</v>
      </c>
      <c r="RC28" s="26">
        <v>0</v>
      </c>
      <c r="RD28" s="26">
        <v>0</v>
      </c>
      <c r="RE28" s="26">
        <v>0</v>
      </c>
      <c r="RF28" s="26">
        <v>0</v>
      </c>
      <c r="RG28" s="26">
        <v>0</v>
      </c>
      <c r="RH28" s="26">
        <v>0</v>
      </c>
      <c r="RI28" s="26">
        <v>0</v>
      </c>
      <c r="RJ28" s="26">
        <v>0</v>
      </c>
      <c r="RK28" s="26">
        <v>0</v>
      </c>
      <c r="RL28" s="26">
        <v>0</v>
      </c>
      <c r="RM28" s="26">
        <v>0</v>
      </c>
      <c r="RN28" s="26">
        <v>0</v>
      </c>
      <c r="RO28" s="26">
        <v>0</v>
      </c>
      <c r="RP28" s="26">
        <v>0</v>
      </c>
      <c r="RQ28" s="26">
        <v>0</v>
      </c>
      <c r="RR28" s="26">
        <v>0</v>
      </c>
      <c r="RS28" s="26">
        <v>0</v>
      </c>
      <c r="RT28" s="26">
        <v>0</v>
      </c>
      <c r="RU28" s="26">
        <v>0</v>
      </c>
      <c r="RV28" s="26">
        <v>0</v>
      </c>
      <c r="RW28" s="26">
        <v>0</v>
      </c>
      <c r="RX28" s="26">
        <v>0</v>
      </c>
      <c r="RY28" s="26">
        <v>0</v>
      </c>
      <c r="RZ28" s="26">
        <v>0</v>
      </c>
      <c r="SA28" s="26">
        <v>0</v>
      </c>
      <c r="SB28" s="26">
        <v>0</v>
      </c>
      <c r="SC28" s="26">
        <v>0</v>
      </c>
      <c r="SD28" s="26">
        <v>0</v>
      </c>
      <c r="SE28" s="26">
        <v>0</v>
      </c>
      <c r="SF28" s="26">
        <v>0</v>
      </c>
      <c r="SG28" s="26">
        <v>0</v>
      </c>
      <c r="SH28" s="26">
        <v>0</v>
      </c>
      <c r="SI28" s="26">
        <v>0</v>
      </c>
      <c r="SJ28" s="26">
        <v>0</v>
      </c>
      <c r="SK28" s="26">
        <v>0</v>
      </c>
      <c r="SL28" s="26">
        <v>0</v>
      </c>
      <c r="SM28" s="26">
        <v>0</v>
      </c>
      <c r="SN28" s="26">
        <v>0</v>
      </c>
      <c r="SO28" s="26">
        <v>0</v>
      </c>
      <c r="SP28" s="26">
        <v>0</v>
      </c>
      <c r="SQ28" s="26">
        <v>0</v>
      </c>
      <c r="SR28" s="26">
        <v>0</v>
      </c>
      <c r="SS28" s="26">
        <v>0</v>
      </c>
      <c r="ST28" s="26">
        <v>0</v>
      </c>
      <c r="SU28" s="26">
        <v>0</v>
      </c>
      <c r="SV28" s="26">
        <v>0</v>
      </c>
      <c r="SW28" s="26">
        <v>0</v>
      </c>
      <c r="SX28" s="26">
        <v>0</v>
      </c>
      <c r="SY28" s="26">
        <v>0</v>
      </c>
      <c r="SZ28" s="26">
        <v>0</v>
      </c>
      <c r="TA28" s="26">
        <v>0</v>
      </c>
      <c r="TB28" s="26">
        <v>0</v>
      </c>
      <c r="TC28" s="26">
        <v>0</v>
      </c>
      <c r="TD28" s="26">
        <v>0</v>
      </c>
      <c r="TE28" s="26">
        <v>0</v>
      </c>
      <c r="TF28" s="26">
        <v>0</v>
      </c>
      <c r="TG28" s="26">
        <v>0</v>
      </c>
      <c r="TH28" s="26">
        <v>0</v>
      </c>
      <c r="TI28" s="26">
        <v>0</v>
      </c>
      <c r="TJ28" s="26">
        <v>0</v>
      </c>
      <c r="TK28" s="26">
        <v>0</v>
      </c>
      <c r="TL28" s="26">
        <v>0</v>
      </c>
      <c r="TM28" s="26">
        <v>0</v>
      </c>
      <c r="TN28" s="26">
        <v>0</v>
      </c>
      <c r="TO28" s="26">
        <v>0</v>
      </c>
      <c r="TP28" s="26">
        <v>0</v>
      </c>
      <c r="TQ28" s="26">
        <v>0</v>
      </c>
      <c r="TR28" s="26">
        <v>0</v>
      </c>
      <c r="TS28" s="26">
        <v>0</v>
      </c>
      <c r="TT28" s="26">
        <v>0</v>
      </c>
      <c r="TU28" s="26">
        <v>0</v>
      </c>
      <c r="TV28" s="26">
        <v>0</v>
      </c>
      <c r="TW28" s="26">
        <v>0</v>
      </c>
      <c r="TX28" s="26">
        <v>0</v>
      </c>
      <c r="TY28" s="26">
        <v>0</v>
      </c>
      <c r="TZ28" s="26">
        <v>0</v>
      </c>
      <c r="UA28" s="26">
        <v>0</v>
      </c>
      <c r="UB28" s="26">
        <v>0</v>
      </c>
      <c r="UC28" s="26">
        <v>0</v>
      </c>
      <c r="UD28" s="26">
        <v>0</v>
      </c>
      <c r="UE28" s="26">
        <v>0</v>
      </c>
      <c r="UF28" s="26">
        <v>0</v>
      </c>
      <c r="UG28" s="26">
        <v>0</v>
      </c>
      <c r="UH28" s="26">
        <v>0</v>
      </c>
      <c r="UI28" s="26">
        <v>0</v>
      </c>
      <c r="UJ28" s="26">
        <v>0</v>
      </c>
      <c r="UK28" s="26">
        <v>0</v>
      </c>
      <c r="UL28" s="26">
        <v>0</v>
      </c>
      <c r="UM28" s="26">
        <v>0</v>
      </c>
      <c r="UN28" s="26">
        <v>0</v>
      </c>
      <c r="UO28" s="26">
        <v>0</v>
      </c>
      <c r="UP28" s="26">
        <v>0</v>
      </c>
      <c r="UQ28" s="26">
        <v>0</v>
      </c>
      <c r="UR28" s="26">
        <v>0</v>
      </c>
      <c r="US28" s="26">
        <v>0</v>
      </c>
      <c r="UT28" s="26">
        <v>0</v>
      </c>
      <c r="UU28" s="26">
        <v>0</v>
      </c>
      <c r="UV28" s="26">
        <v>0</v>
      </c>
      <c r="UW28" s="26">
        <v>0</v>
      </c>
      <c r="UX28" s="26">
        <v>0</v>
      </c>
      <c r="UY28" s="26">
        <v>0</v>
      </c>
      <c r="UZ28" s="26">
        <v>0</v>
      </c>
      <c r="VA28" s="26">
        <v>0</v>
      </c>
      <c r="VB28" s="26">
        <v>0</v>
      </c>
      <c r="VC28" s="26">
        <v>0</v>
      </c>
      <c r="VD28" s="26">
        <v>0</v>
      </c>
      <c r="VE28" s="26">
        <v>0</v>
      </c>
      <c r="VF28" s="26">
        <v>0</v>
      </c>
      <c r="VG28" s="26">
        <v>0</v>
      </c>
      <c r="VH28" s="26">
        <v>0</v>
      </c>
      <c r="VI28" s="26">
        <v>0</v>
      </c>
      <c r="VJ28" s="26">
        <v>0</v>
      </c>
      <c r="VK28" s="26">
        <v>0</v>
      </c>
      <c r="VL28" s="26">
        <v>0</v>
      </c>
      <c r="VM28" s="26">
        <v>0</v>
      </c>
      <c r="VN28" s="26">
        <v>0</v>
      </c>
      <c r="VO28" s="26">
        <v>0</v>
      </c>
      <c r="VP28" s="26">
        <v>0</v>
      </c>
      <c r="VQ28" s="26">
        <v>0</v>
      </c>
      <c r="VR28" s="26">
        <v>0</v>
      </c>
      <c r="VS28" s="26">
        <v>0</v>
      </c>
      <c r="VT28" s="26">
        <v>0</v>
      </c>
      <c r="VU28" s="26">
        <v>0</v>
      </c>
      <c r="VV28" s="26">
        <v>0</v>
      </c>
      <c r="VW28" s="26">
        <v>0</v>
      </c>
      <c r="VX28" s="26">
        <v>0</v>
      </c>
      <c r="VY28" s="26">
        <v>0</v>
      </c>
      <c r="VZ28" s="26">
        <v>0</v>
      </c>
      <c r="WA28" s="26">
        <v>0</v>
      </c>
      <c r="WB28" s="26">
        <v>0</v>
      </c>
      <c r="WC28" s="26">
        <v>0</v>
      </c>
      <c r="WD28" s="26">
        <v>0</v>
      </c>
      <c r="WE28" s="26">
        <v>0</v>
      </c>
      <c r="WF28" s="26">
        <v>0</v>
      </c>
      <c r="WG28" s="26">
        <v>0</v>
      </c>
      <c r="WH28" s="26">
        <v>0</v>
      </c>
      <c r="WI28" s="26">
        <v>0</v>
      </c>
      <c r="WJ28" s="26">
        <v>0</v>
      </c>
      <c r="WK28" s="26">
        <v>0</v>
      </c>
      <c r="WL28" s="26">
        <v>0</v>
      </c>
      <c r="WM28" s="26">
        <v>0</v>
      </c>
      <c r="WN28" s="26">
        <v>0</v>
      </c>
      <c r="WO28" s="26">
        <v>0</v>
      </c>
      <c r="WP28" s="26">
        <v>0</v>
      </c>
      <c r="WQ28" s="26">
        <v>0</v>
      </c>
      <c r="WR28" s="26">
        <v>0</v>
      </c>
      <c r="WS28" s="26">
        <v>0</v>
      </c>
      <c r="WT28" s="26">
        <v>0</v>
      </c>
      <c r="WU28" s="26">
        <v>0</v>
      </c>
      <c r="WV28" s="26">
        <v>0</v>
      </c>
      <c r="WW28" s="26">
        <v>0</v>
      </c>
      <c r="WX28" s="26">
        <v>0</v>
      </c>
      <c r="WY28" s="26">
        <v>0</v>
      </c>
      <c r="WZ28" s="26">
        <v>0</v>
      </c>
      <c r="XA28" s="26">
        <v>0</v>
      </c>
      <c r="XB28" s="26">
        <v>0</v>
      </c>
      <c r="XC28" s="26">
        <v>0</v>
      </c>
      <c r="XD28" s="26">
        <v>0</v>
      </c>
      <c r="XE28" s="26">
        <v>0</v>
      </c>
      <c r="XF28" s="26">
        <v>0</v>
      </c>
      <c r="XG28" s="26">
        <v>0</v>
      </c>
      <c r="XH28" s="26">
        <v>0</v>
      </c>
      <c r="XI28" s="26">
        <v>0</v>
      </c>
      <c r="XJ28" s="26">
        <v>0</v>
      </c>
      <c r="XK28" s="26">
        <v>0</v>
      </c>
      <c r="XL28" s="26">
        <v>0</v>
      </c>
      <c r="XM28" s="26">
        <v>0</v>
      </c>
      <c r="XN28" s="26">
        <v>0</v>
      </c>
      <c r="XO28" s="26">
        <v>0</v>
      </c>
      <c r="XP28" s="26">
        <v>0</v>
      </c>
      <c r="XQ28" s="26">
        <v>0</v>
      </c>
      <c r="XR28" s="26">
        <v>0</v>
      </c>
      <c r="XS28" s="26">
        <v>0</v>
      </c>
      <c r="XT28" s="26">
        <v>0</v>
      </c>
      <c r="XU28" s="26">
        <v>0</v>
      </c>
      <c r="XV28" s="26">
        <v>0</v>
      </c>
      <c r="XW28" s="26">
        <v>0</v>
      </c>
      <c r="XX28" s="26">
        <v>0</v>
      </c>
      <c r="XY28" s="26">
        <v>0</v>
      </c>
      <c r="XZ28" s="26">
        <v>0</v>
      </c>
      <c r="YA28" s="26">
        <v>0</v>
      </c>
      <c r="YB28" s="26">
        <v>0</v>
      </c>
      <c r="YC28" s="26">
        <v>0</v>
      </c>
      <c r="YD28" s="26">
        <v>0</v>
      </c>
      <c r="YE28" s="26">
        <v>0</v>
      </c>
      <c r="YF28" s="26">
        <v>0</v>
      </c>
      <c r="YG28" s="26">
        <v>0</v>
      </c>
      <c r="YH28" s="26">
        <v>0</v>
      </c>
      <c r="YI28" s="26">
        <v>0</v>
      </c>
      <c r="YJ28" s="26">
        <v>0</v>
      </c>
      <c r="YK28" s="26">
        <v>0</v>
      </c>
      <c r="YL28" s="26">
        <v>0</v>
      </c>
      <c r="YM28" s="26">
        <v>0</v>
      </c>
      <c r="YN28" s="26">
        <v>0</v>
      </c>
      <c r="YO28" s="26">
        <v>0</v>
      </c>
      <c r="YP28" s="26">
        <v>0</v>
      </c>
      <c r="YQ28" s="26">
        <v>0</v>
      </c>
      <c r="YR28" s="26">
        <v>0</v>
      </c>
      <c r="YS28" s="26">
        <v>0</v>
      </c>
      <c r="YT28" s="26">
        <v>0</v>
      </c>
      <c r="YU28" s="26">
        <v>0</v>
      </c>
      <c r="YV28" s="26">
        <v>0</v>
      </c>
      <c r="YW28" s="26">
        <v>0</v>
      </c>
      <c r="YX28" s="26">
        <v>0</v>
      </c>
      <c r="YY28" s="26">
        <v>0</v>
      </c>
      <c r="YZ28" s="26">
        <v>0</v>
      </c>
      <c r="ZA28" s="26">
        <v>0</v>
      </c>
      <c r="ZB28" s="26">
        <v>0</v>
      </c>
      <c r="ZC28" s="26">
        <v>0</v>
      </c>
      <c r="ZD28" s="26">
        <v>0</v>
      </c>
      <c r="ZE28" s="26">
        <v>0</v>
      </c>
      <c r="ZF28" s="26">
        <v>0</v>
      </c>
      <c r="ZG28" s="26">
        <v>0</v>
      </c>
      <c r="ZH28" s="26">
        <v>0</v>
      </c>
      <c r="ZI28" s="26">
        <v>0</v>
      </c>
      <c r="ZJ28" s="26">
        <v>0</v>
      </c>
      <c r="ZK28" s="26">
        <v>0</v>
      </c>
      <c r="ZL28" s="26">
        <v>0</v>
      </c>
      <c r="ZM28" s="26">
        <v>0</v>
      </c>
      <c r="ZN28" s="26">
        <v>0</v>
      </c>
      <c r="ZO28" s="26">
        <v>0</v>
      </c>
      <c r="ZP28" s="26">
        <v>0</v>
      </c>
      <c r="ZQ28" s="26">
        <v>0</v>
      </c>
      <c r="ZR28" s="26">
        <v>0</v>
      </c>
      <c r="ZS28" s="26">
        <v>0</v>
      </c>
      <c r="ZT28" s="26">
        <v>0</v>
      </c>
      <c r="ZU28" s="26">
        <v>0</v>
      </c>
      <c r="ZV28" s="26">
        <v>0</v>
      </c>
      <c r="ZW28" s="26">
        <v>0</v>
      </c>
      <c r="ZX28" s="26">
        <v>0</v>
      </c>
      <c r="ZY28" s="26">
        <v>0</v>
      </c>
      <c r="ZZ28" s="26">
        <v>0</v>
      </c>
      <c r="AAA28" s="26">
        <v>0</v>
      </c>
      <c r="AAB28" s="26">
        <v>0</v>
      </c>
      <c r="AAC28" s="26">
        <v>0</v>
      </c>
      <c r="AAD28" s="26">
        <v>0</v>
      </c>
      <c r="AAE28" s="26">
        <v>0</v>
      </c>
      <c r="AAF28" s="26">
        <v>0</v>
      </c>
      <c r="AAG28" s="26">
        <v>0</v>
      </c>
      <c r="AAH28" s="26">
        <v>0</v>
      </c>
      <c r="AAI28" s="26">
        <v>0</v>
      </c>
      <c r="AAJ28" s="26">
        <v>0</v>
      </c>
      <c r="AAK28" s="26">
        <v>0</v>
      </c>
      <c r="AAL28" s="26">
        <v>0</v>
      </c>
      <c r="AAM28" s="26">
        <v>0</v>
      </c>
      <c r="AAN28" s="26">
        <v>0</v>
      </c>
      <c r="AAO28" s="26">
        <v>0</v>
      </c>
      <c r="AAP28" s="26">
        <v>0</v>
      </c>
      <c r="AAQ28" s="26">
        <v>0</v>
      </c>
      <c r="AAR28" s="26">
        <v>0</v>
      </c>
      <c r="AAS28" s="26">
        <v>0</v>
      </c>
      <c r="AAT28" s="26">
        <v>0</v>
      </c>
      <c r="AAU28" s="26">
        <v>0</v>
      </c>
      <c r="AAV28" s="26">
        <v>0</v>
      </c>
      <c r="AAW28" s="26">
        <v>0</v>
      </c>
      <c r="AAX28" s="26">
        <v>0</v>
      </c>
      <c r="AAY28" s="26">
        <v>0</v>
      </c>
      <c r="AAZ28" s="26">
        <v>0</v>
      </c>
      <c r="ABA28" s="26">
        <v>0</v>
      </c>
      <c r="ABB28" s="26">
        <v>0</v>
      </c>
      <c r="ABC28" s="26">
        <v>0</v>
      </c>
      <c r="ABD28" s="26">
        <v>0</v>
      </c>
      <c r="ABE28" s="26">
        <v>0</v>
      </c>
      <c r="ABF28" s="26">
        <v>0</v>
      </c>
      <c r="ABG28" s="26">
        <v>0</v>
      </c>
      <c r="ABH28" s="26">
        <v>0</v>
      </c>
      <c r="ABI28" s="26">
        <v>0</v>
      </c>
      <c r="ABJ28" s="26">
        <v>0</v>
      </c>
      <c r="ABK28" s="26">
        <v>0</v>
      </c>
      <c r="ABL28" s="26">
        <v>0</v>
      </c>
      <c r="ABM28" s="26">
        <v>0</v>
      </c>
      <c r="ABN28" s="26">
        <v>0</v>
      </c>
      <c r="ABO28" s="26">
        <v>0</v>
      </c>
      <c r="ABP28" s="26">
        <v>0</v>
      </c>
      <c r="ABQ28" s="26">
        <v>0</v>
      </c>
      <c r="ABR28" s="26">
        <v>0</v>
      </c>
      <c r="ABS28" s="26">
        <v>0</v>
      </c>
      <c r="ABT28" s="26">
        <v>0</v>
      </c>
      <c r="ABU28" s="26">
        <v>0</v>
      </c>
      <c r="ABV28" s="26">
        <v>0</v>
      </c>
      <c r="ABW28" s="26">
        <v>0</v>
      </c>
      <c r="ABX28" s="26">
        <v>0</v>
      </c>
      <c r="ABY28" s="26">
        <v>0</v>
      </c>
      <c r="ABZ28" s="26">
        <v>0</v>
      </c>
      <c r="ACA28" s="26">
        <v>0</v>
      </c>
      <c r="ACB28" s="26">
        <v>0</v>
      </c>
      <c r="ACC28" s="26">
        <v>0</v>
      </c>
      <c r="ACD28" s="26">
        <v>0</v>
      </c>
      <c r="ACE28" s="26">
        <v>0</v>
      </c>
      <c r="ACF28" s="26">
        <v>0</v>
      </c>
      <c r="ACG28" s="26">
        <v>0</v>
      </c>
      <c r="ACH28" s="26">
        <v>0</v>
      </c>
      <c r="ACI28" s="26">
        <v>0</v>
      </c>
      <c r="ACJ28" s="26">
        <v>0</v>
      </c>
      <c r="ACK28" s="26">
        <v>0</v>
      </c>
      <c r="ACL28" s="26">
        <v>0</v>
      </c>
      <c r="ACM28" s="26">
        <v>0</v>
      </c>
      <c r="ACN28" s="26">
        <v>0</v>
      </c>
      <c r="ACO28" s="26">
        <v>0</v>
      </c>
      <c r="ACP28" s="26">
        <v>0</v>
      </c>
      <c r="ACQ28" s="26">
        <v>0</v>
      </c>
      <c r="ACR28" s="26">
        <v>0</v>
      </c>
      <c r="ACS28" s="26">
        <v>0</v>
      </c>
      <c r="ACT28" s="26">
        <v>0</v>
      </c>
      <c r="ACU28" s="26">
        <v>0</v>
      </c>
    </row>
    <row r="29" spans="1:775" ht="15" customHeight="1" x14ac:dyDescent="0.25">
      <c r="A29" s="10" t="s">
        <v>62</v>
      </c>
      <c r="B29" s="98"/>
      <c r="C29" s="10">
        <f>+C30+C41</f>
        <v>3721.479420229799</v>
      </c>
      <c r="D29" s="11">
        <f>+C29/$C$55</f>
        <v>0.11498932848495436</v>
      </c>
      <c r="E29" s="12">
        <f>+E30+E41</f>
        <v>224.20576679999994</v>
      </c>
      <c r="F29" s="33"/>
      <c r="G29" s="112" t="s">
        <v>8</v>
      </c>
      <c r="H29" s="34"/>
      <c r="I29" s="33"/>
      <c r="J29" s="33"/>
      <c r="K29" s="35"/>
      <c r="L29" s="34"/>
      <c r="M29" s="34"/>
      <c r="N29" s="2"/>
      <c r="O29" s="2"/>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c r="IJ29" s="36"/>
      <c r="IK29" s="36"/>
      <c r="IL29" s="36"/>
      <c r="IM29" s="36"/>
      <c r="IN29" s="36"/>
      <c r="IO29" s="36"/>
      <c r="IP29" s="36"/>
      <c r="IQ29" s="36"/>
      <c r="IR29" s="36"/>
      <c r="IS29" s="36"/>
      <c r="IT29" s="36"/>
      <c r="IU29" s="36"/>
      <c r="IV29" s="36"/>
      <c r="IW29" s="36"/>
      <c r="IX29" s="36"/>
      <c r="IY29" s="36"/>
      <c r="IZ29" s="36"/>
      <c r="JA29" s="36"/>
      <c r="JB29" s="36"/>
      <c r="JC29" s="36"/>
      <c r="JD29" s="36"/>
      <c r="JE29" s="36"/>
      <c r="JF29" s="36"/>
      <c r="JG29" s="36"/>
      <c r="JH29" s="36"/>
      <c r="JI29" s="36"/>
      <c r="JJ29" s="36"/>
      <c r="JK29" s="36"/>
      <c r="JL29" s="36"/>
      <c r="JM29" s="36"/>
      <c r="JN29" s="36"/>
      <c r="JO29" s="36"/>
      <c r="JP29" s="36"/>
      <c r="JQ29" s="36"/>
      <c r="JR29" s="36"/>
      <c r="JS29" s="36"/>
      <c r="JT29" s="36"/>
      <c r="JU29" s="36"/>
      <c r="JV29" s="36"/>
      <c r="JW29" s="36"/>
      <c r="JX29" s="36"/>
      <c r="JY29" s="36"/>
      <c r="JZ29" s="36"/>
      <c r="KA29" s="36"/>
      <c r="KB29" s="36"/>
      <c r="KC29" s="36"/>
      <c r="KD29" s="36"/>
      <c r="KE29" s="36"/>
      <c r="KF29" s="36"/>
      <c r="KG29" s="36"/>
      <c r="KH29" s="36"/>
      <c r="KI29" s="36"/>
      <c r="KJ29" s="36"/>
      <c r="KK29" s="36"/>
      <c r="KL29" s="36"/>
      <c r="KM29" s="36"/>
      <c r="KN29" s="36"/>
      <c r="KO29" s="36"/>
      <c r="KP29" s="36"/>
      <c r="KQ29" s="36"/>
      <c r="KR29" s="36"/>
      <c r="KS29" s="36"/>
      <c r="KT29" s="36"/>
      <c r="KU29" s="36"/>
      <c r="KV29" s="36"/>
      <c r="KW29" s="36"/>
      <c r="KX29" s="36"/>
      <c r="KY29" s="36"/>
      <c r="KZ29" s="36"/>
      <c r="LA29" s="36"/>
      <c r="LB29" s="36"/>
      <c r="LC29" s="36"/>
      <c r="LD29" s="36"/>
      <c r="LE29" s="36"/>
      <c r="LF29" s="36"/>
      <c r="LG29" s="36"/>
      <c r="LH29" s="36"/>
      <c r="LI29" s="36"/>
      <c r="LJ29" s="36"/>
      <c r="LK29" s="36"/>
      <c r="LL29" s="36"/>
      <c r="LM29" s="36"/>
      <c r="LN29" s="36"/>
      <c r="LO29" s="36"/>
      <c r="LP29" s="36"/>
      <c r="LQ29" s="36"/>
      <c r="LR29" s="36"/>
      <c r="LS29" s="36"/>
      <c r="LT29" s="36"/>
      <c r="LU29" s="36"/>
      <c r="LV29" s="36"/>
      <c r="LW29" s="36"/>
      <c r="LX29" s="36"/>
      <c r="LY29" s="36"/>
      <c r="LZ29" s="36"/>
      <c r="MA29" s="36"/>
      <c r="MB29" s="36"/>
      <c r="MC29" s="36"/>
      <c r="MD29" s="36"/>
      <c r="ME29" s="36"/>
      <c r="MF29" s="36"/>
      <c r="MG29" s="36"/>
      <c r="MH29" s="36"/>
      <c r="MI29" s="36"/>
      <c r="MJ29" s="36"/>
      <c r="MK29" s="36"/>
      <c r="ML29" s="36"/>
      <c r="MM29" s="36"/>
      <c r="MN29" s="36"/>
      <c r="MO29" s="36"/>
      <c r="MP29" s="36"/>
      <c r="MQ29" s="36"/>
      <c r="MR29" s="36"/>
      <c r="MS29" s="36"/>
      <c r="MT29" s="36"/>
      <c r="MU29" s="36"/>
      <c r="MV29" s="36"/>
      <c r="MW29" s="36"/>
      <c r="MX29" s="36"/>
      <c r="MY29" s="36"/>
      <c r="MZ29" s="36"/>
      <c r="NA29" s="36"/>
      <c r="NB29" s="36"/>
      <c r="NC29" s="36"/>
      <c r="ND29" s="36"/>
      <c r="NE29" s="36"/>
      <c r="NF29" s="36"/>
      <c r="NG29" s="36"/>
      <c r="NH29" s="36"/>
      <c r="NI29" s="36"/>
      <c r="NJ29" s="36"/>
      <c r="NK29" s="36"/>
      <c r="NL29" s="36"/>
      <c r="NM29" s="36"/>
      <c r="NN29" s="36"/>
      <c r="NO29" s="36"/>
      <c r="NP29" s="36"/>
      <c r="NQ29" s="36"/>
      <c r="NR29" s="36"/>
      <c r="NS29" s="36"/>
      <c r="NT29" s="36"/>
      <c r="NU29" s="36"/>
      <c r="NV29" s="36"/>
      <c r="NW29" s="36"/>
      <c r="NX29" s="36"/>
      <c r="NY29" s="36"/>
      <c r="NZ29" s="36"/>
      <c r="OA29" s="36"/>
      <c r="OB29" s="36"/>
      <c r="OC29" s="36"/>
      <c r="OD29" s="36"/>
      <c r="OE29" s="36"/>
      <c r="OF29" s="36"/>
      <c r="OG29" s="36"/>
      <c r="OH29" s="36"/>
      <c r="OI29" s="36"/>
      <c r="OJ29" s="36"/>
      <c r="OK29" s="36"/>
      <c r="OL29" s="36"/>
      <c r="OM29" s="36"/>
      <c r="ON29" s="36"/>
      <c r="OO29" s="36"/>
      <c r="OP29" s="36"/>
      <c r="OQ29" s="36"/>
      <c r="OR29" s="36"/>
      <c r="OS29" s="36"/>
      <c r="OT29" s="36"/>
      <c r="OU29" s="36"/>
      <c r="OV29" s="36"/>
      <c r="OW29" s="36"/>
      <c r="OX29" s="36"/>
      <c r="OY29" s="36"/>
      <c r="OZ29" s="36"/>
      <c r="PA29" s="36"/>
      <c r="PB29" s="36"/>
      <c r="PC29" s="36"/>
      <c r="PD29" s="36"/>
      <c r="PE29" s="36"/>
      <c r="PF29" s="36"/>
      <c r="PG29" s="36"/>
      <c r="PH29" s="36"/>
      <c r="PI29" s="36"/>
      <c r="PJ29" s="36"/>
      <c r="PK29" s="36"/>
      <c r="PL29" s="36"/>
      <c r="PM29" s="36"/>
      <c r="PN29" s="36"/>
      <c r="PO29" s="36"/>
      <c r="PP29" s="36"/>
      <c r="PQ29" s="36"/>
      <c r="PR29" s="36"/>
      <c r="PS29" s="36"/>
      <c r="PT29" s="36"/>
      <c r="PU29" s="36"/>
      <c r="PV29" s="36"/>
      <c r="PW29" s="36"/>
      <c r="PX29" s="36"/>
      <c r="PY29" s="36"/>
      <c r="PZ29" s="36"/>
      <c r="QA29" s="36"/>
      <c r="QB29" s="36"/>
      <c r="QC29" s="36"/>
      <c r="QD29" s="36"/>
      <c r="QE29" s="36"/>
      <c r="QF29" s="36"/>
      <c r="QG29" s="36"/>
      <c r="QH29" s="36"/>
      <c r="QI29" s="36"/>
      <c r="QJ29" s="36"/>
      <c r="QK29" s="36"/>
      <c r="QL29" s="36"/>
      <c r="QM29" s="36"/>
      <c r="QN29" s="36"/>
      <c r="QO29" s="36"/>
      <c r="QP29" s="36"/>
      <c r="QQ29" s="36"/>
      <c r="QR29" s="36"/>
      <c r="QS29" s="36"/>
      <c r="QT29" s="36"/>
      <c r="QU29" s="36"/>
      <c r="QV29" s="36"/>
      <c r="QW29" s="36"/>
      <c r="QX29" s="36"/>
      <c r="QY29" s="36"/>
      <c r="QZ29" s="36"/>
      <c r="RA29" s="36"/>
      <c r="RB29" s="36"/>
      <c r="RC29" s="36"/>
      <c r="RD29" s="36"/>
      <c r="RE29" s="36"/>
      <c r="RF29" s="36"/>
      <c r="RG29" s="36"/>
      <c r="RH29" s="36"/>
      <c r="RI29" s="36"/>
      <c r="RJ29" s="36"/>
      <c r="RK29" s="36"/>
      <c r="RL29" s="36"/>
      <c r="RM29" s="36"/>
      <c r="RN29" s="36"/>
      <c r="RO29" s="36"/>
      <c r="RP29" s="36"/>
      <c r="RQ29" s="36"/>
      <c r="RR29" s="36"/>
      <c r="RS29" s="36"/>
      <c r="RT29" s="36"/>
      <c r="RU29" s="36"/>
      <c r="RV29" s="36"/>
      <c r="RW29" s="36"/>
      <c r="RX29" s="36"/>
      <c r="RY29" s="36"/>
      <c r="RZ29" s="36"/>
      <c r="SA29" s="36"/>
      <c r="SB29" s="36"/>
      <c r="SC29" s="36"/>
      <c r="SD29" s="36"/>
      <c r="SE29" s="36"/>
      <c r="SF29" s="36"/>
      <c r="SG29" s="36"/>
      <c r="SH29" s="36"/>
      <c r="SI29" s="36"/>
      <c r="SJ29" s="36"/>
      <c r="SK29" s="36"/>
      <c r="SL29" s="36"/>
      <c r="SM29" s="36"/>
      <c r="SN29" s="36"/>
      <c r="SO29" s="36"/>
      <c r="SP29" s="36"/>
      <c r="SQ29" s="36"/>
      <c r="SR29" s="36"/>
      <c r="SS29" s="36"/>
      <c r="ST29" s="36"/>
      <c r="SU29" s="36"/>
      <c r="SV29" s="36"/>
      <c r="SW29" s="36"/>
      <c r="SX29" s="36"/>
      <c r="SY29" s="36"/>
      <c r="SZ29" s="36"/>
      <c r="TA29" s="36"/>
      <c r="TB29" s="36"/>
      <c r="TC29" s="36"/>
      <c r="TD29" s="36"/>
      <c r="TE29" s="36"/>
      <c r="TF29" s="36"/>
      <c r="TG29" s="36"/>
      <c r="TH29" s="36"/>
      <c r="TI29" s="36"/>
      <c r="TJ29" s="36"/>
      <c r="TK29" s="36"/>
      <c r="TL29" s="36"/>
      <c r="TM29" s="36"/>
      <c r="TN29" s="36"/>
      <c r="TO29" s="36"/>
      <c r="TP29" s="36"/>
      <c r="TQ29" s="36"/>
      <c r="TR29" s="36"/>
      <c r="TS29" s="36"/>
      <c r="TT29" s="36"/>
      <c r="TU29" s="36"/>
      <c r="TV29" s="36"/>
      <c r="TW29" s="36"/>
      <c r="TX29" s="36"/>
      <c r="TY29" s="36"/>
      <c r="TZ29" s="36"/>
      <c r="UA29" s="36"/>
      <c r="UB29" s="36"/>
      <c r="UC29" s="36"/>
      <c r="UD29" s="36"/>
      <c r="UE29" s="36"/>
      <c r="UF29" s="36"/>
      <c r="UG29" s="36"/>
      <c r="UH29" s="36"/>
      <c r="UI29" s="36"/>
      <c r="UJ29" s="36"/>
      <c r="UK29" s="36"/>
      <c r="UL29" s="36"/>
      <c r="UM29" s="36"/>
      <c r="UN29" s="36"/>
      <c r="UO29" s="36"/>
      <c r="UP29" s="36"/>
      <c r="UQ29" s="36"/>
      <c r="UR29" s="36"/>
      <c r="US29" s="36"/>
      <c r="UT29" s="36"/>
      <c r="UU29" s="36"/>
      <c r="UV29" s="36"/>
      <c r="UW29" s="36"/>
      <c r="UX29" s="36"/>
      <c r="UY29" s="36"/>
      <c r="UZ29" s="36"/>
      <c r="VA29" s="36"/>
      <c r="VB29" s="36"/>
      <c r="VC29" s="36"/>
      <c r="VD29" s="36"/>
      <c r="VE29" s="36"/>
      <c r="VF29" s="36"/>
      <c r="VG29" s="36"/>
      <c r="VH29" s="36"/>
      <c r="VI29" s="36"/>
      <c r="VJ29" s="36"/>
      <c r="VK29" s="36"/>
      <c r="VL29" s="36"/>
      <c r="VM29" s="36"/>
      <c r="VN29" s="36"/>
      <c r="VO29" s="36"/>
      <c r="VP29" s="36"/>
      <c r="VQ29" s="36"/>
      <c r="VR29" s="36"/>
      <c r="VS29" s="36"/>
      <c r="VT29" s="36"/>
      <c r="VU29" s="36"/>
      <c r="VV29" s="36"/>
      <c r="VW29" s="36"/>
      <c r="VX29" s="36"/>
      <c r="VY29" s="36"/>
      <c r="VZ29" s="36"/>
      <c r="WA29" s="36"/>
      <c r="WB29" s="36"/>
      <c r="WC29" s="36"/>
      <c r="WD29" s="36"/>
      <c r="WE29" s="36"/>
      <c r="WF29" s="36"/>
      <c r="WG29" s="36"/>
      <c r="WH29" s="36"/>
      <c r="WI29" s="36"/>
      <c r="WJ29" s="36"/>
      <c r="WK29" s="36"/>
      <c r="WL29" s="36"/>
      <c r="WM29" s="36"/>
      <c r="WN29" s="36"/>
      <c r="WO29" s="36"/>
      <c r="WP29" s="36"/>
      <c r="WQ29" s="36"/>
      <c r="WR29" s="36"/>
      <c r="WS29" s="36"/>
      <c r="WT29" s="36"/>
      <c r="WU29" s="36"/>
      <c r="WV29" s="36"/>
      <c r="WW29" s="36"/>
      <c r="WX29" s="36"/>
      <c r="WY29" s="36"/>
      <c r="WZ29" s="36"/>
      <c r="XA29" s="36"/>
      <c r="XB29" s="36"/>
      <c r="XC29" s="36"/>
      <c r="XD29" s="36"/>
      <c r="XE29" s="36"/>
      <c r="XF29" s="36"/>
      <c r="XG29" s="36"/>
      <c r="XH29" s="36"/>
      <c r="XI29" s="36"/>
      <c r="XJ29" s="36"/>
      <c r="XK29" s="36"/>
      <c r="XL29" s="36"/>
      <c r="XM29" s="36"/>
      <c r="XN29" s="36"/>
      <c r="XO29" s="36"/>
      <c r="XP29" s="36"/>
      <c r="XQ29" s="36"/>
      <c r="XR29" s="36"/>
      <c r="XS29" s="36"/>
      <c r="XT29" s="36"/>
      <c r="XU29" s="36"/>
      <c r="XV29" s="36"/>
      <c r="XW29" s="36"/>
      <c r="XX29" s="36"/>
      <c r="XY29" s="36"/>
      <c r="XZ29" s="36"/>
      <c r="YA29" s="36"/>
      <c r="YB29" s="36"/>
      <c r="YC29" s="36"/>
      <c r="YD29" s="36"/>
      <c r="YE29" s="36"/>
      <c r="YF29" s="36"/>
      <c r="YG29" s="36"/>
      <c r="YH29" s="36"/>
      <c r="YI29" s="36"/>
      <c r="YJ29" s="36"/>
      <c r="YK29" s="36"/>
      <c r="YL29" s="36"/>
      <c r="YM29" s="36"/>
      <c r="YN29" s="36"/>
      <c r="YO29" s="36"/>
      <c r="YP29" s="36"/>
      <c r="YQ29" s="36"/>
      <c r="YR29" s="36"/>
      <c r="YS29" s="36"/>
      <c r="YT29" s="36"/>
      <c r="YU29" s="36"/>
      <c r="YV29" s="36"/>
      <c r="YW29" s="36"/>
      <c r="YX29" s="36"/>
      <c r="YY29" s="36"/>
      <c r="YZ29" s="36"/>
      <c r="ZA29" s="36"/>
      <c r="ZB29" s="36"/>
      <c r="ZC29" s="36"/>
      <c r="ZD29" s="36"/>
      <c r="ZE29" s="36"/>
      <c r="ZF29" s="36"/>
      <c r="ZG29" s="36"/>
      <c r="ZH29" s="36"/>
      <c r="ZI29" s="36"/>
      <c r="ZJ29" s="36"/>
      <c r="ZK29" s="36"/>
      <c r="ZL29" s="36"/>
      <c r="ZM29" s="36"/>
      <c r="ZN29" s="36"/>
      <c r="ZO29" s="36"/>
      <c r="ZP29" s="36"/>
      <c r="ZQ29" s="36"/>
      <c r="ZR29" s="36"/>
      <c r="ZS29" s="36"/>
      <c r="ZT29" s="36"/>
      <c r="ZU29" s="36"/>
      <c r="ZV29" s="36"/>
      <c r="ZW29" s="36"/>
      <c r="ZX29" s="36"/>
      <c r="ZY29" s="36"/>
      <c r="ZZ29" s="36"/>
      <c r="AAA29" s="36"/>
      <c r="AAB29" s="36"/>
      <c r="AAC29" s="36"/>
      <c r="AAD29" s="36"/>
      <c r="AAE29" s="36"/>
      <c r="AAF29" s="36"/>
      <c r="AAG29" s="36"/>
      <c r="AAH29" s="36"/>
      <c r="AAI29" s="36"/>
      <c r="AAJ29" s="36"/>
      <c r="AAK29" s="36"/>
      <c r="AAL29" s="36"/>
      <c r="AAM29" s="36"/>
      <c r="AAN29" s="36"/>
      <c r="AAO29" s="36"/>
      <c r="AAP29" s="36"/>
      <c r="AAQ29" s="36"/>
      <c r="AAR29" s="36"/>
      <c r="AAS29" s="36"/>
      <c r="AAT29" s="36"/>
      <c r="AAU29" s="36"/>
      <c r="AAV29" s="36"/>
      <c r="AAW29" s="36"/>
      <c r="AAX29" s="36"/>
      <c r="AAY29" s="36"/>
      <c r="AAZ29" s="36"/>
      <c r="ABA29" s="36"/>
      <c r="ABB29" s="36"/>
      <c r="ABC29" s="36"/>
      <c r="ABD29" s="36"/>
      <c r="ABE29" s="36"/>
      <c r="ABF29" s="36"/>
      <c r="ABG29" s="36"/>
      <c r="ABH29" s="36"/>
      <c r="ABI29" s="36"/>
      <c r="ABJ29" s="36"/>
      <c r="ABK29" s="36"/>
      <c r="ABL29" s="36"/>
      <c r="ABM29" s="36"/>
      <c r="ABN29" s="36"/>
      <c r="ABO29" s="36"/>
      <c r="ABP29" s="36"/>
      <c r="ABQ29" s="36"/>
      <c r="ABR29" s="36"/>
      <c r="ABS29" s="36"/>
      <c r="ABT29" s="36"/>
      <c r="ABU29" s="36"/>
      <c r="ABV29" s="36"/>
      <c r="ABW29" s="36"/>
      <c r="ABX29" s="36"/>
      <c r="ABY29" s="36"/>
      <c r="ABZ29" s="36"/>
      <c r="ACA29" s="36"/>
      <c r="ACB29" s="36"/>
      <c r="ACC29" s="36"/>
      <c r="ACD29" s="36"/>
      <c r="ACE29" s="36"/>
      <c r="ACF29" s="36"/>
      <c r="ACG29" s="36"/>
      <c r="ACH29" s="36"/>
      <c r="ACI29" s="36"/>
      <c r="ACJ29" s="36"/>
      <c r="ACK29" s="36"/>
      <c r="ACL29" s="36"/>
      <c r="ACM29" s="36"/>
      <c r="ACN29" s="36"/>
      <c r="ACO29" s="36"/>
      <c r="ACP29" s="36"/>
      <c r="ACQ29" s="36"/>
      <c r="ACR29" s="36"/>
      <c r="ACS29" s="36"/>
      <c r="ACT29" s="36"/>
      <c r="ACU29" s="36"/>
    </row>
    <row r="30" spans="1:775" ht="15" customHeight="1" x14ac:dyDescent="0.25">
      <c r="A30" s="80" t="s">
        <v>63</v>
      </c>
      <c r="B30" s="99"/>
      <c r="C30" s="38">
        <f>+SUM(C31:C40)</f>
        <v>2955.8908369727997</v>
      </c>
      <c r="D30" s="39"/>
      <c r="E30" s="40">
        <f>+SUM(E31:E40)</f>
        <v>178.08180479999996</v>
      </c>
      <c r="F30" s="41"/>
      <c r="G30" s="112" t="s">
        <v>8</v>
      </c>
      <c r="H30" s="42"/>
      <c r="I30" s="41"/>
      <c r="J30" s="41"/>
      <c r="K30" s="43"/>
      <c r="L30" s="42"/>
      <c r="M30" s="42"/>
      <c r="N30" s="2"/>
      <c r="O30" s="2"/>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c r="IW30" s="36"/>
      <c r="IX30" s="36"/>
      <c r="IY30" s="36"/>
      <c r="IZ30" s="36"/>
      <c r="JA30" s="36"/>
      <c r="JB30" s="36"/>
      <c r="JC30" s="36"/>
      <c r="JD30" s="36"/>
      <c r="JE30" s="36"/>
      <c r="JF30" s="36"/>
      <c r="JG30" s="36"/>
      <c r="JH30" s="36"/>
      <c r="JI30" s="36"/>
      <c r="JJ30" s="36"/>
      <c r="JK30" s="36"/>
      <c r="JL30" s="36"/>
      <c r="JM30" s="36"/>
      <c r="JN30" s="36"/>
      <c r="JO30" s="36"/>
      <c r="JP30" s="36"/>
      <c r="JQ30" s="36"/>
      <c r="JR30" s="36"/>
      <c r="JS30" s="36"/>
      <c r="JT30" s="36"/>
      <c r="JU30" s="36"/>
      <c r="JV30" s="36"/>
      <c r="JW30" s="36"/>
      <c r="JX30" s="36"/>
      <c r="JY30" s="36"/>
      <c r="JZ30" s="36"/>
      <c r="KA30" s="36"/>
      <c r="KB30" s="36"/>
      <c r="KC30" s="36"/>
      <c r="KD30" s="36"/>
      <c r="KE30" s="36"/>
      <c r="KF30" s="36"/>
      <c r="KG30" s="36"/>
      <c r="KH30" s="36"/>
      <c r="KI30" s="36"/>
      <c r="KJ30" s="36"/>
      <c r="KK30" s="36"/>
      <c r="KL30" s="36"/>
      <c r="KM30" s="36"/>
      <c r="KN30" s="36"/>
      <c r="KO30" s="36"/>
      <c r="KP30" s="36"/>
      <c r="KQ30" s="36"/>
      <c r="KR30" s="36"/>
      <c r="KS30" s="36"/>
      <c r="KT30" s="36"/>
      <c r="KU30" s="36"/>
      <c r="KV30" s="36"/>
      <c r="KW30" s="36"/>
      <c r="KX30" s="36"/>
      <c r="KY30" s="36"/>
      <c r="KZ30" s="36"/>
      <c r="LA30" s="36"/>
      <c r="LB30" s="36"/>
      <c r="LC30" s="36"/>
      <c r="LD30" s="36"/>
      <c r="LE30" s="36"/>
      <c r="LF30" s="36"/>
      <c r="LG30" s="36"/>
      <c r="LH30" s="36"/>
      <c r="LI30" s="36"/>
      <c r="LJ30" s="36"/>
      <c r="LK30" s="36"/>
      <c r="LL30" s="36"/>
      <c r="LM30" s="36"/>
      <c r="LN30" s="36"/>
      <c r="LO30" s="36"/>
      <c r="LP30" s="36"/>
      <c r="LQ30" s="36"/>
      <c r="LR30" s="36"/>
      <c r="LS30" s="36"/>
      <c r="LT30" s="36"/>
      <c r="LU30" s="36"/>
      <c r="LV30" s="36"/>
      <c r="LW30" s="36"/>
      <c r="LX30" s="36"/>
      <c r="LY30" s="36"/>
      <c r="LZ30" s="36"/>
      <c r="MA30" s="36"/>
      <c r="MB30" s="36"/>
      <c r="MC30" s="36"/>
      <c r="MD30" s="36"/>
      <c r="ME30" s="36"/>
      <c r="MF30" s="36"/>
      <c r="MG30" s="36"/>
      <c r="MH30" s="36"/>
      <c r="MI30" s="36"/>
      <c r="MJ30" s="36"/>
      <c r="MK30" s="36"/>
      <c r="ML30" s="36"/>
      <c r="MM30" s="36"/>
      <c r="MN30" s="36"/>
      <c r="MO30" s="36"/>
      <c r="MP30" s="36"/>
      <c r="MQ30" s="36"/>
      <c r="MR30" s="36"/>
      <c r="MS30" s="36"/>
      <c r="MT30" s="36"/>
      <c r="MU30" s="36"/>
      <c r="MV30" s="36"/>
      <c r="MW30" s="36"/>
      <c r="MX30" s="36"/>
      <c r="MY30" s="36"/>
      <c r="MZ30" s="36"/>
      <c r="NA30" s="36"/>
      <c r="NB30" s="36"/>
      <c r="NC30" s="36"/>
      <c r="ND30" s="36"/>
      <c r="NE30" s="36"/>
      <c r="NF30" s="36"/>
      <c r="NG30" s="36"/>
      <c r="NH30" s="36"/>
      <c r="NI30" s="36"/>
      <c r="NJ30" s="36"/>
      <c r="NK30" s="36"/>
      <c r="NL30" s="36"/>
      <c r="NM30" s="36"/>
      <c r="NN30" s="36"/>
      <c r="NO30" s="36"/>
      <c r="NP30" s="36"/>
      <c r="NQ30" s="36"/>
      <c r="NR30" s="36"/>
      <c r="NS30" s="36"/>
      <c r="NT30" s="36"/>
      <c r="NU30" s="36"/>
      <c r="NV30" s="36"/>
      <c r="NW30" s="36"/>
      <c r="NX30" s="36"/>
      <c r="NY30" s="36"/>
      <c r="NZ30" s="36"/>
      <c r="OA30" s="36"/>
      <c r="OB30" s="36"/>
      <c r="OC30" s="36"/>
      <c r="OD30" s="36"/>
      <c r="OE30" s="36"/>
      <c r="OF30" s="36"/>
      <c r="OG30" s="36"/>
      <c r="OH30" s="36"/>
      <c r="OI30" s="36"/>
      <c r="OJ30" s="36"/>
      <c r="OK30" s="36"/>
      <c r="OL30" s="36"/>
      <c r="OM30" s="36"/>
      <c r="ON30" s="36"/>
      <c r="OO30" s="36"/>
      <c r="OP30" s="36"/>
      <c r="OQ30" s="36"/>
      <c r="OR30" s="36"/>
      <c r="OS30" s="36"/>
      <c r="OT30" s="36"/>
      <c r="OU30" s="36"/>
      <c r="OV30" s="36"/>
      <c r="OW30" s="36"/>
      <c r="OX30" s="36"/>
      <c r="OY30" s="36"/>
      <c r="OZ30" s="36"/>
      <c r="PA30" s="36"/>
      <c r="PB30" s="36"/>
      <c r="PC30" s="36"/>
      <c r="PD30" s="36"/>
      <c r="PE30" s="36"/>
      <c r="PF30" s="36"/>
      <c r="PG30" s="36"/>
      <c r="PH30" s="36"/>
      <c r="PI30" s="36"/>
      <c r="PJ30" s="36"/>
      <c r="PK30" s="36"/>
      <c r="PL30" s="36"/>
      <c r="PM30" s="36"/>
      <c r="PN30" s="36"/>
      <c r="PO30" s="36"/>
      <c r="PP30" s="36"/>
      <c r="PQ30" s="36"/>
      <c r="PR30" s="36"/>
      <c r="PS30" s="36"/>
      <c r="PT30" s="36"/>
      <c r="PU30" s="36"/>
      <c r="PV30" s="36"/>
      <c r="PW30" s="36"/>
      <c r="PX30" s="36"/>
      <c r="PY30" s="36"/>
      <c r="PZ30" s="36"/>
      <c r="QA30" s="36"/>
      <c r="QB30" s="36"/>
      <c r="QC30" s="36"/>
      <c r="QD30" s="36"/>
      <c r="QE30" s="36"/>
      <c r="QF30" s="36"/>
      <c r="QG30" s="36"/>
      <c r="QH30" s="36"/>
      <c r="QI30" s="36"/>
      <c r="QJ30" s="36"/>
      <c r="QK30" s="36"/>
      <c r="QL30" s="36"/>
      <c r="QM30" s="36"/>
      <c r="QN30" s="36"/>
      <c r="QO30" s="36"/>
      <c r="QP30" s="36"/>
      <c r="QQ30" s="36"/>
      <c r="QR30" s="36"/>
      <c r="QS30" s="36"/>
      <c r="QT30" s="36"/>
      <c r="QU30" s="36"/>
      <c r="QV30" s="36"/>
      <c r="QW30" s="36"/>
      <c r="QX30" s="36"/>
      <c r="QY30" s="36"/>
      <c r="QZ30" s="36"/>
      <c r="RA30" s="36"/>
      <c r="RB30" s="36"/>
      <c r="RC30" s="36"/>
      <c r="RD30" s="36"/>
      <c r="RE30" s="36"/>
      <c r="RF30" s="36"/>
      <c r="RG30" s="36"/>
      <c r="RH30" s="36"/>
      <c r="RI30" s="36"/>
      <c r="RJ30" s="36"/>
      <c r="RK30" s="36"/>
      <c r="RL30" s="36"/>
      <c r="RM30" s="36"/>
      <c r="RN30" s="36"/>
      <c r="RO30" s="36"/>
      <c r="RP30" s="36"/>
      <c r="RQ30" s="36"/>
      <c r="RR30" s="36"/>
      <c r="RS30" s="36"/>
      <c r="RT30" s="36"/>
      <c r="RU30" s="36"/>
      <c r="RV30" s="36"/>
      <c r="RW30" s="36"/>
      <c r="RX30" s="36"/>
      <c r="RY30" s="36"/>
      <c r="RZ30" s="36"/>
      <c r="SA30" s="36"/>
      <c r="SB30" s="36"/>
      <c r="SC30" s="36"/>
      <c r="SD30" s="36"/>
      <c r="SE30" s="36"/>
      <c r="SF30" s="36"/>
      <c r="SG30" s="36"/>
      <c r="SH30" s="36"/>
      <c r="SI30" s="36"/>
      <c r="SJ30" s="36"/>
      <c r="SK30" s="36"/>
      <c r="SL30" s="36"/>
      <c r="SM30" s="36"/>
      <c r="SN30" s="36"/>
      <c r="SO30" s="36"/>
      <c r="SP30" s="36"/>
      <c r="SQ30" s="36"/>
      <c r="SR30" s="36"/>
      <c r="SS30" s="36"/>
      <c r="ST30" s="36"/>
      <c r="SU30" s="36"/>
      <c r="SV30" s="36"/>
      <c r="SW30" s="36"/>
      <c r="SX30" s="36"/>
      <c r="SY30" s="36"/>
      <c r="SZ30" s="36"/>
      <c r="TA30" s="36"/>
      <c r="TB30" s="36"/>
      <c r="TC30" s="36"/>
      <c r="TD30" s="36"/>
      <c r="TE30" s="36"/>
      <c r="TF30" s="36"/>
      <c r="TG30" s="36"/>
      <c r="TH30" s="36"/>
      <c r="TI30" s="36"/>
      <c r="TJ30" s="36"/>
      <c r="TK30" s="36"/>
      <c r="TL30" s="36"/>
      <c r="TM30" s="36"/>
      <c r="TN30" s="36"/>
      <c r="TO30" s="36"/>
      <c r="TP30" s="36"/>
      <c r="TQ30" s="36"/>
      <c r="TR30" s="36"/>
      <c r="TS30" s="36"/>
      <c r="TT30" s="36"/>
      <c r="TU30" s="36"/>
      <c r="TV30" s="36"/>
      <c r="TW30" s="36"/>
      <c r="TX30" s="36"/>
      <c r="TY30" s="36"/>
      <c r="TZ30" s="36"/>
      <c r="UA30" s="36"/>
      <c r="UB30" s="36"/>
      <c r="UC30" s="36"/>
      <c r="UD30" s="36"/>
      <c r="UE30" s="36"/>
      <c r="UF30" s="36"/>
      <c r="UG30" s="36"/>
      <c r="UH30" s="36"/>
      <c r="UI30" s="36"/>
      <c r="UJ30" s="36"/>
      <c r="UK30" s="36"/>
      <c r="UL30" s="36"/>
      <c r="UM30" s="36"/>
      <c r="UN30" s="36"/>
      <c r="UO30" s="36"/>
      <c r="UP30" s="36"/>
      <c r="UQ30" s="36"/>
      <c r="UR30" s="36"/>
      <c r="US30" s="36"/>
      <c r="UT30" s="36"/>
      <c r="UU30" s="36"/>
      <c r="UV30" s="36"/>
      <c r="UW30" s="36"/>
      <c r="UX30" s="36"/>
      <c r="UY30" s="36"/>
      <c r="UZ30" s="36"/>
      <c r="VA30" s="36"/>
      <c r="VB30" s="36"/>
      <c r="VC30" s="36"/>
      <c r="VD30" s="36"/>
      <c r="VE30" s="36"/>
      <c r="VF30" s="36"/>
      <c r="VG30" s="36"/>
      <c r="VH30" s="36"/>
      <c r="VI30" s="36"/>
      <c r="VJ30" s="36"/>
      <c r="VK30" s="36"/>
      <c r="VL30" s="36"/>
      <c r="VM30" s="36"/>
      <c r="VN30" s="36"/>
      <c r="VO30" s="36"/>
      <c r="VP30" s="36"/>
      <c r="VQ30" s="36"/>
      <c r="VR30" s="36"/>
      <c r="VS30" s="36"/>
      <c r="VT30" s="36"/>
      <c r="VU30" s="36"/>
      <c r="VV30" s="36"/>
      <c r="VW30" s="36"/>
      <c r="VX30" s="36"/>
      <c r="VY30" s="36"/>
      <c r="VZ30" s="36"/>
      <c r="WA30" s="36"/>
      <c r="WB30" s="36"/>
      <c r="WC30" s="36"/>
      <c r="WD30" s="36"/>
      <c r="WE30" s="36"/>
      <c r="WF30" s="36"/>
      <c r="WG30" s="36"/>
      <c r="WH30" s="36"/>
      <c r="WI30" s="36"/>
      <c r="WJ30" s="36"/>
      <c r="WK30" s="36"/>
      <c r="WL30" s="36"/>
      <c r="WM30" s="36"/>
      <c r="WN30" s="36"/>
      <c r="WO30" s="36"/>
      <c r="WP30" s="36"/>
      <c r="WQ30" s="36"/>
      <c r="WR30" s="36"/>
      <c r="WS30" s="36"/>
      <c r="WT30" s="36"/>
      <c r="WU30" s="36"/>
      <c r="WV30" s="36"/>
      <c r="WW30" s="36"/>
      <c r="WX30" s="36"/>
      <c r="WY30" s="36"/>
      <c r="WZ30" s="36"/>
      <c r="XA30" s="36"/>
      <c r="XB30" s="36"/>
      <c r="XC30" s="36"/>
      <c r="XD30" s="36"/>
      <c r="XE30" s="36"/>
      <c r="XF30" s="36"/>
      <c r="XG30" s="36"/>
      <c r="XH30" s="36"/>
      <c r="XI30" s="36"/>
      <c r="XJ30" s="36"/>
      <c r="XK30" s="36"/>
      <c r="XL30" s="36"/>
      <c r="XM30" s="36"/>
      <c r="XN30" s="36"/>
      <c r="XO30" s="36"/>
      <c r="XP30" s="36"/>
      <c r="XQ30" s="36"/>
      <c r="XR30" s="36"/>
      <c r="XS30" s="36"/>
      <c r="XT30" s="36"/>
      <c r="XU30" s="36"/>
      <c r="XV30" s="36"/>
      <c r="XW30" s="36"/>
      <c r="XX30" s="36"/>
      <c r="XY30" s="36"/>
      <c r="XZ30" s="36"/>
      <c r="YA30" s="36"/>
      <c r="YB30" s="36"/>
      <c r="YC30" s="36"/>
      <c r="YD30" s="36"/>
      <c r="YE30" s="36"/>
      <c r="YF30" s="36"/>
      <c r="YG30" s="36"/>
      <c r="YH30" s="36"/>
      <c r="YI30" s="36"/>
      <c r="YJ30" s="36"/>
      <c r="YK30" s="36"/>
      <c r="YL30" s="36"/>
      <c r="YM30" s="36"/>
      <c r="YN30" s="36"/>
      <c r="YO30" s="36"/>
      <c r="YP30" s="36"/>
      <c r="YQ30" s="36"/>
      <c r="YR30" s="36"/>
      <c r="YS30" s="36"/>
      <c r="YT30" s="36"/>
      <c r="YU30" s="36"/>
      <c r="YV30" s="36"/>
      <c r="YW30" s="36"/>
      <c r="YX30" s="36"/>
      <c r="YY30" s="36"/>
      <c r="YZ30" s="36"/>
      <c r="ZA30" s="36"/>
      <c r="ZB30" s="36"/>
      <c r="ZC30" s="36"/>
      <c r="ZD30" s="36"/>
      <c r="ZE30" s="36"/>
      <c r="ZF30" s="36"/>
      <c r="ZG30" s="36"/>
      <c r="ZH30" s="36"/>
      <c r="ZI30" s="36"/>
      <c r="ZJ30" s="36"/>
      <c r="ZK30" s="36"/>
      <c r="ZL30" s="36"/>
      <c r="ZM30" s="36"/>
      <c r="ZN30" s="36"/>
      <c r="ZO30" s="36"/>
      <c r="ZP30" s="36"/>
      <c r="ZQ30" s="36"/>
      <c r="ZR30" s="36"/>
      <c r="ZS30" s="36"/>
      <c r="ZT30" s="36"/>
      <c r="ZU30" s="36"/>
      <c r="ZV30" s="36"/>
      <c r="ZW30" s="36"/>
      <c r="ZX30" s="36"/>
      <c r="ZY30" s="36"/>
      <c r="ZZ30" s="36"/>
      <c r="AAA30" s="36"/>
      <c r="AAB30" s="36"/>
      <c r="AAC30" s="36"/>
      <c r="AAD30" s="36"/>
      <c r="AAE30" s="36"/>
      <c r="AAF30" s="36"/>
      <c r="AAG30" s="36"/>
      <c r="AAH30" s="36"/>
      <c r="AAI30" s="36"/>
      <c r="AAJ30" s="36"/>
      <c r="AAK30" s="36"/>
      <c r="AAL30" s="36"/>
      <c r="AAM30" s="36"/>
      <c r="AAN30" s="36"/>
      <c r="AAO30" s="36"/>
      <c r="AAP30" s="36"/>
      <c r="AAQ30" s="36"/>
      <c r="AAR30" s="36"/>
      <c r="AAS30" s="36"/>
      <c r="AAT30" s="36"/>
      <c r="AAU30" s="36"/>
      <c r="AAV30" s="36"/>
      <c r="AAW30" s="36"/>
      <c r="AAX30" s="36"/>
      <c r="AAY30" s="36"/>
      <c r="AAZ30" s="36"/>
      <c r="ABA30" s="36"/>
      <c r="ABB30" s="36"/>
      <c r="ABC30" s="36"/>
      <c r="ABD30" s="36"/>
      <c r="ABE30" s="36"/>
      <c r="ABF30" s="36"/>
      <c r="ABG30" s="36"/>
      <c r="ABH30" s="36"/>
      <c r="ABI30" s="36"/>
      <c r="ABJ30" s="36"/>
      <c r="ABK30" s="36"/>
      <c r="ABL30" s="36"/>
      <c r="ABM30" s="36"/>
      <c r="ABN30" s="36"/>
      <c r="ABO30" s="36"/>
      <c r="ABP30" s="36"/>
      <c r="ABQ30" s="36"/>
      <c r="ABR30" s="36"/>
      <c r="ABS30" s="36"/>
      <c r="ABT30" s="36"/>
      <c r="ABU30" s="36"/>
      <c r="ABV30" s="36"/>
      <c r="ABW30" s="36"/>
      <c r="ABX30" s="36"/>
      <c r="ABY30" s="36"/>
      <c r="ABZ30" s="36"/>
      <c r="ACA30" s="36"/>
      <c r="ACB30" s="36"/>
      <c r="ACC30" s="36"/>
      <c r="ACD30" s="36"/>
      <c r="ACE30" s="36"/>
      <c r="ACF30" s="36"/>
      <c r="ACG30" s="36"/>
      <c r="ACH30" s="36"/>
      <c r="ACI30" s="36"/>
      <c r="ACJ30" s="36"/>
      <c r="ACK30" s="36"/>
      <c r="ACL30" s="36"/>
      <c r="ACM30" s="36"/>
      <c r="ACN30" s="36"/>
      <c r="ACO30" s="36"/>
      <c r="ACP30" s="36"/>
      <c r="ACQ30" s="36"/>
      <c r="ACR30" s="36"/>
      <c r="ACS30" s="36"/>
      <c r="ACT30" s="36"/>
      <c r="ACU30" s="36"/>
    </row>
    <row r="31" spans="1:775" ht="15" customHeight="1" x14ac:dyDescent="0.2">
      <c r="A31" s="18" t="s">
        <v>68</v>
      </c>
      <c r="B31" s="97" t="s">
        <v>69</v>
      </c>
      <c r="C31" s="18">
        <f t="shared" ref="C31:C40" si="136">+E31*$C$57</f>
        <v>880.07947824927498</v>
      </c>
      <c r="D31" s="37"/>
      <c r="E31" s="122">
        <v>53.021627149999993</v>
      </c>
      <c r="F31" s="22" t="s">
        <v>57</v>
      </c>
      <c r="G31" s="32" t="s">
        <v>8</v>
      </c>
      <c r="H31" s="23">
        <v>39555</v>
      </c>
      <c r="I31" s="96" t="s">
        <v>144</v>
      </c>
      <c r="J31" s="22">
        <v>344</v>
      </c>
      <c r="K31" s="22" t="s">
        <v>29</v>
      </c>
      <c r="L31" s="23">
        <v>50026</v>
      </c>
      <c r="M31" s="18" t="s">
        <v>159</v>
      </c>
      <c r="N31" s="2"/>
      <c r="O31" s="2"/>
      <c r="P31" s="25">
        <f t="shared" ref="P31:P40" si="137">+SUMPRODUCT(1*($BX$4:$ACU$4=$P$4)*($BX$1:$ACU$1=P$3)*($BX31:$ACU31))</f>
        <v>45710040.015349418</v>
      </c>
      <c r="Q31" s="25">
        <f t="shared" ref="Q31:Q40" si="138">+SUMPRODUCT(1*($BX$4:$ACU$4=$Q$4)*($BX$1:$ACU$1=P$3)*($BX31:$ACU31))</f>
        <v>30414118.14110912</v>
      </c>
      <c r="R31" s="25">
        <f t="shared" ref="R31:R40" si="139">+SUMPRODUCT(1*($BX$4:$ACU$4=$P$4)*($BX$1:$ACU$1=R$3)*($BX31:$ACU31))</f>
        <v>53326500.937382177</v>
      </c>
      <c r="S31" s="25">
        <f t="shared" ref="S31:S40" si="140">+SUMPRODUCT(1*($BX$4:$ACU$4=$Q$4)*($BX$1:$ACU$1=R$3)*($BX31:$ACU31))</f>
        <v>33688233.686400995</v>
      </c>
      <c r="T31" s="25">
        <f t="shared" ref="T31:T40" si="141">+SUMPRODUCT(1*($BX$4:$ACU$4=$P$4)*($BX$1:$ACU$1=T$3)*($BX31:$ACU31))</f>
        <v>59864463.232260264</v>
      </c>
      <c r="U31" s="25">
        <f t="shared" ref="U31:U40" si="142">+SUMPRODUCT(1*($BX$4:$ACU$4=$Q$4)*($BX$1:$ACU$1=T$3)*($BX31:$ACU31))</f>
        <v>35803547.440817624</v>
      </c>
      <c r="V31" s="25">
        <f t="shared" ref="V31:V40" si="143">+SUMPRODUCT(1*($BX$4:$ACU$4=$P$4)*($BX$1:$ACU$1=V$3)*($BX31:$ACU31))</f>
        <v>65500213.067831673</v>
      </c>
      <c r="W31" s="25">
        <f t="shared" ref="W31:W40" si="144">+SUMPRODUCT(1*($BX$4:$ACU$4=$Q$4)*($BX$1:$ACU$1=V$3)*($BX31:$ACU31))</f>
        <v>37069753.630936861</v>
      </c>
      <c r="X31" s="25">
        <f t="shared" ref="X31:X40" si="145">+SUMPRODUCT(1*($BX$4:$ACU$4=$P$4)*($BX$1:$ACU$1=X$3)*($BX31:$ACU31))</f>
        <v>70088749.835669696</v>
      </c>
      <c r="Y31" s="25">
        <f t="shared" ref="Y31:Y40" si="146">+SUMPRODUCT(1*($BX$4:$ACU$4=$Q$4)*($BX$1:$ACU$1=X$3)*($BX31:$ACU31))</f>
        <v>37198713.132365152</v>
      </c>
      <c r="Z31" s="25">
        <f t="shared" ref="Z31:Z40" si="147">+SUMPRODUCT(1*($BX$4:$ACU$4=$P$4)*($BX$1:$ACU$1=Z$3)*($BX31:$ACU31))</f>
        <v>74003876.334655672</v>
      </c>
      <c r="AA31" s="25">
        <f t="shared" ref="AA31:AA40" si="148">+SUMPRODUCT(1*($BX$4:$ACU$4=$Q$4)*($BX$1:$ACU$1=Z$3)*($BX31:$ACU31))</f>
        <v>36782918.824585475</v>
      </c>
      <c r="AB31" s="25">
        <f t="shared" ref="AB31:AB40" si="149">+SUMPRODUCT(1*($BX$4:$ACU$4=$P$4)*($BX$1:$ACU$1=AB$3)*($BX31:$ACU31))</f>
        <v>77981209.774607092</v>
      </c>
      <c r="AC31" s="25">
        <f t="shared" ref="AC31:AC40" si="150">+SUMPRODUCT(1*($BX$4:$ACU$4=$Q$4)*($BX$1:$ACU$1=AB$3)*($BX31:$ACU31))</f>
        <v>36131502.642842323</v>
      </c>
      <c r="AD31" s="25">
        <f t="shared" ref="AD31:AD40" si="151">+SUMPRODUCT(1*($BX$4:$ACU$4=$P$4)*($BX$1:$ACU$1=AD$3)*($BX31:$ACU31))</f>
        <v>82104208.431027412</v>
      </c>
      <c r="AE31" s="25">
        <f t="shared" ref="AE31:AE40" si="152">+SUMPRODUCT(1*($BX$4:$ACU$4=$Q$4)*($BX$1:$ACU$1=AD$3)*($BX31:$ACU31))</f>
        <v>35371681.36315576</v>
      </c>
      <c r="AF31" s="25">
        <f t="shared" ref="AF31:AF40" si="153">+SUMPRODUCT(1*($BX$4:$ACU$4=$P$4)*($BX$1:$ACU$1=AF$3)*($BX31:$ACU31))</f>
        <v>86364440.664381504</v>
      </c>
      <c r="AG31" s="25">
        <f t="shared" ref="AG31:AG40" si="154">+SUMPRODUCT(1*($BX$4:$ACU$4=$Q$4)*($BX$1:$ACU$1=AF$3)*($BX31:$ACU31))</f>
        <v>34193794.265410714</v>
      </c>
      <c r="AH31" s="25">
        <f t="shared" ref="AH31:AH40" si="155">+SUMPRODUCT(1*($BX$4:$ACU$4=$P$4)*($BX$1:$ACU$1=AH$3)*($BX31:$ACU31))</f>
        <v>90761015.155636698</v>
      </c>
      <c r="AI31" s="25">
        <f t="shared" ref="AI31:AI40" si="156">+SUMPRODUCT(1*($BX$4:$ACU$4=$Q$4)*($BX$1:$ACU$1=AH$3)*($BX31:$ACU31))</f>
        <v>32875405.721818529</v>
      </c>
      <c r="AJ31" s="25">
        <f t="shared" ref="AJ31:AJ40" si="157">+SUMPRODUCT(1*($BX$4:$ACU$4=$P$4)*($BX$1:$ACU$1=AJ$3)*($BX31:$ACU31))</f>
        <v>95292464.122171134</v>
      </c>
      <c r="AK31" s="25">
        <f t="shared" ref="AK31:AK40" si="158">+SUMPRODUCT(1*($BX$4:$ACU$4=$Q$4)*($BX$1:$ACU$1=AJ$3)*($BX31:$ACU31))</f>
        <v>31304956.470339481</v>
      </c>
      <c r="AL31" s="25">
        <f t="shared" ref="AL31:AL40" si="159">+SUMPRODUCT(1*($BX$4:$ACU$4=$P$4)*($BX$1:$ACU$1=AL$3)*($BX31:$ACU31))</f>
        <v>99956733.47246556</v>
      </c>
      <c r="AM31" s="25">
        <f t="shared" ref="AM31:AM40" si="160">+SUMPRODUCT(1*($BX$4:$ACU$4=$Q$4)*($BX$1:$ACU$1=AL$3)*($BX31:$ACU31))</f>
        <v>29550436.43522042</v>
      </c>
      <c r="AN31" s="25">
        <f t="shared" ref="AN31:AN40" si="161">+SUMPRODUCT(1*($BX$4:$ACU$4=$P$4)*($BX$1:$ACU$1=AN$3)*($BX31:$ACU31))</f>
        <v>104661340.26887497</v>
      </c>
      <c r="AO31" s="25">
        <f t="shared" ref="AO31:AO40" si="162">+SUMPRODUCT(1*($BX$4:$ACU$4=$Q$4)*($BX$1:$ACU$1=AN$3)*($BX31:$ACU31))</f>
        <v>27328259.550614327</v>
      </c>
      <c r="AP31" s="25">
        <f t="shared" ref="AP31:AP40" si="163">+SUMPRODUCT(1*($BX$4:$ACU$4=$P$4)*($BX$1:$ACU$1=AP$3)*($BX31:$ACU31))</f>
        <v>105799686.65228361</v>
      </c>
      <c r="AQ31" s="25">
        <f t="shared" ref="AQ31:AQ40" si="164">+SUMPRODUCT(1*($BX$4:$ACU$4=$Q$4)*($BX$1:$ACU$1=AP$3)*($BX31:$ACU31))</f>
        <v>24068327.598165303</v>
      </c>
      <c r="AR31" s="25">
        <f t="shared" ref="AR31:AR40" si="165">+SUMPRODUCT(1*($BX$4:$ACU$4=$P$4)*($BX$1:$ACU$1=AR$3)*($BX31:$ACU31))</f>
        <v>105799686.65228361</v>
      </c>
      <c r="AS31" s="25">
        <f t="shared" ref="AS31:AS40" si="166">+SUMPRODUCT(1*($BX$4:$ACU$4=$Q$4)*($BX$1:$ACU$1=AR$3)*($BX31:$ACU31))</f>
        <v>20502287.584132452</v>
      </c>
      <c r="AT31" s="25">
        <f t="shared" ref="AT31:AT40" si="167">+SUMPRODUCT(1*($BX$4:$ACU$4=$P$4)*($BX$1:$ACU$1=AT$3)*($BX31:$ACU31))</f>
        <v>105799686.65228361</v>
      </c>
      <c r="AU31" s="25">
        <f t="shared" ref="AU31:AU40" si="168">+SUMPRODUCT(1*($BX$4:$ACU$4=$Q$4)*($BX$1:$ACU$1=AT$3)*($BX31:$ACU31))</f>
        <v>16985097.433305524</v>
      </c>
      <c r="AV31" s="25">
        <f t="shared" ref="AV31:AV40" si="169">+SUMPRODUCT(1*($BX$4:$ACU$4=$P$4)*($BX$1:$ACU$1=AV$3)*($BX31:$ACU31))</f>
        <v>105799686.65228361</v>
      </c>
      <c r="AW31" s="25">
        <f t="shared" ref="AW31:AW40" si="170">+SUMPRODUCT(1*($BX$4:$ACU$4=$Q$4)*($BX$1:$ACU$1=AV$3)*($BX31:$ACU31))</f>
        <v>13370207.556066748</v>
      </c>
      <c r="AX31" s="25">
        <f t="shared" ref="AX31:AX40" si="171">+SUMPRODUCT(1*($BX$4:$ACU$4=$P$4)*($BX$1:$ACU$1=AX$3)*($BX31:$ACU31))</f>
        <v>105799686.65228361</v>
      </c>
      <c r="AY31" s="25">
        <f t="shared" ref="AY31:AY40" si="172">+SUMPRODUCT(1*($BX$4:$ACU$4=$Q$4)*($BX$1:$ACU$1=AX$3)*($BX31:$ACU31))</f>
        <v>9804167.5420338959</v>
      </c>
      <c r="AZ31" s="25">
        <f t="shared" ref="AZ31:AZ40" si="173">+SUMPRODUCT(1*($BX$4:$ACU$4=$P$4)*($BX$1:$ACU$1=AZ$3)*($BX31:$ACU31))</f>
        <v>105799686.65228361</v>
      </c>
      <c r="BA31" s="25">
        <f t="shared" ref="BA31:BA40" si="174">+SUMPRODUCT(1*($BX$4:$ACU$4=$Q$4)*($BX$1:$ACU$1=AZ$3)*($BX31:$ACU31))</f>
        <v>6238127.534793295</v>
      </c>
      <c r="BB31" s="25">
        <f t="shared" ref="BB31:BB40" si="175">+SUMPRODUCT(1*($BX$4:$ACU$4=$P$4)*($BX$1:$ACU$1=BB$3)*($BX31:$ACU31))</f>
        <v>105799686.65228361</v>
      </c>
      <c r="BC31" s="25">
        <f t="shared" ref="BC31:BC40" si="176">+SUMPRODUCT(1*($BX$4:$ACU$4=$Q$4)*($BX$1:$ACU$1=BB$3)*($BX31:$ACU31))</f>
        <v>2681857.4934016308</v>
      </c>
      <c r="BD31" s="25">
        <f t="shared" ref="BD31:BD40" si="177">+SUMPRODUCT(1*($BX$4:$ACU$4=$P$4)*($BX$1:$ACU$1=BD$3)*($BX31:$ACU31))</f>
        <v>0</v>
      </c>
      <c r="BE31" s="25">
        <f t="shared" ref="BE31:BE40" si="178">+SUMPRODUCT(1*($BX$4:$ACU$4=$Q$4)*($BX$1:$ACU$1=BD$3)*($BX31:$ACU31))</f>
        <v>0</v>
      </c>
      <c r="BF31" s="25">
        <f t="shared" ref="BF31:BF40" si="179">+SUMPRODUCT(1*($BX$4:$ACU$4=$P$4)*($BX$1:$ACU$1=BF$3)*($BX31:$ACU31))</f>
        <v>0</v>
      </c>
      <c r="BG31" s="25">
        <f t="shared" ref="BG31:BG40" si="180">+SUMPRODUCT(1*($BX$4:$ACU$4=$Q$4)*($BX$1:$ACU$1=BF$3)*($BX31:$ACU31))</f>
        <v>0</v>
      </c>
      <c r="BH31" s="25">
        <f t="shared" ref="BH31:BH40" si="181">+SUMPRODUCT(1*($BX$4:$ACU$4=$P$4)*($BX$1:$ACU$1=BH$3)*($BX31:$ACU31))</f>
        <v>0</v>
      </c>
      <c r="BI31" s="25">
        <f t="shared" ref="BI31:BI40" si="182">+SUMPRODUCT(1*($BX$4:$ACU$4=$Q$4)*($BX$1:$ACU$1=BH$3)*($BX31:$ACU31))</f>
        <v>0</v>
      </c>
      <c r="BJ31" s="25">
        <f t="shared" ref="BJ31:BJ40" si="183">+SUMPRODUCT(1*($BX$4:$ACU$4=$P$4)*($BX$1:$ACU$1=BJ$3)*($BX31:$ACU31))</f>
        <v>0</v>
      </c>
      <c r="BK31" s="25">
        <f t="shared" ref="BK31:BK40" si="184">+SUMPRODUCT(1*($BX$4:$ACU$4=$Q$4)*($BX$1:$ACU$1=BJ$3)*($BX31:$ACU31))</f>
        <v>0</v>
      </c>
      <c r="BL31" s="25">
        <f t="shared" ref="BL31:BL40" si="185">+SUMPRODUCT(1*($BX$4:$ACU$4=$P$4)*($BX$1:$ACU$1=BL$3)*($BX31:$ACU31))</f>
        <v>0</v>
      </c>
      <c r="BM31" s="25">
        <f t="shared" ref="BM31:BM40" si="186">+SUMPRODUCT(1*($BX$4:$ACU$4=$Q$4)*($BX$1:$ACU$1=BL$3)*($BX31:$ACU31))</f>
        <v>0</v>
      </c>
      <c r="BN31" s="25">
        <f t="shared" ref="BN31:BN40" si="187">+SUMPRODUCT(1*($BX$4:$ACU$4=$P$4)*($BX$1:$ACU$1=BN$3)*($BX31:$ACU31))</f>
        <v>0</v>
      </c>
      <c r="BO31" s="25">
        <f t="shared" ref="BO31:BO40" si="188">+SUMPRODUCT(1*($BX$4:$ACU$4=$Q$4)*($BX$1:$ACU$1=BN$3)*($BX31:$ACU31))</f>
        <v>0</v>
      </c>
      <c r="BP31" s="25">
        <f t="shared" ref="BP31:BP40" si="189">+SUMPRODUCT(1*($BX$4:$ACU$4=$P$4)*($BX$1:$ACU$1=BP$3)*($BX31:$ACU31))</f>
        <v>0</v>
      </c>
      <c r="BQ31" s="25">
        <f t="shared" ref="BQ31:BQ40" si="190">+SUMPRODUCT(1*($BX$4:$ACU$4=$Q$4)*($BX$1:$ACU$1=BP$3)*($BX31:$ACU31))</f>
        <v>0</v>
      </c>
      <c r="BR31" s="25">
        <f t="shared" ref="BR31:BR40" si="191">+SUMPRODUCT(1*($BX$4:$ACU$4=$P$4)*($BX$1:$ACU$1=BR$3)*($BX31:$ACU31))</f>
        <v>0</v>
      </c>
      <c r="BS31" s="25">
        <f t="shared" ref="BS31:BS40" si="192">+SUMPRODUCT(1*($BX$4:$ACU$4=$Q$4)*($BX$1:$ACU$1=BR$3)*($BX31:$ACU31))</f>
        <v>0</v>
      </c>
      <c r="BT31" s="25">
        <f t="shared" ref="BT31:BT40" si="193">+SUMPRODUCT(1*($BX$4:$ACU$4=$P$4)*($BX$1:$ACU$1=BT$3)*($BX31:$ACU31))</f>
        <v>0</v>
      </c>
      <c r="BU31" s="25">
        <f t="shared" ref="BU31:BU40" si="194">+SUMPRODUCT(1*($BX$4:$ACU$4=$Q$4)*($BX$1:$ACU$1=BT$3)*($BX31:$ACU31))</f>
        <v>0</v>
      </c>
      <c r="BX31" s="26">
        <v>0</v>
      </c>
      <c r="BY31" s="26">
        <v>0</v>
      </c>
      <c r="BZ31" s="26">
        <v>0</v>
      </c>
      <c r="CA31" s="26">
        <v>0</v>
      </c>
      <c r="CB31" s="26">
        <v>0</v>
      </c>
      <c r="CC31" s="26">
        <v>0</v>
      </c>
      <c r="CD31" s="26">
        <v>0</v>
      </c>
      <c r="CE31" s="26">
        <v>0</v>
      </c>
      <c r="CF31" s="26">
        <v>0</v>
      </c>
      <c r="CG31" s="26">
        <v>0</v>
      </c>
      <c r="CH31" s="26">
        <v>14686217.464913642</v>
      </c>
      <c r="CI31" s="26">
        <v>21845883.230015002</v>
      </c>
      <c r="CJ31" s="26">
        <v>0</v>
      </c>
      <c r="CK31" s="26">
        <v>0</v>
      </c>
      <c r="CL31" s="26">
        <v>0</v>
      </c>
      <c r="CM31" s="26">
        <v>0</v>
      </c>
      <c r="CN31" s="26">
        <v>0</v>
      </c>
      <c r="CO31" s="26">
        <v>0</v>
      </c>
      <c r="CP31" s="26">
        <v>0</v>
      </c>
      <c r="CQ31" s="26">
        <v>0</v>
      </c>
      <c r="CR31" s="26">
        <v>0</v>
      </c>
      <c r="CS31" s="26">
        <v>0</v>
      </c>
      <c r="CT31" s="26">
        <v>15727900.676195478</v>
      </c>
      <c r="CU31" s="26">
        <v>23864156.785334419</v>
      </c>
      <c r="CV31" s="26">
        <v>0</v>
      </c>
      <c r="CW31" s="26">
        <v>0</v>
      </c>
      <c r="CX31" s="26">
        <v>0</v>
      </c>
      <c r="CY31" s="26">
        <v>0</v>
      </c>
      <c r="CZ31" s="26">
        <v>0</v>
      </c>
      <c r="DA31" s="26">
        <v>0</v>
      </c>
      <c r="DB31" s="26">
        <v>0</v>
      </c>
      <c r="DC31" s="26">
        <v>0</v>
      </c>
      <c r="DD31" s="26">
        <v>0</v>
      </c>
      <c r="DE31" s="26">
        <v>0</v>
      </c>
      <c r="DF31" s="26">
        <v>16465735.244155347</v>
      </c>
      <c r="DG31" s="26">
        <v>25782033.947778795</v>
      </c>
      <c r="DH31" s="26">
        <v>0</v>
      </c>
      <c r="DI31" s="26">
        <v>0</v>
      </c>
      <c r="DJ31" s="26">
        <v>0</v>
      </c>
      <c r="DK31" s="26">
        <v>0</v>
      </c>
      <c r="DL31" s="26">
        <v>0</v>
      </c>
      <c r="DM31" s="26">
        <v>0</v>
      </c>
      <c r="DN31" s="26">
        <v>0</v>
      </c>
      <c r="DO31" s="26">
        <v>0</v>
      </c>
      <c r="DP31" s="26">
        <v>0</v>
      </c>
      <c r="DQ31" s="26">
        <v>0</v>
      </c>
      <c r="DR31" s="26">
        <v>17222498.442245644</v>
      </c>
      <c r="DS31" s="26">
        <v>27544466.989603378</v>
      </c>
      <c r="DT31" s="26">
        <v>0</v>
      </c>
      <c r="DU31" s="26">
        <v>0</v>
      </c>
      <c r="DV31" s="26">
        <v>0</v>
      </c>
      <c r="DW31" s="26">
        <v>0</v>
      </c>
      <c r="DX31" s="26">
        <v>0</v>
      </c>
      <c r="DY31" s="26">
        <v>0</v>
      </c>
      <c r="DZ31" s="26">
        <v>0</v>
      </c>
      <c r="EA31" s="26">
        <v>0</v>
      </c>
      <c r="EB31" s="26">
        <v>0</v>
      </c>
      <c r="EC31" s="26">
        <v>0</v>
      </c>
      <c r="ED31" s="26">
        <v>17645384.424467314</v>
      </c>
      <c r="EE31" s="26">
        <v>29164079.1387043</v>
      </c>
      <c r="EF31" s="26">
        <v>0</v>
      </c>
      <c r="EG31" s="26">
        <v>0</v>
      </c>
      <c r="EH31" s="26">
        <v>0</v>
      </c>
      <c r="EI31" s="26">
        <v>0</v>
      </c>
      <c r="EJ31" s="26">
        <v>0</v>
      </c>
      <c r="EK31" s="26">
        <v>0</v>
      </c>
      <c r="EL31" s="26">
        <v>0</v>
      </c>
      <c r="EM31" s="26">
        <v>0</v>
      </c>
      <c r="EN31" s="26">
        <v>0</v>
      </c>
      <c r="EO31" s="26">
        <v>0</v>
      </c>
      <c r="EP31" s="26">
        <v>18158163.016350307</v>
      </c>
      <c r="EQ31" s="26">
        <v>30700384.093555965</v>
      </c>
      <c r="ER31" s="26">
        <v>0</v>
      </c>
      <c r="ES31" s="26">
        <v>0</v>
      </c>
      <c r="ET31" s="26">
        <v>0</v>
      </c>
      <c r="EU31" s="26">
        <v>0</v>
      </c>
      <c r="EV31" s="26">
        <v>0</v>
      </c>
      <c r="EW31" s="26">
        <v>0</v>
      </c>
      <c r="EX31" s="26">
        <v>0</v>
      </c>
      <c r="EY31" s="26">
        <v>0</v>
      </c>
      <c r="EZ31" s="26">
        <v>0</v>
      </c>
      <c r="FA31" s="26">
        <v>0</v>
      </c>
      <c r="FB31" s="26">
        <v>18445886.993196219</v>
      </c>
      <c r="FC31" s="26">
        <v>32104105.152951945</v>
      </c>
      <c r="FD31" s="26">
        <v>0</v>
      </c>
      <c r="FE31" s="26">
        <v>0</v>
      </c>
      <c r="FF31" s="26">
        <v>0</v>
      </c>
      <c r="FG31" s="26">
        <v>0</v>
      </c>
      <c r="FH31" s="26">
        <v>0</v>
      </c>
      <c r="FI31" s="26">
        <v>0</v>
      </c>
      <c r="FJ31" s="26">
        <v>0</v>
      </c>
      <c r="FK31" s="26">
        <v>0</v>
      </c>
      <c r="FL31" s="26">
        <v>0</v>
      </c>
      <c r="FM31" s="26">
        <v>0</v>
      </c>
      <c r="FN31" s="26">
        <v>18623866.637740642</v>
      </c>
      <c r="FO31" s="26">
        <v>33396107.914879728</v>
      </c>
      <c r="FP31" s="26">
        <v>0</v>
      </c>
      <c r="FQ31" s="26">
        <v>0</v>
      </c>
      <c r="FR31" s="26">
        <v>0</v>
      </c>
      <c r="FS31" s="26">
        <v>0</v>
      </c>
      <c r="FT31" s="26">
        <v>0</v>
      </c>
      <c r="FU31" s="26">
        <v>0</v>
      </c>
      <c r="FV31" s="26">
        <v>0</v>
      </c>
      <c r="FW31" s="26">
        <v>0</v>
      </c>
      <c r="FX31" s="26">
        <v>0</v>
      </c>
      <c r="FY31" s="26">
        <v>0</v>
      </c>
      <c r="FZ31" s="26">
        <v>18570081.307018492</v>
      </c>
      <c r="GA31" s="26">
        <v>34528958.14973513</v>
      </c>
      <c r="GB31" s="26">
        <v>0</v>
      </c>
      <c r="GC31" s="26">
        <v>0</v>
      </c>
      <c r="GD31" s="26">
        <v>0</v>
      </c>
      <c r="GE31" s="26">
        <v>0</v>
      </c>
      <c r="GF31" s="26">
        <v>0</v>
      </c>
      <c r="GG31" s="26">
        <v>0</v>
      </c>
      <c r="GH31" s="26">
        <v>0</v>
      </c>
      <c r="GI31" s="26">
        <v>0</v>
      </c>
      <c r="GJ31" s="26">
        <v>0</v>
      </c>
      <c r="GK31" s="26">
        <v>0</v>
      </c>
      <c r="GL31" s="26">
        <v>18628631.82534666</v>
      </c>
      <c r="GM31" s="26">
        <v>35559791.685934566</v>
      </c>
      <c r="GN31" s="26">
        <v>0</v>
      </c>
      <c r="GO31" s="26">
        <v>0</v>
      </c>
      <c r="GP31" s="26">
        <v>0</v>
      </c>
      <c r="GQ31" s="26">
        <v>0</v>
      </c>
      <c r="GR31" s="26">
        <v>0</v>
      </c>
      <c r="GS31" s="26">
        <v>0</v>
      </c>
      <c r="GT31" s="26">
        <v>0</v>
      </c>
      <c r="GU31" s="26">
        <v>0</v>
      </c>
      <c r="GV31" s="26">
        <v>0</v>
      </c>
      <c r="GW31" s="26">
        <v>0</v>
      </c>
      <c r="GX31" s="26">
        <v>18408567.9832859</v>
      </c>
      <c r="GY31" s="26">
        <v>36510551.956205636</v>
      </c>
      <c r="GZ31" s="26">
        <v>0</v>
      </c>
      <c r="HA31" s="26">
        <v>0</v>
      </c>
      <c r="HB31" s="26">
        <v>0</v>
      </c>
      <c r="HC31" s="26">
        <v>0</v>
      </c>
      <c r="HD31" s="26">
        <v>0</v>
      </c>
      <c r="HE31" s="26">
        <v>0</v>
      </c>
      <c r="HF31" s="26">
        <v>0</v>
      </c>
      <c r="HG31" s="26">
        <v>0</v>
      </c>
      <c r="HH31" s="26">
        <v>0</v>
      </c>
      <c r="HI31" s="26">
        <v>0</v>
      </c>
      <c r="HJ31" s="26">
        <v>18374350.841299575</v>
      </c>
      <c r="HK31" s="26">
        <v>37493324.378450036</v>
      </c>
      <c r="HL31" s="26">
        <v>0</v>
      </c>
      <c r="HM31" s="26">
        <v>0</v>
      </c>
      <c r="HN31" s="26">
        <v>0</v>
      </c>
      <c r="HO31" s="26">
        <v>0</v>
      </c>
      <c r="HP31" s="26">
        <v>0</v>
      </c>
      <c r="HQ31" s="26">
        <v>0</v>
      </c>
      <c r="HR31" s="26">
        <v>0</v>
      </c>
      <c r="HS31" s="26">
        <v>0</v>
      </c>
      <c r="HT31" s="26">
        <v>0</v>
      </c>
      <c r="HU31" s="26">
        <v>0</v>
      </c>
      <c r="HV31" s="26">
        <v>18110853.776370522</v>
      </c>
      <c r="HW31" s="26">
        <v>38485801.928159848</v>
      </c>
      <c r="HX31" s="26">
        <v>0</v>
      </c>
      <c r="HY31" s="26">
        <v>0</v>
      </c>
      <c r="HZ31" s="26">
        <v>0</v>
      </c>
      <c r="IA31" s="26">
        <v>0</v>
      </c>
      <c r="IB31" s="26">
        <v>0</v>
      </c>
      <c r="IC31" s="26">
        <v>0</v>
      </c>
      <c r="ID31" s="26">
        <v>0</v>
      </c>
      <c r="IE31" s="26">
        <v>0</v>
      </c>
      <c r="IF31" s="26">
        <v>0</v>
      </c>
      <c r="IG31" s="26">
        <v>0</v>
      </c>
      <c r="IH31" s="26">
        <v>18020648.866471801</v>
      </c>
      <c r="II31" s="26">
        <v>39495407.846447237</v>
      </c>
      <c r="IJ31" s="26">
        <v>0</v>
      </c>
      <c r="IK31" s="26">
        <v>0</v>
      </c>
      <c r="IL31" s="26">
        <v>0</v>
      </c>
      <c r="IM31" s="26">
        <v>0</v>
      </c>
      <c r="IN31" s="26">
        <v>0</v>
      </c>
      <c r="IO31" s="26">
        <v>0</v>
      </c>
      <c r="IP31" s="26">
        <v>0</v>
      </c>
      <c r="IQ31" s="26">
        <v>0</v>
      </c>
      <c r="IR31" s="26">
        <v>0</v>
      </c>
      <c r="IS31" s="26">
        <v>0</v>
      </c>
      <c r="IT31" s="26">
        <v>17804326.585740026</v>
      </c>
      <c r="IU31" s="26">
        <v>40522119.205746718</v>
      </c>
      <c r="IV31" s="26">
        <v>0</v>
      </c>
      <c r="IW31" s="26">
        <v>0</v>
      </c>
      <c r="IX31" s="26">
        <v>0</v>
      </c>
      <c r="IY31" s="26">
        <v>0</v>
      </c>
      <c r="IZ31" s="26">
        <v>0</v>
      </c>
      <c r="JA31" s="26">
        <v>0</v>
      </c>
      <c r="JB31" s="26">
        <v>0</v>
      </c>
      <c r="JC31" s="26">
        <v>0</v>
      </c>
      <c r="JD31" s="26">
        <v>0</v>
      </c>
      <c r="JE31" s="26">
        <v>0</v>
      </c>
      <c r="JF31" s="26">
        <v>17567354.777415734</v>
      </c>
      <c r="JG31" s="26">
        <v>41582089.225280695</v>
      </c>
      <c r="JH31" s="26">
        <v>0</v>
      </c>
      <c r="JI31" s="26">
        <v>0</v>
      </c>
      <c r="JJ31" s="26">
        <v>0</v>
      </c>
      <c r="JK31" s="26">
        <v>0</v>
      </c>
      <c r="JL31" s="26">
        <v>0</v>
      </c>
      <c r="JM31" s="26">
        <v>0</v>
      </c>
      <c r="JN31" s="26">
        <v>0</v>
      </c>
      <c r="JO31" s="26">
        <v>0</v>
      </c>
      <c r="JP31" s="26">
        <v>0</v>
      </c>
      <c r="JQ31" s="26">
        <v>0</v>
      </c>
      <c r="JR31" s="26">
        <v>17197173.098216292</v>
      </c>
      <c r="JS31" s="26">
        <v>42634921.58056315</v>
      </c>
      <c r="JT31" s="26">
        <v>0</v>
      </c>
      <c r="JU31" s="26">
        <v>0</v>
      </c>
      <c r="JV31" s="26">
        <v>0</v>
      </c>
      <c r="JW31" s="26">
        <v>0</v>
      </c>
      <c r="JX31" s="26">
        <v>0</v>
      </c>
      <c r="JY31" s="26">
        <v>0</v>
      </c>
      <c r="JZ31" s="26">
        <v>0</v>
      </c>
      <c r="KA31" s="26">
        <v>0</v>
      </c>
      <c r="KB31" s="26">
        <v>0</v>
      </c>
      <c r="KC31" s="26">
        <v>0</v>
      </c>
      <c r="KD31" s="26">
        <v>16996621.167194422</v>
      </c>
      <c r="KE31" s="26">
        <v>43729519.083818354</v>
      </c>
      <c r="KF31" s="26">
        <v>0</v>
      </c>
      <c r="KG31" s="26">
        <v>0</v>
      </c>
      <c r="KH31" s="26">
        <v>0</v>
      </c>
      <c r="KI31" s="26">
        <v>0</v>
      </c>
      <c r="KJ31" s="26">
        <v>0</v>
      </c>
      <c r="KK31" s="26">
        <v>0</v>
      </c>
      <c r="KL31" s="26">
        <v>0</v>
      </c>
      <c r="KM31" s="26">
        <v>0</v>
      </c>
      <c r="KN31" s="26">
        <v>0</v>
      </c>
      <c r="KO31" s="26">
        <v>0</v>
      </c>
      <c r="KP31" s="26">
        <v>16570538.822035709</v>
      </c>
      <c r="KQ31" s="26">
        <v>44816052.193756737</v>
      </c>
      <c r="KR31" s="26">
        <v>0</v>
      </c>
      <c r="KS31" s="26">
        <v>0</v>
      </c>
      <c r="KT31" s="26">
        <v>0</v>
      </c>
      <c r="KU31" s="26">
        <v>0</v>
      </c>
      <c r="KV31" s="26">
        <v>0</v>
      </c>
      <c r="KW31" s="26">
        <v>0</v>
      </c>
      <c r="KX31" s="26">
        <v>0</v>
      </c>
      <c r="KY31" s="26">
        <v>0</v>
      </c>
      <c r="KZ31" s="26">
        <v>0</v>
      </c>
      <c r="LA31" s="26">
        <v>0</v>
      </c>
      <c r="LB31" s="26">
        <v>16304866.89978282</v>
      </c>
      <c r="LC31" s="26">
        <v>45944962.961879961</v>
      </c>
      <c r="LD31" s="26">
        <v>0</v>
      </c>
      <c r="LE31" s="26">
        <v>0</v>
      </c>
      <c r="LF31" s="26">
        <v>0</v>
      </c>
      <c r="LG31" s="26">
        <v>0</v>
      </c>
      <c r="LH31" s="26">
        <v>0</v>
      </c>
      <c r="LI31" s="26">
        <v>0</v>
      </c>
      <c r="LJ31" s="26">
        <v>0</v>
      </c>
      <c r="LK31" s="26">
        <v>0</v>
      </c>
      <c r="LL31" s="26">
        <v>0</v>
      </c>
      <c r="LM31" s="26">
        <v>0</v>
      </c>
      <c r="LN31" s="26">
        <v>15820014.701154949</v>
      </c>
      <c r="LO31" s="26">
        <v>47064834.36562413</v>
      </c>
      <c r="LP31" s="26">
        <v>0</v>
      </c>
      <c r="LQ31" s="26">
        <v>0</v>
      </c>
      <c r="LR31" s="26">
        <v>0</v>
      </c>
      <c r="LS31" s="26">
        <v>0</v>
      </c>
      <c r="LT31" s="26">
        <v>0</v>
      </c>
      <c r="LU31" s="26">
        <v>0</v>
      </c>
      <c r="LV31" s="26">
        <v>0</v>
      </c>
      <c r="LW31" s="26">
        <v>0</v>
      </c>
      <c r="LX31" s="26">
        <v>0</v>
      </c>
      <c r="LY31" s="26">
        <v>0</v>
      </c>
      <c r="LZ31" s="26">
        <v>15484941.769184532</v>
      </c>
      <c r="MA31" s="26">
        <v>48227629.756547004</v>
      </c>
      <c r="MB31" s="26">
        <v>0</v>
      </c>
      <c r="MC31" s="26">
        <v>0</v>
      </c>
      <c r="MD31" s="26">
        <v>0</v>
      </c>
      <c r="ME31" s="26">
        <v>0</v>
      </c>
      <c r="MF31" s="26">
        <v>0</v>
      </c>
      <c r="MG31" s="26">
        <v>0</v>
      </c>
      <c r="MH31" s="26">
        <v>0</v>
      </c>
      <c r="MI31" s="26">
        <v>0</v>
      </c>
      <c r="MJ31" s="26">
        <v>0</v>
      </c>
      <c r="MK31" s="26">
        <v>0</v>
      </c>
      <c r="ML31" s="26">
        <v>15023321.938538602</v>
      </c>
      <c r="MM31" s="26">
        <v>49389361.836450376</v>
      </c>
      <c r="MN31" s="26">
        <v>0</v>
      </c>
      <c r="MO31" s="26">
        <v>0</v>
      </c>
      <c r="MP31" s="26">
        <v>0</v>
      </c>
      <c r="MQ31" s="26">
        <v>0</v>
      </c>
      <c r="MR31" s="26">
        <v>0</v>
      </c>
      <c r="MS31" s="26">
        <v>0</v>
      </c>
      <c r="MT31" s="26">
        <v>0</v>
      </c>
      <c r="MU31" s="26">
        <v>0</v>
      </c>
      <c r="MV31" s="26">
        <v>0</v>
      </c>
      <c r="MW31" s="26">
        <v>0</v>
      </c>
      <c r="MX31" s="26">
        <v>14527114.496681821</v>
      </c>
      <c r="MY31" s="26">
        <v>50567371.636015184</v>
      </c>
      <c r="MZ31" s="26">
        <v>0</v>
      </c>
      <c r="NA31" s="26">
        <v>0</v>
      </c>
      <c r="NB31" s="26">
        <v>0</v>
      </c>
      <c r="NC31" s="26">
        <v>0</v>
      </c>
      <c r="ND31" s="26">
        <v>0</v>
      </c>
      <c r="NE31" s="26">
        <v>0</v>
      </c>
      <c r="NF31" s="26">
        <v>0</v>
      </c>
      <c r="NG31" s="26">
        <v>0</v>
      </c>
      <c r="NH31" s="26">
        <v>0</v>
      </c>
      <c r="NI31" s="26">
        <v>0</v>
      </c>
      <c r="NJ31" s="26">
        <v>13918972.103982825</v>
      </c>
      <c r="NK31" s="26">
        <v>51761497.143699653</v>
      </c>
      <c r="NL31" s="26">
        <v>0</v>
      </c>
      <c r="NM31" s="26">
        <v>0</v>
      </c>
      <c r="NN31" s="26">
        <v>0</v>
      </c>
      <c r="NO31" s="26">
        <v>0</v>
      </c>
      <c r="NP31" s="26">
        <v>0</v>
      </c>
      <c r="NQ31" s="26">
        <v>0</v>
      </c>
      <c r="NR31" s="26">
        <v>0</v>
      </c>
      <c r="NS31" s="26">
        <v>0</v>
      </c>
      <c r="NT31" s="26">
        <v>0</v>
      </c>
      <c r="NU31" s="26">
        <v>0</v>
      </c>
      <c r="NV31" s="26">
        <v>13409287.446631502</v>
      </c>
      <c r="NW31" s="26">
        <v>52899843.125175327</v>
      </c>
      <c r="NX31" s="26">
        <v>0</v>
      </c>
      <c r="NY31" s="26">
        <v>0</v>
      </c>
      <c r="NZ31" s="26">
        <v>0</v>
      </c>
      <c r="OA31" s="26">
        <v>0</v>
      </c>
      <c r="OB31" s="26">
        <v>0</v>
      </c>
      <c r="OC31" s="26">
        <v>0</v>
      </c>
      <c r="OD31" s="26">
        <v>0</v>
      </c>
      <c r="OE31" s="26">
        <v>0</v>
      </c>
      <c r="OF31" s="26">
        <v>0</v>
      </c>
      <c r="OG31" s="26">
        <v>0</v>
      </c>
      <c r="OH31" s="26">
        <v>12446945.144870818</v>
      </c>
      <c r="OI31" s="26">
        <v>52899843.527108282</v>
      </c>
      <c r="OJ31" s="26">
        <v>0</v>
      </c>
      <c r="OK31" s="26">
        <v>0</v>
      </c>
      <c r="OL31" s="26">
        <v>0</v>
      </c>
      <c r="OM31" s="26">
        <v>0</v>
      </c>
      <c r="ON31" s="26">
        <v>0</v>
      </c>
      <c r="OO31" s="26">
        <v>0</v>
      </c>
      <c r="OP31" s="26">
        <v>0</v>
      </c>
      <c r="OQ31" s="26">
        <v>0</v>
      </c>
      <c r="OR31" s="26">
        <v>0</v>
      </c>
      <c r="OS31" s="26">
        <v>0</v>
      </c>
      <c r="OT31" s="26">
        <v>11621382.453294486</v>
      </c>
      <c r="OU31" s="26">
        <v>52899843.125175327</v>
      </c>
      <c r="OV31" s="26">
        <v>0</v>
      </c>
      <c r="OW31" s="26">
        <v>0</v>
      </c>
      <c r="OX31" s="26">
        <v>0</v>
      </c>
      <c r="OY31" s="26">
        <v>0</v>
      </c>
      <c r="OZ31" s="26">
        <v>0</v>
      </c>
      <c r="PA31" s="26">
        <v>0</v>
      </c>
      <c r="PB31" s="26">
        <v>0</v>
      </c>
      <c r="PC31" s="26">
        <v>0</v>
      </c>
      <c r="PD31" s="26">
        <v>0</v>
      </c>
      <c r="PE31" s="26">
        <v>0</v>
      </c>
      <c r="PF31" s="26">
        <v>10668810.124174986</v>
      </c>
      <c r="PG31" s="26">
        <v>52899843.527108282</v>
      </c>
      <c r="PH31" s="26">
        <v>0</v>
      </c>
      <c r="PI31" s="26">
        <v>0</v>
      </c>
      <c r="PJ31" s="26">
        <v>0</v>
      </c>
      <c r="PK31" s="26">
        <v>0</v>
      </c>
      <c r="PL31" s="26">
        <v>0</v>
      </c>
      <c r="PM31" s="26">
        <v>0</v>
      </c>
      <c r="PN31" s="26">
        <v>0</v>
      </c>
      <c r="PO31" s="26">
        <v>0</v>
      </c>
      <c r="PP31" s="26">
        <v>0</v>
      </c>
      <c r="PQ31" s="26">
        <v>0</v>
      </c>
      <c r="PR31" s="26">
        <v>9833477.4599574655</v>
      </c>
      <c r="PS31" s="26">
        <v>52899843.125175327</v>
      </c>
      <c r="PT31" s="26">
        <v>0</v>
      </c>
      <c r="PU31" s="26">
        <v>0</v>
      </c>
      <c r="PV31" s="26">
        <v>0</v>
      </c>
      <c r="PW31" s="26">
        <v>0</v>
      </c>
      <c r="PX31" s="26">
        <v>0</v>
      </c>
      <c r="PY31" s="26">
        <v>0</v>
      </c>
      <c r="PZ31" s="26">
        <v>0</v>
      </c>
      <c r="QA31" s="26">
        <v>0</v>
      </c>
      <c r="QB31" s="26">
        <v>0</v>
      </c>
      <c r="QC31" s="26">
        <v>0</v>
      </c>
      <c r="QD31" s="26">
        <v>8939524.9666850809</v>
      </c>
      <c r="QE31" s="26">
        <v>52899843.527108282</v>
      </c>
      <c r="QF31" s="26">
        <v>0</v>
      </c>
      <c r="QG31" s="26">
        <v>0</v>
      </c>
      <c r="QH31" s="26">
        <v>0</v>
      </c>
      <c r="QI31" s="26">
        <v>0</v>
      </c>
      <c r="QJ31" s="26">
        <v>0</v>
      </c>
      <c r="QK31" s="26">
        <v>0</v>
      </c>
      <c r="QL31" s="26">
        <v>0</v>
      </c>
      <c r="QM31" s="26">
        <v>0</v>
      </c>
      <c r="QN31" s="26">
        <v>0</v>
      </c>
      <c r="QO31" s="26">
        <v>0</v>
      </c>
      <c r="QP31" s="26">
        <v>8045572.4666204453</v>
      </c>
      <c r="QQ31" s="26">
        <v>52899843.125175327</v>
      </c>
      <c r="QR31" s="26">
        <v>0</v>
      </c>
      <c r="QS31" s="26">
        <v>0</v>
      </c>
      <c r="QT31" s="26">
        <v>0</v>
      </c>
      <c r="QU31" s="26">
        <v>0</v>
      </c>
      <c r="QV31" s="26">
        <v>0</v>
      </c>
      <c r="QW31" s="26">
        <v>0</v>
      </c>
      <c r="QX31" s="26">
        <v>0</v>
      </c>
      <c r="QY31" s="26">
        <v>0</v>
      </c>
      <c r="QZ31" s="26">
        <v>0</v>
      </c>
      <c r="RA31" s="26">
        <v>0</v>
      </c>
      <c r="RB31" s="26">
        <v>7112540.0827833181</v>
      </c>
      <c r="RC31" s="26">
        <v>52899843.527108282</v>
      </c>
      <c r="RD31" s="26">
        <v>0</v>
      </c>
      <c r="RE31" s="26">
        <v>0</v>
      </c>
      <c r="RF31" s="26">
        <v>0</v>
      </c>
      <c r="RG31" s="26">
        <v>0</v>
      </c>
      <c r="RH31" s="26">
        <v>0</v>
      </c>
      <c r="RI31" s="26">
        <v>0</v>
      </c>
      <c r="RJ31" s="26">
        <v>0</v>
      </c>
      <c r="RK31" s="26">
        <v>0</v>
      </c>
      <c r="RL31" s="26">
        <v>0</v>
      </c>
      <c r="RM31" s="26">
        <v>0</v>
      </c>
      <c r="RN31" s="26">
        <v>6257667.4732834287</v>
      </c>
      <c r="RO31" s="26">
        <v>52899843.125175327</v>
      </c>
      <c r="RP31" s="26">
        <v>0</v>
      </c>
      <c r="RQ31" s="26">
        <v>0</v>
      </c>
      <c r="RR31" s="26">
        <v>0</v>
      </c>
      <c r="RS31" s="26">
        <v>0</v>
      </c>
      <c r="RT31" s="26">
        <v>0</v>
      </c>
      <c r="RU31" s="26">
        <v>0</v>
      </c>
      <c r="RV31" s="26">
        <v>0</v>
      </c>
      <c r="RW31" s="26">
        <v>0</v>
      </c>
      <c r="RX31" s="26">
        <v>0</v>
      </c>
      <c r="RY31" s="26">
        <v>0</v>
      </c>
      <c r="RZ31" s="26">
        <v>5334405.0620874865</v>
      </c>
      <c r="SA31" s="26">
        <v>52899843.527108282</v>
      </c>
      <c r="SB31" s="26">
        <v>0</v>
      </c>
      <c r="SC31" s="26">
        <v>0</v>
      </c>
      <c r="SD31" s="26">
        <v>0</v>
      </c>
      <c r="SE31" s="26">
        <v>0</v>
      </c>
      <c r="SF31" s="26">
        <v>0</v>
      </c>
      <c r="SG31" s="26">
        <v>0</v>
      </c>
      <c r="SH31" s="26">
        <v>0</v>
      </c>
      <c r="SI31" s="26">
        <v>0</v>
      </c>
      <c r="SJ31" s="26">
        <v>0</v>
      </c>
      <c r="SK31" s="26">
        <v>0</v>
      </c>
      <c r="SL31" s="26">
        <v>4469762.4799464094</v>
      </c>
      <c r="SM31" s="26">
        <v>52899843.125175327</v>
      </c>
      <c r="SN31" s="26">
        <v>0</v>
      </c>
      <c r="SO31" s="26">
        <v>0</v>
      </c>
      <c r="SP31" s="26">
        <v>0</v>
      </c>
      <c r="SQ31" s="26">
        <v>0</v>
      </c>
      <c r="SR31" s="26">
        <v>0</v>
      </c>
      <c r="SS31" s="26">
        <v>0</v>
      </c>
      <c r="ST31" s="26">
        <v>0</v>
      </c>
      <c r="SU31" s="26">
        <v>0</v>
      </c>
      <c r="SV31" s="26">
        <v>0</v>
      </c>
      <c r="SW31" s="26">
        <v>0</v>
      </c>
      <c r="SX31" s="26">
        <v>3556270.0413916535</v>
      </c>
      <c r="SY31" s="26">
        <v>52899843.125175327</v>
      </c>
      <c r="SZ31" s="26">
        <v>0</v>
      </c>
      <c r="TA31" s="26">
        <v>0</v>
      </c>
      <c r="TB31" s="26">
        <v>0</v>
      </c>
      <c r="TC31" s="26">
        <v>0</v>
      </c>
      <c r="TD31" s="26">
        <v>0</v>
      </c>
      <c r="TE31" s="26">
        <v>0</v>
      </c>
      <c r="TF31" s="26">
        <v>0</v>
      </c>
      <c r="TG31" s="26">
        <v>0</v>
      </c>
      <c r="TH31" s="26">
        <v>0</v>
      </c>
      <c r="TI31" s="26">
        <v>0</v>
      </c>
      <c r="TJ31" s="26">
        <v>2681857.4934016415</v>
      </c>
      <c r="TK31" s="26">
        <v>52899843.527108282</v>
      </c>
      <c r="TL31" s="26">
        <v>0</v>
      </c>
      <c r="TM31" s="26">
        <v>0</v>
      </c>
      <c r="TN31" s="26">
        <v>0</v>
      </c>
      <c r="TO31" s="26">
        <v>0</v>
      </c>
      <c r="TP31" s="26">
        <v>0</v>
      </c>
      <c r="TQ31" s="26">
        <v>0</v>
      </c>
      <c r="TR31" s="26">
        <v>0</v>
      </c>
      <c r="TS31" s="26">
        <v>0</v>
      </c>
      <c r="TT31" s="26">
        <v>0</v>
      </c>
      <c r="TU31" s="26">
        <v>0</v>
      </c>
      <c r="TV31" s="26">
        <v>1787904.9933370075</v>
      </c>
      <c r="TW31" s="26">
        <v>52899843.125175327</v>
      </c>
      <c r="TX31" s="26">
        <v>0</v>
      </c>
      <c r="TY31" s="26">
        <v>0</v>
      </c>
      <c r="TZ31" s="26">
        <v>0</v>
      </c>
      <c r="UA31" s="26">
        <v>0</v>
      </c>
      <c r="UB31" s="26">
        <v>0</v>
      </c>
      <c r="UC31" s="26">
        <v>0</v>
      </c>
      <c r="UD31" s="26">
        <v>0</v>
      </c>
      <c r="UE31" s="26">
        <v>0</v>
      </c>
      <c r="UF31" s="26">
        <v>0</v>
      </c>
      <c r="UG31" s="26">
        <v>0</v>
      </c>
      <c r="UH31" s="26">
        <v>893952.50006462319</v>
      </c>
      <c r="UI31" s="26">
        <v>52899843.527108282</v>
      </c>
      <c r="UJ31" s="26">
        <v>0</v>
      </c>
      <c r="UK31" s="26">
        <v>0</v>
      </c>
      <c r="UL31" s="26">
        <v>0</v>
      </c>
      <c r="UM31" s="26">
        <v>0</v>
      </c>
      <c r="UN31" s="26">
        <v>0</v>
      </c>
      <c r="UO31" s="26">
        <v>0</v>
      </c>
      <c r="UP31" s="26">
        <v>0</v>
      </c>
      <c r="UQ31" s="26">
        <v>0</v>
      </c>
      <c r="UR31" s="26">
        <v>0</v>
      </c>
      <c r="US31" s="26">
        <v>0</v>
      </c>
      <c r="UT31" s="26">
        <v>0</v>
      </c>
      <c r="UU31" s="26">
        <v>0</v>
      </c>
      <c r="UV31" s="26">
        <v>0</v>
      </c>
      <c r="UW31" s="26">
        <v>0</v>
      </c>
      <c r="UX31" s="26">
        <v>0</v>
      </c>
      <c r="UY31" s="26">
        <v>0</v>
      </c>
      <c r="UZ31" s="26">
        <v>0</v>
      </c>
      <c r="VA31" s="26">
        <v>0</v>
      </c>
      <c r="VB31" s="26">
        <v>0</v>
      </c>
      <c r="VC31" s="26">
        <v>0</v>
      </c>
      <c r="VD31" s="26">
        <v>0</v>
      </c>
      <c r="VE31" s="26">
        <v>0</v>
      </c>
      <c r="VF31" s="26">
        <v>0</v>
      </c>
      <c r="VG31" s="26">
        <v>0</v>
      </c>
      <c r="VH31" s="26">
        <v>0</v>
      </c>
      <c r="VI31" s="26">
        <v>0</v>
      </c>
      <c r="VJ31" s="26">
        <v>0</v>
      </c>
      <c r="VK31" s="26">
        <v>0</v>
      </c>
      <c r="VL31" s="26">
        <v>0</v>
      </c>
      <c r="VM31" s="26">
        <v>0</v>
      </c>
      <c r="VN31" s="26">
        <v>0</v>
      </c>
      <c r="VO31" s="26">
        <v>0</v>
      </c>
      <c r="VP31" s="26">
        <v>0</v>
      </c>
      <c r="VQ31" s="26">
        <v>0</v>
      </c>
      <c r="VR31" s="26">
        <v>0</v>
      </c>
      <c r="VS31" s="26">
        <v>0</v>
      </c>
      <c r="VT31" s="26">
        <v>0</v>
      </c>
      <c r="VU31" s="26">
        <v>0</v>
      </c>
      <c r="VV31" s="26">
        <v>0</v>
      </c>
      <c r="VW31" s="26">
        <v>0</v>
      </c>
      <c r="VX31" s="26">
        <v>0</v>
      </c>
      <c r="VY31" s="26">
        <v>0</v>
      </c>
      <c r="VZ31" s="26">
        <v>0</v>
      </c>
      <c r="WA31" s="26">
        <v>0</v>
      </c>
      <c r="WB31" s="26">
        <v>0</v>
      </c>
      <c r="WC31" s="26">
        <v>0</v>
      </c>
      <c r="WD31" s="26">
        <v>0</v>
      </c>
      <c r="WE31" s="26">
        <v>0</v>
      </c>
      <c r="WF31" s="26">
        <v>0</v>
      </c>
      <c r="WG31" s="26">
        <v>0</v>
      </c>
      <c r="WH31" s="26">
        <v>0</v>
      </c>
      <c r="WI31" s="26">
        <v>0</v>
      </c>
      <c r="WJ31" s="26">
        <v>0</v>
      </c>
      <c r="WK31" s="26">
        <v>0</v>
      </c>
      <c r="WL31" s="26">
        <v>0</v>
      </c>
      <c r="WM31" s="26">
        <v>0</v>
      </c>
      <c r="WN31" s="26">
        <v>0</v>
      </c>
      <c r="WO31" s="26">
        <v>0</v>
      </c>
      <c r="WP31" s="26">
        <v>0</v>
      </c>
      <c r="WQ31" s="26">
        <v>0</v>
      </c>
      <c r="WR31" s="26">
        <v>0</v>
      </c>
      <c r="WS31" s="26">
        <v>0</v>
      </c>
      <c r="WT31" s="26">
        <v>0</v>
      </c>
      <c r="WU31" s="26">
        <v>0</v>
      </c>
      <c r="WV31" s="26">
        <v>0</v>
      </c>
      <c r="WW31" s="26">
        <v>0</v>
      </c>
      <c r="WX31" s="26">
        <v>0</v>
      </c>
      <c r="WY31" s="26">
        <v>0</v>
      </c>
      <c r="WZ31" s="26">
        <v>0</v>
      </c>
      <c r="XA31" s="26">
        <v>0</v>
      </c>
      <c r="XB31" s="26">
        <v>0</v>
      </c>
      <c r="XC31" s="26">
        <v>0</v>
      </c>
      <c r="XD31" s="26">
        <v>0</v>
      </c>
      <c r="XE31" s="26">
        <v>0</v>
      </c>
      <c r="XF31" s="26">
        <v>0</v>
      </c>
      <c r="XG31" s="26">
        <v>0</v>
      </c>
      <c r="XH31" s="26">
        <v>0</v>
      </c>
      <c r="XI31" s="26">
        <v>0</v>
      </c>
      <c r="XJ31" s="26">
        <v>0</v>
      </c>
      <c r="XK31" s="26">
        <v>0</v>
      </c>
      <c r="XL31" s="26">
        <v>0</v>
      </c>
      <c r="XM31" s="26">
        <v>0</v>
      </c>
      <c r="XN31" s="26">
        <v>0</v>
      </c>
      <c r="XO31" s="26">
        <v>0</v>
      </c>
      <c r="XP31" s="26">
        <v>0</v>
      </c>
      <c r="XQ31" s="26">
        <v>0</v>
      </c>
      <c r="XR31" s="26">
        <v>0</v>
      </c>
      <c r="XS31" s="26">
        <v>0</v>
      </c>
      <c r="XT31" s="26">
        <v>0</v>
      </c>
      <c r="XU31" s="26">
        <v>0</v>
      </c>
      <c r="XV31" s="26">
        <v>0</v>
      </c>
      <c r="XW31" s="26">
        <v>0</v>
      </c>
      <c r="XX31" s="26">
        <v>0</v>
      </c>
      <c r="XY31" s="26">
        <v>0</v>
      </c>
      <c r="XZ31" s="26">
        <v>0</v>
      </c>
      <c r="YA31" s="26">
        <v>0</v>
      </c>
      <c r="YB31" s="26">
        <v>0</v>
      </c>
      <c r="YC31" s="26">
        <v>0</v>
      </c>
      <c r="YD31" s="26">
        <v>0</v>
      </c>
      <c r="YE31" s="26">
        <v>0</v>
      </c>
      <c r="YF31" s="26">
        <v>0</v>
      </c>
      <c r="YG31" s="26">
        <v>0</v>
      </c>
      <c r="YH31" s="26">
        <v>0</v>
      </c>
      <c r="YI31" s="26">
        <v>0</v>
      </c>
      <c r="YJ31" s="26">
        <v>0</v>
      </c>
      <c r="YK31" s="26">
        <v>0</v>
      </c>
      <c r="YL31" s="26">
        <v>0</v>
      </c>
      <c r="YM31" s="26">
        <v>0</v>
      </c>
      <c r="YN31" s="26">
        <v>0</v>
      </c>
      <c r="YO31" s="26">
        <v>0</v>
      </c>
      <c r="YP31" s="26">
        <v>0</v>
      </c>
      <c r="YQ31" s="26">
        <v>0</v>
      </c>
      <c r="YR31" s="26">
        <v>0</v>
      </c>
      <c r="YS31" s="26">
        <v>0</v>
      </c>
      <c r="YT31" s="26">
        <v>0</v>
      </c>
      <c r="YU31" s="26">
        <v>0</v>
      </c>
      <c r="YV31" s="26">
        <v>0</v>
      </c>
      <c r="YW31" s="26">
        <v>0</v>
      </c>
      <c r="YX31" s="26">
        <v>0</v>
      </c>
      <c r="YY31" s="26">
        <v>0</v>
      </c>
      <c r="YZ31" s="26">
        <v>0</v>
      </c>
      <c r="ZA31" s="26">
        <v>0</v>
      </c>
      <c r="ZB31" s="26">
        <v>0</v>
      </c>
      <c r="ZC31" s="26">
        <v>0</v>
      </c>
      <c r="ZD31" s="26">
        <v>0</v>
      </c>
      <c r="ZE31" s="26">
        <v>0</v>
      </c>
      <c r="ZF31" s="26">
        <v>0</v>
      </c>
      <c r="ZG31" s="26">
        <v>0</v>
      </c>
      <c r="ZH31" s="26">
        <v>0</v>
      </c>
      <c r="ZI31" s="26">
        <v>0</v>
      </c>
      <c r="ZJ31" s="26">
        <v>0</v>
      </c>
      <c r="ZK31" s="26">
        <v>0</v>
      </c>
      <c r="ZL31" s="26">
        <v>0</v>
      </c>
      <c r="ZM31" s="26">
        <v>0</v>
      </c>
      <c r="ZN31" s="26">
        <v>0</v>
      </c>
      <c r="ZO31" s="26">
        <v>0</v>
      </c>
      <c r="ZP31" s="26">
        <v>0</v>
      </c>
      <c r="ZQ31" s="26">
        <v>0</v>
      </c>
      <c r="ZR31" s="26">
        <v>0</v>
      </c>
      <c r="ZS31" s="26">
        <v>0</v>
      </c>
      <c r="ZT31" s="26">
        <v>0</v>
      </c>
      <c r="ZU31" s="26">
        <v>0</v>
      </c>
      <c r="ZV31" s="26">
        <v>0</v>
      </c>
      <c r="ZW31" s="26">
        <v>0</v>
      </c>
      <c r="ZX31" s="26">
        <v>0</v>
      </c>
      <c r="ZY31" s="26">
        <v>0</v>
      </c>
      <c r="ZZ31" s="26">
        <v>0</v>
      </c>
      <c r="AAA31" s="26">
        <v>0</v>
      </c>
      <c r="AAB31" s="26">
        <v>0</v>
      </c>
      <c r="AAC31" s="26">
        <v>0</v>
      </c>
      <c r="AAD31" s="26">
        <v>0</v>
      </c>
      <c r="AAE31" s="26">
        <v>0</v>
      </c>
      <c r="AAF31" s="26">
        <v>0</v>
      </c>
      <c r="AAG31" s="26">
        <v>0</v>
      </c>
      <c r="AAH31" s="26">
        <v>0</v>
      </c>
      <c r="AAI31" s="26">
        <v>0</v>
      </c>
      <c r="AAJ31" s="26">
        <v>0</v>
      </c>
      <c r="AAK31" s="26">
        <v>0</v>
      </c>
      <c r="AAL31" s="26">
        <v>0</v>
      </c>
      <c r="AAM31" s="26">
        <v>0</v>
      </c>
      <c r="AAN31" s="26">
        <v>0</v>
      </c>
      <c r="AAO31" s="26">
        <v>0</v>
      </c>
      <c r="AAP31" s="26">
        <v>0</v>
      </c>
      <c r="AAQ31" s="26">
        <v>0</v>
      </c>
      <c r="AAR31" s="26">
        <v>0</v>
      </c>
      <c r="AAS31" s="26">
        <v>0</v>
      </c>
      <c r="AAT31" s="26">
        <v>0</v>
      </c>
      <c r="AAU31" s="26">
        <v>0</v>
      </c>
      <c r="AAV31" s="26">
        <v>0</v>
      </c>
      <c r="AAW31" s="26">
        <v>0</v>
      </c>
      <c r="AAX31" s="26">
        <v>0</v>
      </c>
      <c r="AAY31" s="26">
        <v>0</v>
      </c>
      <c r="AAZ31" s="26">
        <v>0</v>
      </c>
      <c r="ABA31" s="26">
        <v>0</v>
      </c>
      <c r="ABB31" s="26">
        <v>0</v>
      </c>
      <c r="ABC31" s="26">
        <v>0</v>
      </c>
      <c r="ABD31" s="26">
        <v>0</v>
      </c>
      <c r="ABE31" s="26">
        <v>0</v>
      </c>
      <c r="ABF31" s="26">
        <v>0</v>
      </c>
      <c r="ABG31" s="26">
        <v>0</v>
      </c>
      <c r="ABH31" s="26">
        <v>0</v>
      </c>
      <c r="ABI31" s="26">
        <v>0</v>
      </c>
      <c r="ABJ31" s="26">
        <v>0</v>
      </c>
      <c r="ABK31" s="26">
        <v>0</v>
      </c>
      <c r="ABL31" s="26">
        <v>0</v>
      </c>
      <c r="ABM31" s="26">
        <v>0</v>
      </c>
      <c r="ABN31" s="26">
        <v>0</v>
      </c>
      <c r="ABO31" s="26">
        <v>0</v>
      </c>
      <c r="ABP31" s="26">
        <v>0</v>
      </c>
      <c r="ABQ31" s="26">
        <v>0</v>
      </c>
      <c r="ABR31" s="26">
        <v>0</v>
      </c>
      <c r="ABS31" s="26">
        <v>0</v>
      </c>
      <c r="ABT31" s="26">
        <v>0</v>
      </c>
      <c r="ABU31" s="26">
        <v>0</v>
      </c>
      <c r="ABV31" s="26">
        <v>0</v>
      </c>
      <c r="ABW31" s="26">
        <v>0</v>
      </c>
      <c r="ABX31" s="26">
        <v>0</v>
      </c>
      <c r="ABY31" s="26">
        <v>0</v>
      </c>
      <c r="ABZ31" s="26">
        <v>0</v>
      </c>
      <c r="ACA31" s="26">
        <v>0</v>
      </c>
      <c r="ACB31" s="26">
        <v>0</v>
      </c>
      <c r="ACC31" s="26">
        <v>0</v>
      </c>
      <c r="ACD31" s="26">
        <v>0</v>
      </c>
      <c r="ACE31" s="26">
        <v>0</v>
      </c>
      <c r="ACF31" s="26">
        <v>0</v>
      </c>
      <c r="ACG31" s="26">
        <v>0</v>
      </c>
      <c r="ACH31" s="26">
        <v>0</v>
      </c>
      <c r="ACI31" s="26">
        <v>0</v>
      </c>
      <c r="ACJ31" s="26">
        <v>0</v>
      </c>
      <c r="ACK31" s="26">
        <v>0</v>
      </c>
      <c r="ACL31" s="26">
        <v>0</v>
      </c>
      <c r="ACM31" s="26">
        <v>0</v>
      </c>
      <c r="ACN31" s="26">
        <v>0</v>
      </c>
      <c r="ACO31" s="26">
        <v>0</v>
      </c>
      <c r="ACP31" s="26">
        <v>0</v>
      </c>
      <c r="ACQ31" s="26">
        <v>0</v>
      </c>
      <c r="ACR31" s="26">
        <v>0</v>
      </c>
      <c r="ACS31" s="26">
        <v>0</v>
      </c>
      <c r="ACT31" s="26">
        <v>0</v>
      </c>
      <c r="ACU31" s="26">
        <v>0</v>
      </c>
    </row>
    <row r="32" spans="1:775" ht="15" customHeight="1" x14ac:dyDescent="0.2">
      <c r="A32" s="18" t="s">
        <v>64</v>
      </c>
      <c r="B32" s="97" t="s">
        <v>65</v>
      </c>
      <c r="C32" s="18">
        <f t="shared" si="136"/>
        <v>768.9189298668698</v>
      </c>
      <c r="D32" s="37"/>
      <c r="E32" s="122">
        <v>46.324603419999981</v>
      </c>
      <c r="F32" s="22" t="s">
        <v>57</v>
      </c>
      <c r="G32" s="32" t="s">
        <v>8</v>
      </c>
      <c r="H32" s="23">
        <v>39555</v>
      </c>
      <c r="I32" s="96" t="s">
        <v>144</v>
      </c>
      <c r="J32" s="22">
        <v>300</v>
      </c>
      <c r="K32" s="22" t="s">
        <v>29</v>
      </c>
      <c r="L32" s="23">
        <v>48686</v>
      </c>
      <c r="M32" s="18" t="s">
        <v>159</v>
      </c>
      <c r="N32" s="2"/>
      <c r="O32" s="2"/>
      <c r="P32" s="25">
        <f t="shared" si="137"/>
        <v>47877654.874778256</v>
      </c>
      <c r="Q32" s="25">
        <f t="shared" si="138"/>
        <v>25592305.886509798</v>
      </c>
      <c r="R32" s="25">
        <f t="shared" si="139"/>
        <v>57342880.921312645</v>
      </c>
      <c r="S32" s="25">
        <f t="shared" si="140"/>
        <v>28775946.273594946</v>
      </c>
      <c r="T32" s="25">
        <f t="shared" si="141"/>
        <v>64727309.724674106</v>
      </c>
      <c r="U32" s="25">
        <f t="shared" si="142"/>
        <v>30354136.383876391</v>
      </c>
      <c r="V32" s="25">
        <f t="shared" si="143"/>
        <v>71091012.451906025</v>
      </c>
      <c r="W32" s="25">
        <f t="shared" si="144"/>
        <v>31085630.917581633</v>
      </c>
      <c r="X32" s="25">
        <f t="shared" si="145"/>
        <v>76321506.201062098</v>
      </c>
      <c r="Y32" s="25">
        <f t="shared" si="146"/>
        <v>30771715.918677688</v>
      </c>
      <c r="Z32" s="25">
        <f t="shared" si="147"/>
        <v>80674330.080720514</v>
      </c>
      <c r="AA32" s="25">
        <f t="shared" si="148"/>
        <v>29871627.169793427</v>
      </c>
      <c r="AB32" s="25">
        <f t="shared" si="149"/>
        <v>85023657.306923151</v>
      </c>
      <c r="AC32" s="25">
        <f t="shared" si="150"/>
        <v>28682748.835730746</v>
      </c>
      <c r="AD32" s="25">
        <f t="shared" si="151"/>
        <v>89550497.861743122</v>
      </c>
      <c r="AE32" s="25">
        <f t="shared" si="152"/>
        <v>27337329.913201578</v>
      </c>
      <c r="AF32" s="25">
        <f t="shared" si="153"/>
        <v>94211583.258317143</v>
      </c>
      <c r="AG32" s="25">
        <f t="shared" si="154"/>
        <v>25578797.524703145</v>
      </c>
      <c r="AH32" s="25">
        <f t="shared" si="155"/>
        <v>99013421.375152066</v>
      </c>
      <c r="AI32" s="25">
        <f t="shared" si="156"/>
        <v>23622748.978355989</v>
      </c>
      <c r="AJ32" s="25">
        <f t="shared" si="157"/>
        <v>103963348.00250593</v>
      </c>
      <c r="AK32" s="25">
        <f t="shared" si="158"/>
        <v>21380982.825392503</v>
      </c>
      <c r="AL32" s="25">
        <f t="shared" si="159"/>
        <v>109069467.79878891</v>
      </c>
      <c r="AM32" s="25">
        <f t="shared" si="160"/>
        <v>18893503.664718471</v>
      </c>
      <c r="AN32" s="25">
        <f t="shared" si="161"/>
        <v>114283881.44809493</v>
      </c>
      <c r="AO32" s="25">
        <f t="shared" si="162"/>
        <v>15978453.703514272</v>
      </c>
      <c r="AP32" s="25">
        <f t="shared" si="163"/>
        <v>116371155.27951494</v>
      </c>
      <c r="AQ32" s="25">
        <f t="shared" si="164"/>
        <v>12449368.522405386</v>
      </c>
      <c r="AR32" s="25">
        <f t="shared" si="165"/>
        <v>116371155.27951494</v>
      </c>
      <c r="AS32" s="25">
        <f t="shared" si="166"/>
        <v>8617986.1346463598</v>
      </c>
      <c r="AT32" s="25">
        <f t="shared" si="167"/>
        <v>116371155.27951494</v>
      </c>
      <c r="AU32" s="25">
        <f t="shared" si="168"/>
        <v>4802349.153942191</v>
      </c>
      <c r="AV32" s="25">
        <f t="shared" si="169"/>
        <v>58185577.438790992</v>
      </c>
      <c r="AW32" s="25">
        <f t="shared" si="170"/>
        <v>955221.35912833898</v>
      </c>
      <c r="AX32" s="25">
        <f t="shared" si="171"/>
        <v>0</v>
      </c>
      <c r="AY32" s="25">
        <f t="shared" si="172"/>
        <v>0</v>
      </c>
      <c r="AZ32" s="25">
        <f t="shared" si="173"/>
        <v>0</v>
      </c>
      <c r="BA32" s="25">
        <f t="shared" si="174"/>
        <v>0</v>
      </c>
      <c r="BB32" s="25">
        <f t="shared" si="175"/>
        <v>0</v>
      </c>
      <c r="BC32" s="25">
        <f t="shared" si="176"/>
        <v>0</v>
      </c>
      <c r="BD32" s="25">
        <f t="shared" si="177"/>
        <v>0</v>
      </c>
      <c r="BE32" s="25">
        <f t="shared" si="178"/>
        <v>0</v>
      </c>
      <c r="BF32" s="25">
        <f t="shared" si="179"/>
        <v>0</v>
      </c>
      <c r="BG32" s="25">
        <f t="shared" si="180"/>
        <v>0</v>
      </c>
      <c r="BH32" s="25">
        <f t="shared" si="181"/>
        <v>0</v>
      </c>
      <c r="BI32" s="25">
        <f t="shared" si="182"/>
        <v>0</v>
      </c>
      <c r="BJ32" s="25">
        <f t="shared" si="183"/>
        <v>0</v>
      </c>
      <c r="BK32" s="25">
        <f t="shared" si="184"/>
        <v>0</v>
      </c>
      <c r="BL32" s="25">
        <f t="shared" si="185"/>
        <v>0</v>
      </c>
      <c r="BM32" s="25">
        <f t="shared" si="186"/>
        <v>0</v>
      </c>
      <c r="BN32" s="25">
        <f t="shared" si="187"/>
        <v>0</v>
      </c>
      <c r="BO32" s="25">
        <f t="shared" si="188"/>
        <v>0</v>
      </c>
      <c r="BP32" s="25">
        <f t="shared" si="189"/>
        <v>0</v>
      </c>
      <c r="BQ32" s="25">
        <f t="shared" si="190"/>
        <v>0</v>
      </c>
      <c r="BR32" s="25">
        <f t="shared" si="191"/>
        <v>0</v>
      </c>
      <c r="BS32" s="25">
        <f t="shared" si="192"/>
        <v>0</v>
      </c>
      <c r="BT32" s="25">
        <f t="shared" si="193"/>
        <v>0</v>
      </c>
      <c r="BU32" s="25">
        <f t="shared" si="194"/>
        <v>0</v>
      </c>
      <c r="BX32" s="26">
        <v>0</v>
      </c>
      <c r="BY32" s="26">
        <v>0</v>
      </c>
      <c r="BZ32" s="26">
        <v>0</v>
      </c>
      <c r="CA32" s="26">
        <v>0</v>
      </c>
      <c r="CB32" s="26">
        <v>0</v>
      </c>
      <c r="CC32" s="26">
        <v>0</v>
      </c>
      <c r="CD32" s="26">
        <v>12098741.480466165</v>
      </c>
      <c r="CE32" s="26">
        <v>22332512.299448002</v>
      </c>
      <c r="CF32" s="26">
        <v>0</v>
      </c>
      <c r="CG32" s="26">
        <v>0</v>
      </c>
      <c r="CH32" s="26">
        <v>0</v>
      </c>
      <c r="CI32" s="26">
        <v>0</v>
      </c>
      <c r="CJ32" s="26">
        <v>0</v>
      </c>
      <c r="CK32" s="26">
        <v>0</v>
      </c>
      <c r="CL32" s="26">
        <v>0</v>
      </c>
      <c r="CM32" s="26">
        <v>0</v>
      </c>
      <c r="CN32" s="26">
        <v>0</v>
      </c>
      <c r="CO32" s="26">
        <v>0</v>
      </c>
      <c r="CP32" s="26">
        <v>13493564.406043634</v>
      </c>
      <c r="CQ32" s="26">
        <v>25545142.57533025</v>
      </c>
      <c r="CR32" s="26">
        <v>0</v>
      </c>
      <c r="CS32" s="26">
        <v>0</v>
      </c>
      <c r="CT32" s="26">
        <v>0</v>
      </c>
      <c r="CU32" s="26">
        <v>0</v>
      </c>
      <c r="CV32" s="26">
        <v>0</v>
      </c>
      <c r="CW32" s="26">
        <v>0</v>
      </c>
      <c r="CX32" s="26">
        <v>0</v>
      </c>
      <c r="CY32" s="26">
        <v>0</v>
      </c>
      <c r="CZ32" s="26">
        <v>0</v>
      </c>
      <c r="DA32" s="26">
        <v>0</v>
      </c>
      <c r="DB32" s="26">
        <v>14073948.739977596</v>
      </c>
      <c r="DC32" s="26">
        <v>27654486.314532895</v>
      </c>
      <c r="DD32" s="26">
        <v>0</v>
      </c>
      <c r="DE32" s="26">
        <v>0</v>
      </c>
      <c r="DF32" s="26">
        <v>0</v>
      </c>
      <c r="DG32" s="26">
        <v>0</v>
      </c>
      <c r="DH32" s="26">
        <v>0</v>
      </c>
      <c r="DI32" s="26">
        <v>0</v>
      </c>
      <c r="DJ32" s="26">
        <v>0</v>
      </c>
      <c r="DK32" s="26">
        <v>0</v>
      </c>
      <c r="DL32" s="26">
        <v>0</v>
      </c>
      <c r="DM32" s="26">
        <v>0</v>
      </c>
      <c r="DN32" s="26">
        <v>14701997.533617347</v>
      </c>
      <c r="DO32" s="26">
        <v>29688394.606779747</v>
      </c>
      <c r="DP32" s="26">
        <v>0</v>
      </c>
      <c r="DQ32" s="26">
        <v>0</v>
      </c>
      <c r="DR32" s="26">
        <v>0</v>
      </c>
      <c r="DS32" s="26">
        <v>0</v>
      </c>
      <c r="DT32" s="26">
        <v>0</v>
      </c>
      <c r="DU32" s="26">
        <v>0</v>
      </c>
      <c r="DV32" s="26">
        <v>0</v>
      </c>
      <c r="DW32" s="26">
        <v>0</v>
      </c>
      <c r="DX32" s="26">
        <v>0</v>
      </c>
      <c r="DY32" s="26">
        <v>0</v>
      </c>
      <c r="DZ32" s="26">
        <v>14991480.222150616</v>
      </c>
      <c r="EA32" s="26">
        <v>31488925.618094277</v>
      </c>
      <c r="EB32" s="26">
        <v>0</v>
      </c>
      <c r="EC32" s="26">
        <v>0</v>
      </c>
      <c r="ED32" s="26">
        <v>0</v>
      </c>
      <c r="EE32" s="26">
        <v>0</v>
      </c>
      <c r="EF32" s="26">
        <v>0</v>
      </c>
      <c r="EG32" s="26">
        <v>0</v>
      </c>
      <c r="EH32" s="26">
        <v>0</v>
      </c>
      <c r="EI32" s="26">
        <v>0</v>
      </c>
      <c r="EJ32" s="26">
        <v>0</v>
      </c>
      <c r="EK32" s="26">
        <v>0</v>
      </c>
      <c r="EL32" s="26">
        <v>15362656.161725774</v>
      </c>
      <c r="EM32" s="26">
        <v>33238384.106579829</v>
      </c>
      <c r="EN32" s="26">
        <v>0</v>
      </c>
      <c r="EO32" s="26">
        <v>0</v>
      </c>
      <c r="EP32" s="26">
        <v>0</v>
      </c>
      <c r="EQ32" s="26">
        <v>0</v>
      </c>
      <c r="ER32" s="26">
        <v>0</v>
      </c>
      <c r="ES32" s="26">
        <v>0</v>
      </c>
      <c r="ET32" s="26">
        <v>0</v>
      </c>
      <c r="EU32" s="26">
        <v>0</v>
      </c>
      <c r="EV32" s="26">
        <v>0</v>
      </c>
      <c r="EW32" s="26">
        <v>0</v>
      </c>
      <c r="EX32" s="26">
        <v>15515068.447057338</v>
      </c>
      <c r="EY32" s="26">
        <v>34811405.235697575</v>
      </c>
      <c r="EZ32" s="26">
        <v>0</v>
      </c>
      <c r="FA32" s="26">
        <v>0</v>
      </c>
      <c r="FB32" s="26">
        <v>0</v>
      </c>
      <c r="FC32" s="26">
        <v>0</v>
      </c>
      <c r="FD32" s="26">
        <v>0</v>
      </c>
      <c r="FE32" s="26">
        <v>0</v>
      </c>
      <c r="FF32" s="26">
        <v>0</v>
      </c>
      <c r="FG32" s="26">
        <v>0</v>
      </c>
      <c r="FH32" s="26">
        <v>0</v>
      </c>
      <c r="FI32" s="26">
        <v>0</v>
      </c>
      <c r="FJ32" s="26">
        <v>15570562.470524296</v>
      </c>
      <c r="FK32" s="26">
        <v>36279607.216208458</v>
      </c>
      <c r="FL32" s="26">
        <v>0</v>
      </c>
      <c r="FM32" s="26">
        <v>0</v>
      </c>
      <c r="FN32" s="26">
        <v>0</v>
      </c>
      <c r="FO32" s="26">
        <v>0</v>
      </c>
      <c r="FP32" s="26">
        <v>0</v>
      </c>
      <c r="FQ32" s="26">
        <v>0</v>
      </c>
      <c r="FR32" s="26">
        <v>0</v>
      </c>
      <c r="FS32" s="26">
        <v>0</v>
      </c>
      <c r="FT32" s="26">
        <v>0</v>
      </c>
      <c r="FU32" s="26">
        <v>0</v>
      </c>
      <c r="FV32" s="26">
        <v>15422822.618281795</v>
      </c>
      <c r="FW32" s="26">
        <v>37578131.338236019</v>
      </c>
      <c r="FX32" s="26">
        <v>0</v>
      </c>
      <c r="FY32" s="26">
        <v>0</v>
      </c>
      <c r="FZ32" s="26">
        <v>0</v>
      </c>
      <c r="GA32" s="26">
        <v>0</v>
      </c>
      <c r="GB32" s="26">
        <v>0</v>
      </c>
      <c r="GC32" s="26">
        <v>0</v>
      </c>
      <c r="GD32" s="26">
        <v>0</v>
      </c>
      <c r="GE32" s="26">
        <v>0</v>
      </c>
      <c r="GF32" s="26">
        <v>0</v>
      </c>
      <c r="GG32" s="26">
        <v>0</v>
      </c>
      <c r="GH32" s="26">
        <v>15348893.300395893</v>
      </c>
      <c r="GI32" s="26">
        <v>38743374.862826079</v>
      </c>
      <c r="GJ32" s="26">
        <v>0</v>
      </c>
      <c r="GK32" s="26">
        <v>0</v>
      </c>
      <c r="GL32" s="26">
        <v>0</v>
      </c>
      <c r="GM32" s="26">
        <v>0</v>
      </c>
      <c r="GN32" s="26">
        <v>0</v>
      </c>
      <c r="GO32" s="26">
        <v>0</v>
      </c>
      <c r="GP32" s="26">
        <v>0</v>
      </c>
      <c r="GQ32" s="26">
        <v>0</v>
      </c>
      <c r="GR32" s="26">
        <v>0</v>
      </c>
      <c r="GS32" s="26">
        <v>0</v>
      </c>
      <c r="GT32" s="26">
        <v>15027904.847767374</v>
      </c>
      <c r="GU32" s="26">
        <v>39799894.93637751</v>
      </c>
      <c r="GV32" s="26">
        <v>0</v>
      </c>
      <c r="GW32" s="26">
        <v>0</v>
      </c>
      <c r="GX32" s="26">
        <v>0</v>
      </c>
      <c r="GY32" s="26">
        <v>0</v>
      </c>
      <c r="GZ32" s="26">
        <v>0</v>
      </c>
      <c r="HA32" s="26">
        <v>0</v>
      </c>
      <c r="HB32" s="26">
        <v>0</v>
      </c>
      <c r="HC32" s="26">
        <v>0</v>
      </c>
      <c r="HD32" s="26">
        <v>0</v>
      </c>
      <c r="HE32" s="26">
        <v>0</v>
      </c>
      <c r="HF32" s="26">
        <v>14843722.322026055</v>
      </c>
      <c r="HG32" s="26">
        <v>40874435.144342996</v>
      </c>
      <c r="HH32" s="26">
        <v>0</v>
      </c>
      <c r="HI32" s="26">
        <v>0</v>
      </c>
      <c r="HJ32" s="26">
        <v>0</v>
      </c>
      <c r="HK32" s="26">
        <v>0</v>
      </c>
      <c r="HL32" s="26">
        <v>0</v>
      </c>
      <c r="HM32" s="26">
        <v>0</v>
      </c>
      <c r="HN32" s="26">
        <v>0</v>
      </c>
      <c r="HO32" s="26">
        <v>0</v>
      </c>
      <c r="HP32" s="26">
        <v>0</v>
      </c>
      <c r="HQ32" s="26">
        <v>0</v>
      </c>
      <c r="HR32" s="26">
        <v>14462826.78079493</v>
      </c>
      <c r="HS32" s="26">
        <v>41951279.886919014</v>
      </c>
      <c r="HT32" s="26">
        <v>0</v>
      </c>
      <c r="HU32" s="26">
        <v>0</v>
      </c>
      <c r="HV32" s="26">
        <v>0</v>
      </c>
      <c r="HW32" s="26">
        <v>0</v>
      </c>
      <c r="HX32" s="26">
        <v>0</v>
      </c>
      <c r="HY32" s="26">
        <v>0</v>
      </c>
      <c r="HZ32" s="26">
        <v>0</v>
      </c>
      <c r="IA32" s="26">
        <v>0</v>
      </c>
      <c r="IB32" s="26">
        <v>0</v>
      </c>
      <c r="IC32" s="26">
        <v>0</v>
      </c>
      <c r="ID32" s="26">
        <v>14219922.054935819</v>
      </c>
      <c r="IE32" s="26">
        <v>43072377.420004129</v>
      </c>
      <c r="IF32" s="26">
        <v>0</v>
      </c>
      <c r="IG32" s="26">
        <v>0</v>
      </c>
      <c r="IH32" s="26">
        <v>0</v>
      </c>
      <c r="II32" s="26">
        <v>0</v>
      </c>
      <c r="IJ32" s="26">
        <v>0</v>
      </c>
      <c r="IK32" s="26">
        <v>0</v>
      </c>
      <c r="IL32" s="26">
        <v>0</v>
      </c>
      <c r="IM32" s="26">
        <v>0</v>
      </c>
      <c r="IN32" s="26">
        <v>0</v>
      </c>
      <c r="IO32" s="26">
        <v>0</v>
      </c>
      <c r="IP32" s="26">
        <v>13861161.203728892</v>
      </c>
      <c r="IQ32" s="26">
        <v>44195457.502981119</v>
      </c>
      <c r="IR32" s="26">
        <v>0</v>
      </c>
      <c r="IS32" s="26">
        <v>0</v>
      </c>
      <c r="IT32" s="26">
        <v>0</v>
      </c>
      <c r="IU32" s="26">
        <v>0</v>
      </c>
      <c r="IV32" s="26">
        <v>0</v>
      </c>
      <c r="IW32" s="26">
        <v>0</v>
      </c>
      <c r="IX32" s="26">
        <v>0</v>
      </c>
      <c r="IY32" s="26">
        <v>0</v>
      </c>
      <c r="IZ32" s="26">
        <v>0</v>
      </c>
      <c r="JA32" s="26">
        <v>0</v>
      </c>
      <c r="JB32" s="26">
        <v>13476168.709472686</v>
      </c>
      <c r="JC32" s="26">
        <v>45355040.358762003</v>
      </c>
      <c r="JD32" s="26">
        <v>0</v>
      </c>
      <c r="JE32" s="26">
        <v>0</v>
      </c>
      <c r="JF32" s="26">
        <v>0</v>
      </c>
      <c r="JG32" s="26">
        <v>0</v>
      </c>
      <c r="JH32" s="26">
        <v>0</v>
      </c>
      <c r="JI32" s="26">
        <v>0</v>
      </c>
      <c r="JJ32" s="26">
        <v>0</v>
      </c>
      <c r="JK32" s="26">
        <v>0</v>
      </c>
      <c r="JL32" s="26">
        <v>0</v>
      </c>
      <c r="JM32" s="26">
        <v>0</v>
      </c>
      <c r="JN32" s="26">
        <v>12979420.629557172</v>
      </c>
      <c r="JO32" s="26">
        <v>46506933.859743424</v>
      </c>
      <c r="JP32" s="26">
        <v>0</v>
      </c>
      <c r="JQ32" s="26">
        <v>0</v>
      </c>
      <c r="JR32" s="26">
        <v>0</v>
      </c>
      <c r="JS32" s="26">
        <v>0</v>
      </c>
      <c r="JT32" s="26">
        <v>0</v>
      </c>
      <c r="JU32" s="26">
        <v>0</v>
      </c>
      <c r="JV32" s="26">
        <v>0</v>
      </c>
      <c r="JW32" s="26">
        <v>0</v>
      </c>
      <c r="JX32" s="26">
        <v>0</v>
      </c>
      <c r="JY32" s="26">
        <v>0</v>
      </c>
      <c r="JZ32" s="26">
        <v>12599376.895145975</v>
      </c>
      <c r="KA32" s="26">
        <v>47704649.398573726</v>
      </c>
      <c r="KB32" s="26">
        <v>0</v>
      </c>
      <c r="KC32" s="26">
        <v>0</v>
      </c>
      <c r="KD32" s="26">
        <v>0</v>
      </c>
      <c r="KE32" s="26">
        <v>0</v>
      </c>
      <c r="KF32" s="26">
        <v>0</v>
      </c>
      <c r="KG32" s="26">
        <v>0</v>
      </c>
      <c r="KH32" s="26">
        <v>0</v>
      </c>
      <c r="KI32" s="26">
        <v>0</v>
      </c>
      <c r="KJ32" s="26">
        <v>0</v>
      </c>
      <c r="KK32" s="26">
        <v>0</v>
      </c>
      <c r="KL32" s="26">
        <v>12040167.50590804</v>
      </c>
      <c r="KM32" s="26">
        <v>48893664.966616176</v>
      </c>
      <c r="KN32" s="26">
        <v>0</v>
      </c>
      <c r="KO32" s="26">
        <v>0</v>
      </c>
      <c r="KP32" s="26">
        <v>0</v>
      </c>
      <c r="KQ32" s="26">
        <v>0</v>
      </c>
      <c r="KR32" s="26">
        <v>0</v>
      </c>
      <c r="KS32" s="26">
        <v>0</v>
      </c>
      <c r="KT32" s="26">
        <v>0</v>
      </c>
      <c r="KU32" s="26">
        <v>0</v>
      </c>
      <c r="KV32" s="26">
        <v>0</v>
      </c>
      <c r="KW32" s="26">
        <v>0</v>
      </c>
      <c r="KX32" s="26">
        <v>11582581.472447947</v>
      </c>
      <c r="KY32" s="26">
        <v>50119756.40853589</v>
      </c>
      <c r="KZ32" s="26">
        <v>0</v>
      </c>
      <c r="LA32" s="26">
        <v>0</v>
      </c>
      <c r="LB32" s="26">
        <v>0</v>
      </c>
      <c r="LC32" s="26">
        <v>0</v>
      </c>
      <c r="LD32" s="26">
        <v>0</v>
      </c>
      <c r="LE32" s="26">
        <v>0</v>
      </c>
      <c r="LF32" s="26">
        <v>0</v>
      </c>
      <c r="LG32" s="26">
        <v>0</v>
      </c>
      <c r="LH32" s="26">
        <v>0</v>
      </c>
      <c r="LI32" s="26">
        <v>0</v>
      </c>
      <c r="LJ32" s="26">
        <v>10960094.919129366</v>
      </c>
      <c r="LK32" s="26">
        <v>51354947.007517882</v>
      </c>
      <c r="LL32" s="26">
        <v>0</v>
      </c>
      <c r="LM32" s="26">
        <v>0</v>
      </c>
      <c r="LN32" s="26">
        <v>0</v>
      </c>
      <c r="LO32" s="26">
        <v>0</v>
      </c>
      <c r="LP32" s="26">
        <v>0</v>
      </c>
      <c r="LQ32" s="26">
        <v>0</v>
      </c>
      <c r="LR32" s="26">
        <v>0</v>
      </c>
      <c r="LS32" s="26">
        <v>0</v>
      </c>
      <c r="LT32" s="26">
        <v>0</v>
      </c>
      <c r="LU32" s="26">
        <v>0</v>
      </c>
      <c r="LV32" s="26">
        <v>10420887.906263137</v>
      </c>
      <c r="LW32" s="26">
        <v>52608400.994988047</v>
      </c>
      <c r="LX32" s="26">
        <v>0</v>
      </c>
      <c r="LY32" s="26">
        <v>0</v>
      </c>
      <c r="LZ32" s="26">
        <v>0</v>
      </c>
      <c r="MA32" s="26">
        <v>0</v>
      </c>
      <c r="MB32" s="26">
        <v>0</v>
      </c>
      <c r="MC32" s="26">
        <v>0</v>
      </c>
      <c r="MD32" s="26">
        <v>0</v>
      </c>
      <c r="ME32" s="26">
        <v>0</v>
      </c>
      <c r="MF32" s="26">
        <v>0</v>
      </c>
      <c r="MG32" s="26">
        <v>0</v>
      </c>
      <c r="MH32" s="26">
        <v>9783369.4288900588</v>
      </c>
      <c r="MI32" s="26">
        <v>53879975.389960967</v>
      </c>
      <c r="MJ32" s="26">
        <v>0</v>
      </c>
      <c r="MK32" s="26">
        <v>0</v>
      </c>
      <c r="ML32" s="26">
        <v>0</v>
      </c>
      <c r="MM32" s="26">
        <v>0</v>
      </c>
      <c r="MN32" s="26">
        <v>0</v>
      </c>
      <c r="MO32" s="26">
        <v>0</v>
      </c>
      <c r="MP32" s="26">
        <v>0</v>
      </c>
      <c r="MQ32" s="26">
        <v>0</v>
      </c>
      <c r="MR32" s="26">
        <v>0</v>
      </c>
      <c r="MS32" s="26">
        <v>0</v>
      </c>
      <c r="MT32" s="26">
        <v>9110134.2358284108</v>
      </c>
      <c r="MU32" s="26">
        <v>55189492.408827931</v>
      </c>
      <c r="MV32" s="26">
        <v>0</v>
      </c>
      <c r="MW32" s="26">
        <v>0</v>
      </c>
      <c r="MX32" s="26">
        <v>0</v>
      </c>
      <c r="MY32" s="26">
        <v>0</v>
      </c>
      <c r="MZ32" s="26">
        <v>0</v>
      </c>
      <c r="NA32" s="26">
        <v>0</v>
      </c>
      <c r="NB32" s="26">
        <v>0</v>
      </c>
      <c r="NC32" s="26">
        <v>0</v>
      </c>
      <c r="ND32" s="26">
        <v>0</v>
      </c>
      <c r="NE32" s="26">
        <v>0</v>
      </c>
      <c r="NF32" s="26">
        <v>8346020.2597372318</v>
      </c>
      <c r="NG32" s="26">
        <v>56486965.850847162</v>
      </c>
      <c r="NH32" s="26">
        <v>0</v>
      </c>
      <c r="NI32" s="26">
        <v>0</v>
      </c>
      <c r="NJ32" s="26">
        <v>0</v>
      </c>
      <c r="NK32" s="26">
        <v>0</v>
      </c>
      <c r="NL32" s="26">
        <v>0</v>
      </c>
      <c r="NM32" s="26">
        <v>0</v>
      </c>
      <c r="NN32" s="26">
        <v>0</v>
      </c>
      <c r="NO32" s="26">
        <v>0</v>
      </c>
      <c r="NP32" s="26">
        <v>0</v>
      </c>
      <c r="NQ32" s="26">
        <v>0</v>
      </c>
      <c r="NR32" s="26">
        <v>7632433.4437770406</v>
      </c>
      <c r="NS32" s="26">
        <v>57796915.597247779</v>
      </c>
      <c r="NT32" s="26">
        <v>0</v>
      </c>
      <c r="NU32" s="26">
        <v>0</v>
      </c>
      <c r="NV32" s="26">
        <v>0</v>
      </c>
      <c r="NW32" s="26">
        <v>0</v>
      </c>
      <c r="NX32" s="26">
        <v>0</v>
      </c>
      <c r="NY32" s="26">
        <v>0</v>
      </c>
      <c r="NZ32" s="26">
        <v>0</v>
      </c>
      <c r="OA32" s="26">
        <v>0</v>
      </c>
      <c r="OB32" s="26">
        <v>0</v>
      </c>
      <c r="OC32" s="26">
        <v>0</v>
      </c>
      <c r="OD32" s="26">
        <v>6686549.5336938929</v>
      </c>
      <c r="OE32" s="26">
        <v>58185577.438790992</v>
      </c>
      <c r="OF32" s="26">
        <v>0</v>
      </c>
      <c r="OG32" s="26">
        <v>0</v>
      </c>
      <c r="OH32" s="26">
        <v>0</v>
      </c>
      <c r="OI32" s="26">
        <v>0</v>
      </c>
      <c r="OJ32" s="26">
        <v>0</v>
      </c>
      <c r="OK32" s="26">
        <v>0</v>
      </c>
      <c r="OL32" s="26">
        <v>0</v>
      </c>
      <c r="OM32" s="26">
        <v>0</v>
      </c>
      <c r="ON32" s="26">
        <v>0</v>
      </c>
      <c r="OO32" s="26">
        <v>0</v>
      </c>
      <c r="OP32" s="26">
        <v>5762818.9887114922</v>
      </c>
      <c r="OQ32" s="26">
        <v>58185577.840723947</v>
      </c>
      <c r="OR32" s="26">
        <v>0</v>
      </c>
      <c r="OS32" s="26">
        <v>0</v>
      </c>
      <c r="OT32" s="26">
        <v>0</v>
      </c>
      <c r="OU32" s="26">
        <v>0</v>
      </c>
      <c r="OV32" s="26">
        <v>0</v>
      </c>
      <c r="OW32" s="26">
        <v>0</v>
      </c>
      <c r="OX32" s="26">
        <v>0</v>
      </c>
      <c r="OY32" s="26">
        <v>0</v>
      </c>
      <c r="OZ32" s="26">
        <v>0</v>
      </c>
      <c r="PA32" s="26">
        <v>0</v>
      </c>
      <c r="PB32" s="26">
        <v>4776106.8088387074</v>
      </c>
      <c r="PC32" s="26">
        <v>58185577.438790992</v>
      </c>
      <c r="PD32" s="26">
        <v>0</v>
      </c>
      <c r="PE32" s="26">
        <v>0</v>
      </c>
      <c r="PF32" s="26">
        <v>0</v>
      </c>
      <c r="PG32" s="26">
        <v>0</v>
      </c>
      <c r="PH32" s="26">
        <v>0</v>
      </c>
      <c r="PI32" s="26">
        <v>0</v>
      </c>
      <c r="PJ32" s="26">
        <v>0</v>
      </c>
      <c r="PK32" s="26">
        <v>0</v>
      </c>
      <c r="PL32" s="26">
        <v>0</v>
      </c>
      <c r="PM32" s="26">
        <v>0</v>
      </c>
      <c r="PN32" s="26">
        <v>3841879.3258076529</v>
      </c>
      <c r="PO32" s="26">
        <v>58185577.840723947</v>
      </c>
      <c r="PP32" s="26">
        <v>0</v>
      </c>
      <c r="PQ32" s="26">
        <v>0</v>
      </c>
      <c r="PR32" s="26">
        <v>0</v>
      </c>
      <c r="PS32" s="26">
        <v>0</v>
      </c>
      <c r="PT32" s="26">
        <v>0</v>
      </c>
      <c r="PU32" s="26">
        <v>0</v>
      </c>
      <c r="PV32" s="26">
        <v>0</v>
      </c>
      <c r="PW32" s="26">
        <v>0</v>
      </c>
      <c r="PX32" s="26">
        <v>0</v>
      </c>
      <c r="PY32" s="26">
        <v>0</v>
      </c>
      <c r="PZ32" s="26">
        <v>2881409.4910383774</v>
      </c>
      <c r="QA32" s="26">
        <v>58185577.438790992</v>
      </c>
      <c r="QB32" s="26">
        <v>0</v>
      </c>
      <c r="QC32" s="26">
        <v>0</v>
      </c>
      <c r="QD32" s="26">
        <v>0</v>
      </c>
      <c r="QE32" s="26">
        <v>0</v>
      </c>
      <c r="QF32" s="26">
        <v>0</v>
      </c>
      <c r="QG32" s="26">
        <v>0</v>
      </c>
      <c r="QH32" s="26">
        <v>0</v>
      </c>
      <c r="QI32" s="26">
        <v>0</v>
      </c>
      <c r="QJ32" s="26">
        <v>0</v>
      </c>
      <c r="QK32" s="26">
        <v>0</v>
      </c>
      <c r="QL32" s="26">
        <v>1920939.6629038136</v>
      </c>
      <c r="QM32" s="26">
        <v>58185577.840723947</v>
      </c>
      <c r="QN32" s="26">
        <v>0</v>
      </c>
      <c r="QO32" s="26">
        <v>0</v>
      </c>
      <c r="QP32" s="26">
        <v>0</v>
      </c>
      <c r="QQ32" s="26">
        <v>0</v>
      </c>
      <c r="QR32" s="26">
        <v>0</v>
      </c>
      <c r="QS32" s="26">
        <v>0</v>
      </c>
      <c r="QT32" s="26">
        <v>0</v>
      </c>
      <c r="QU32" s="26">
        <v>0</v>
      </c>
      <c r="QV32" s="26">
        <v>0</v>
      </c>
      <c r="QW32" s="26">
        <v>0</v>
      </c>
      <c r="QX32" s="26">
        <v>955221.35912833898</v>
      </c>
      <c r="QY32" s="26">
        <v>58185577.438790992</v>
      </c>
      <c r="QZ32" s="26">
        <v>0</v>
      </c>
      <c r="RA32" s="26">
        <v>0</v>
      </c>
      <c r="RB32" s="26">
        <v>0</v>
      </c>
      <c r="RC32" s="26">
        <v>0</v>
      </c>
      <c r="RD32" s="26">
        <v>0</v>
      </c>
      <c r="RE32" s="26">
        <v>0</v>
      </c>
      <c r="RF32" s="26">
        <v>0</v>
      </c>
      <c r="RG32" s="26">
        <v>0</v>
      </c>
      <c r="RH32" s="26">
        <v>0</v>
      </c>
      <c r="RI32" s="26">
        <v>0</v>
      </c>
      <c r="RJ32" s="26">
        <v>0</v>
      </c>
      <c r="RK32" s="26">
        <v>0</v>
      </c>
      <c r="RL32" s="26">
        <v>0</v>
      </c>
      <c r="RM32" s="26">
        <v>0</v>
      </c>
      <c r="RN32" s="26">
        <v>0</v>
      </c>
      <c r="RO32" s="26">
        <v>0</v>
      </c>
      <c r="RP32" s="26">
        <v>0</v>
      </c>
      <c r="RQ32" s="26">
        <v>0</v>
      </c>
      <c r="RR32" s="26">
        <v>0</v>
      </c>
      <c r="RS32" s="26">
        <v>0</v>
      </c>
      <c r="RT32" s="26">
        <v>0</v>
      </c>
      <c r="RU32" s="26">
        <v>0</v>
      </c>
      <c r="RV32" s="26">
        <v>0</v>
      </c>
      <c r="RW32" s="26">
        <v>0</v>
      </c>
      <c r="RX32" s="26">
        <v>0</v>
      </c>
      <c r="RY32" s="26">
        <v>0</v>
      </c>
      <c r="RZ32" s="26">
        <v>0</v>
      </c>
      <c r="SA32" s="26">
        <v>0</v>
      </c>
      <c r="SB32" s="26">
        <v>0</v>
      </c>
      <c r="SC32" s="26">
        <v>0</v>
      </c>
      <c r="SD32" s="26">
        <v>0</v>
      </c>
      <c r="SE32" s="26">
        <v>0</v>
      </c>
      <c r="SF32" s="26">
        <v>0</v>
      </c>
      <c r="SG32" s="26">
        <v>0</v>
      </c>
      <c r="SH32" s="26">
        <v>0</v>
      </c>
      <c r="SI32" s="26">
        <v>0</v>
      </c>
      <c r="SJ32" s="26">
        <v>0</v>
      </c>
      <c r="SK32" s="26">
        <v>0</v>
      </c>
      <c r="SL32" s="26">
        <v>0</v>
      </c>
      <c r="SM32" s="26">
        <v>0</v>
      </c>
      <c r="SN32" s="26">
        <v>0</v>
      </c>
      <c r="SO32" s="26">
        <v>0</v>
      </c>
      <c r="SP32" s="26">
        <v>0</v>
      </c>
      <c r="SQ32" s="26">
        <v>0</v>
      </c>
      <c r="SR32" s="26">
        <v>0</v>
      </c>
      <c r="SS32" s="26">
        <v>0</v>
      </c>
      <c r="ST32" s="26">
        <v>0</v>
      </c>
      <c r="SU32" s="26">
        <v>0</v>
      </c>
      <c r="SV32" s="26">
        <v>0</v>
      </c>
      <c r="SW32" s="26">
        <v>0</v>
      </c>
      <c r="SX32" s="26">
        <v>0</v>
      </c>
      <c r="SY32" s="26">
        <v>0</v>
      </c>
      <c r="SZ32" s="26">
        <v>0</v>
      </c>
      <c r="TA32" s="26">
        <v>0</v>
      </c>
      <c r="TB32" s="26">
        <v>0</v>
      </c>
      <c r="TC32" s="26">
        <v>0</v>
      </c>
      <c r="TD32" s="26">
        <v>0</v>
      </c>
      <c r="TE32" s="26">
        <v>0</v>
      </c>
      <c r="TF32" s="26">
        <v>0</v>
      </c>
      <c r="TG32" s="26">
        <v>0</v>
      </c>
      <c r="TH32" s="26">
        <v>0</v>
      </c>
      <c r="TI32" s="26">
        <v>0</v>
      </c>
      <c r="TJ32" s="26">
        <v>0</v>
      </c>
      <c r="TK32" s="26">
        <v>0</v>
      </c>
      <c r="TL32" s="26">
        <v>0</v>
      </c>
      <c r="TM32" s="26">
        <v>0</v>
      </c>
      <c r="TN32" s="26">
        <v>0</v>
      </c>
      <c r="TO32" s="26">
        <v>0</v>
      </c>
      <c r="TP32" s="26">
        <v>0</v>
      </c>
      <c r="TQ32" s="26">
        <v>0</v>
      </c>
      <c r="TR32" s="26">
        <v>0</v>
      </c>
      <c r="TS32" s="26">
        <v>0</v>
      </c>
      <c r="TT32" s="26">
        <v>0</v>
      </c>
      <c r="TU32" s="26">
        <v>0</v>
      </c>
      <c r="TV32" s="26">
        <v>0</v>
      </c>
      <c r="TW32" s="26">
        <v>0</v>
      </c>
      <c r="TX32" s="26">
        <v>0</v>
      </c>
      <c r="TY32" s="26">
        <v>0</v>
      </c>
      <c r="TZ32" s="26">
        <v>0</v>
      </c>
      <c r="UA32" s="26">
        <v>0</v>
      </c>
      <c r="UB32" s="26">
        <v>0</v>
      </c>
      <c r="UC32" s="26">
        <v>0</v>
      </c>
      <c r="UD32" s="26">
        <v>0</v>
      </c>
      <c r="UE32" s="26">
        <v>0</v>
      </c>
      <c r="UF32" s="26">
        <v>0</v>
      </c>
      <c r="UG32" s="26">
        <v>0</v>
      </c>
      <c r="UH32" s="26">
        <v>0</v>
      </c>
      <c r="UI32" s="26">
        <v>0</v>
      </c>
      <c r="UJ32" s="26">
        <v>0</v>
      </c>
      <c r="UK32" s="26">
        <v>0</v>
      </c>
      <c r="UL32" s="26">
        <v>0</v>
      </c>
      <c r="UM32" s="26">
        <v>0</v>
      </c>
      <c r="UN32" s="26">
        <v>0</v>
      </c>
      <c r="UO32" s="26">
        <v>0</v>
      </c>
      <c r="UP32" s="26">
        <v>0</v>
      </c>
      <c r="UQ32" s="26">
        <v>0</v>
      </c>
      <c r="UR32" s="26">
        <v>0</v>
      </c>
      <c r="US32" s="26">
        <v>0</v>
      </c>
      <c r="UT32" s="26">
        <v>0</v>
      </c>
      <c r="UU32" s="26">
        <v>0</v>
      </c>
      <c r="UV32" s="26">
        <v>0</v>
      </c>
      <c r="UW32" s="26">
        <v>0</v>
      </c>
      <c r="UX32" s="26">
        <v>0</v>
      </c>
      <c r="UY32" s="26">
        <v>0</v>
      </c>
      <c r="UZ32" s="26">
        <v>0</v>
      </c>
      <c r="VA32" s="26">
        <v>0</v>
      </c>
      <c r="VB32" s="26">
        <v>0</v>
      </c>
      <c r="VC32" s="26">
        <v>0</v>
      </c>
      <c r="VD32" s="26">
        <v>0</v>
      </c>
      <c r="VE32" s="26">
        <v>0</v>
      </c>
      <c r="VF32" s="26">
        <v>0</v>
      </c>
      <c r="VG32" s="26">
        <v>0</v>
      </c>
      <c r="VH32" s="26">
        <v>0</v>
      </c>
      <c r="VI32" s="26">
        <v>0</v>
      </c>
      <c r="VJ32" s="26">
        <v>0</v>
      </c>
      <c r="VK32" s="26">
        <v>0</v>
      </c>
      <c r="VL32" s="26">
        <v>0</v>
      </c>
      <c r="VM32" s="26">
        <v>0</v>
      </c>
      <c r="VN32" s="26">
        <v>0</v>
      </c>
      <c r="VO32" s="26">
        <v>0</v>
      </c>
      <c r="VP32" s="26">
        <v>0</v>
      </c>
      <c r="VQ32" s="26">
        <v>0</v>
      </c>
      <c r="VR32" s="26">
        <v>0</v>
      </c>
      <c r="VS32" s="26">
        <v>0</v>
      </c>
      <c r="VT32" s="26">
        <v>0</v>
      </c>
      <c r="VU32" s="26">
        <v>0</v>
      </c>
      <c r="VV32" s="26">
        <v>0</v>
      </c>
      <c r="VW32" s="26">
        <v>0</v>
      </c>
      <c r="VX32" s="26">
        <v>0</v>
      </c>
      <c r="VY32" s="26">
        <v>0</v>
      </c>
      <c r="VZ32" s="26">
        <v>0</v>
      </c>
      <c r="WA32" s="26">
        <v>0</v>
      </c>
      <c r="WB32" s="26">
        <v>0</v>
      </c>
      <c r="WC32" s="26">
        <v>0</v>
      </c>
      <c r="WD32" s="26">
        <v>0</v>
      </c>
      <c r="WE32" s="26">
        <v>0</v>
      </c>
      <c r="WF32" s="26">
        <v>0</v>
      </c>
      <c r="WG32" s="26">
        <v>0</v>
      </c>
      <c r="WH32" s="26">
        <v>0</v>
      </c>
      <c r="WI32" s="26">
        <v>0</v>
      </c>
      <c r="WJ32" s="26">
        <v>0</v>
      </c>
      <c r="WK32" s="26">
        <v>0</v>
      </c>
      <c r="WL32" s="26">
        <v>0</v>
      </c>
      <c r="WM32" s="26">
        <v>0</v>
      </c>
      <c r="WN32" s="26">
        <v>0</v>
      </c>
      <c r="WO32" s="26">
        <v>0</v>
      </c>
      <c r="WP32" s="26">
        <v>0</v>
      </c>
      <c r="WQ32" s="26">
        <v>0</v>
      </c>
      <c r="WR32" s="26">
        <v>0</v>
      </c>
      <c r="WS32" s="26">
        <v>0</v>
      </c>
      <c r="WT32" s="26">
        <v>0</v>
      </c>
      <c r="WU32" s="26">
        <v>0</v>
      </c>
      <c r="WV32" s="26">
        <v>0</v>
      </c>
      <c r="WW32" s="26">
        <v>0</v>
      </c>
      <c r="WX32" s="26">
        <v>0</v>
      </c>
      <c r="WY32" s="26">
        <v>0</v>
      </c>
      <c r="WZ32" s="26">
        <v>0</v>
      </c>
      <c r="XA32" s="26">
        <v>0</v>
      </c>
      <c r="XB32" s="26">
        <v>0</v>
      </c>
      <c r="XC32" s="26">
        <v>0</v>
      </c>
      <c r="XD32" s="26">
        <v>0</v>
      </c>
      <c r="XE32" s="26">
        <v>0</v>
      </c>
      <c r="XF32" s="26">
        <v>0</v>
      </c>
      <c r="XG32" s="26">
        <v>0</v>
      </c>
      <c r="XH32" s="26">
        <v>0</v>
      </c>
      <c r="XI32" s="26">
        <v>0</v>
      </c>
      <c r="XJ32" s="26">
        <v>0</v>
      </c>
      <c r="XK32" s="26">
        <v>0</v>
      </c>
      <c r="XL32" s="26">
        <v>0</v>
      </c>
      <c r="XM32" s="26">
        <v>0</v>
      </c>
      <c r="XN32" s="26">
        <v>0</v>
      </c>
      <c r="XO32" s="26">
        <v>0</v>
      </c>
      <c r="XP32" s="26">
        <v>0</v>
      </c>
      <c r="XQ32" s="26">
        <v>0</v>
      </c>
      <c r="XR32" s="26">
        <v>0</v>
      </c>
      <c r="XS32" s="26">
        <v>0</v>
      </c>
      <c r="XT32" s="26">
        <v>0</v>
      </c>
      <c r="XU32" s="26">
        <v>0</v>
      </c>
      <c r="XV32" s="26">
        <v>0</v>
      </c>
      <c r="XW32" s="26">
        <v>0</v>
      </c>
      <c r="XX32" s="26">
        <v>0</v>
      </c>
      <c r="XY32" s="26">
        <v>0</v>
      </c>
      <c r="XZ32" s="26">
        <v>0</v>
      </c>
      <c r="YA32" s="26">
        <v>0</v>
      </c>
      <c r="YB32" s="26">
        <v>0</v>
      </c>
      <c r="YC32" s="26">
        <v>0</v>
      </c>
      <c r="YD32" s="26">
        <v>0</v>
      </c>
      <c r="YE32" s="26">
        <v>0</v>
      </c>
      <c r="YF32" s="26">
        <v>0</v>
      </c>
      <c r="YG32" s="26">
        <v>0</v>
      </c>
      <c r="YH32" s="26">
        <v>0</v>
      </c>
      <c r="YI32" s="26">
        <v>0</v>
      </c>
      <c r="YJ32" s="26">
        <v>0</v>
      </c>
      <c r="YK32" s="26">
        <v>0</v>
      </c>
      <c r="YL32" s="26">
        <v>0</v>
      </c>
      <c r="YM32" s="26">
        <v>0</v>
      </c>
      <c r="YN32" s="26">
        <v>0</v>
      </c>
      <c r="YO32" s="26">
        <v>0</v>
      </c>
      <c r="YP32" s="26">
        <v>0</v>
      </c>
      <c r="YQ32" s="26">
        <v>0</v>
      </c>
      <c r="YR32" s="26">
        <v>0</v>
      </c>
      <c r="YS32" s="26">
        <v>0</v>
      </c>
      <c r="YT32" s="26">
        <v>0</v>
      </c>
      <c r="YU32" s="26">
        <v>0</v>
      </c>
      <c r="YV32" s="26">
        <v>0</v>
      </c>
      <c r="YW32" s="26">
        <v>0</v>
      </c>
      <c r="YX32" s="26">
        <v>0</v>
      </c>
      <c r="YY32" s="26">
        <v>0</v>
      </c>
      <c r="YZ32" s="26">
        <v>0</v>
      </c>
      <c r="ZA32" s="26">
        <v>0</v>
      </c>
      <c r="ZB32" s="26">
        <v>0</v>
      </c>
      <c r="ZC32" s="26">
        <v>0</v>
      </c>
      <c r="ZD32" s="26">
        <v>0</v>
      </c>
      <c r="ZE32" s="26">
        <v>0</v>
      </c>
      <c r="ZF32" s="26">
        <v>0</v>
      </c>
      <c r="ZG32" s="26">
        <v>0</v>
      </c>
      <c r="ZH32" s="26">
        <v>0</v>
      </c>
      <c r="ZI32" s="26">
        <v>0</v>
      </c>
      <c r="ZJ32" s="26">
        <v>0</v>
      </c>
      <c r="ZK32" s="26">
        <v>0</v>
      </c>
      <c r="ZL32" s="26">
        <v>0</v>
      </c>
      <c r="ZM32" s="26">
        <v>0</v>
      </c>
      <c r="ZN32" s="26">
        <v>0</v>
      </c>
      <c r="ZO32" s="26">
        <v>0</v>
      </c>
      <c r="ZP32" s="26">
        <v>0</v>
      </c>
      <c r="ZQ32" s="26">
        <v>0</v>
      </c>
      <c r="ZR32" s="26">
        <v>0</v>
      </c>
      <c r="ZS32" s="26">
        <v>0</v>
      </c>
      <c r="ZT32" s="26">
        <v>0</v>
      </c>
      <c r="ZU32" s="26">
        <v>0</v>
      </c>
      <c r="ZV32" s="26">
        <v>0</v>
      </c>
      <c r="ZW32" s="26">
        <v>0</v>
      </c>
      <c r="ZX32" s="26">
        <v>0</v>
      </c>
      <c r="ZY32" s="26">
        <v>0</v>
      </c>
      <c r="ZZ32" s="26">
        <v>0</v>
      </c>
      <c r="AAA32" s="26">
        <v>0</v>
      </c>
      <c r="AAB32" s="26">
        <v>0</v>
      </c>
      <c r="AAC32" s="26">
        <v>0</v>
      </c>
      <c r="AAD32" s="26">
        <v>0</v>
      </c>
      <c r="AAE32" s="26">
        <v>0</v>
      </c>
      <c r="AAF32" s="26">
        <v>0</v>
      </c>
      <c r="AAG32" s="26">
        <v>0</v>
      </c>
      <c r="AAH32" s="26">
        <v>0</v>
      </c>
      <c r="AAI32" s="26">
        <v>0</v>
      </c>
      <c r="AAJ32" s="26">
        <v>0</v>
      </c>
      <c r="AAK32" s="26">
        <v>0</v>
      </c>
      <c r="AAL32" s="26">
        <v>0</v>
      </c>
      <c r="AAM32" s="26">
        <v>0</v>
      </c>
      <c r="AAN32" s="26">
        <v>0</v>
      </c>
      <c r="AAO32" s="26">
        <v>0</v>
      </c>
      <c r="AAP32" s="26">
        <v>0</v>
      </c>
      <c r="AAQ32" s="26">
        <v>0</v>
      </c>
      <c r="AAR32" s="26">
        <v>0</v>
      </c>
      <c r="AAS32" s="26">
        <v>0</v>
      </c>
      <c r="AAT32" s="26">
        <v>0</v>
      </c>
      <c r="AAU32" s="26">
        <v>0</v>
      </c>
      <c r="AAV32" s="26">
        <v>0</v>
      </c>
      <c r="AAW32" s="26">
        <v>0</v>
      </c>
      <c r="AAX32" s="26">
        <v>0</v>
      </c>
      <c r="AAY32" s="26">
        <v>0</v>
      </c>
      <c r="AAZ32" s="26">
        <v>0</v>
      </c>
      <c r="ABA32" s="26">
        <v>0</v>
      </c>
      <c r="ABB32" s="26">
        <v>0</v>
      </c>
      <c r="ABC32" s="26">
        <v>0</v>
      </c>
      <c r="ABD32" s="26">
        <v>0</v>
      </c>
      <c r="ABE32" s="26">
        <v>0</v>
      </c>
      <c r="ABF32" s="26">
        <v>0</v>
      </c>
      <c r="ABG32" s="26">
        <v>0</v>
      </c>
      <c r="ABH32" s="26">
        <v>0</v>
      </c>
      <c r="ABI32" s="26">
        <v>0</v>
      </c>
      <c r="ABJ32" s="26">
        <v>0</v>
      </c>
      <c r="ABK32" s="26">
        <v>0</v>
      </c>
      <c r="ABL32" s="26">
        <v>0</v>
      </c>
      <c r="ABM32" s="26">
        <v>0</v>
      </c>
      <c r="ABN32" s="26">
        <v>0</v>
      </c>
      <c r="ABO32" s="26">
        <v>0</v>
      </c>
      <c r="ABP32" s="26">
        <v>0</v>
      </c>
      <c r="ABQ32" s="26">
        <v>0</v>
      </c>
      <c r="ABR32" s="26">
        <v>0</v>
      </c>
      <c r="ABS32" s="26">
        <v>0</v>
      </c>
      <c r="ABT32" s="26">
        <v>0</v>
      </c>
      <c r="ABU32" s="26">
        <v>0</v>
      </c>
      <c r="ABV32" s="26">
        <v>0</v>
      </c>
      <c r="ABW32" s="26">
        <v>0</v>
      </c>
      <c r="ABX32" s="26">
        <v>0</v>
      </c>
      <c r="ABY32" s="26">
        <v>0</v>
      </c>
      <c r="ABZ32" s="26">
        <v>0</v>
      </c>
      <c r="ACA32" s="26">
        <v>0</v>
      </c>
      <c r="ACB32" s="26">
        <v>0</v>
      </c>
      <c r="ACC32" s="26">
        <v>0</v>
      </c>
      <c r="ACD32" s="26">
        <v>0</v>
      </c>
      <c r="ACE32" s="26">
        <v>0</v>
      </c>
      <c r="ACF32" s="26">
        <v>0</v>
      </c>
      <c r="ACG32" s="26">
        <v>0</v>
      </c>
      <c r="ACH32" s="26">
        <v>0</v>
      </c>
      <c r="ACI32" s="26">
        <v>0</v>
      </c>
      <c r="ACJ32" s="26">
        <v>0</v>
      </c>
      <c r="ACK32" s="26">
        <v>0</v>
      </c>
      <c r="ACL32" s="26">
        <v>0</v>
      </c>
      <c r="ACM32" s="26">
        <v>0</v>
      </c>
      <c r="ACN32" s="26">
        <v>0</v>
      </c>
      <c r="ACO32" s="26">
        <v>0</v>
      </c>
      <c r="ACP32" s="26">
        <v>0</v>
      </c>
      <c r="ACQ32" s="26">
        <v>0</v>
      </c>
      <c r="ACR32" s="26">
        <v>0</v>
      </c>
      <c r="ACS32" s="26">
        <v>0</v>
      </c>
      <c r="ACT32" s="26">
        <v>0</v>
      </c>
      <c r="ACU32" s="26">
        <v>0</v>
      </c>
    </row>
    <row r="33" spans="1:775" ht="15" customHeight="1" x14ac:dyDescent="0.2">
      <c r="A33" s="18" t="s">
        <v>66</v>
      </c>
      <c r="B33" s="97" t="s">
        <v>67</v>
      </c>
      <c r="C33" s="18">
        <f t="shared" si="136"/>
        <v>687.28521361810999</v>
      </c>
      <c r="D33" s="37"/>
      <c r="E33" s="122">
        <v>41.406465259999997</v>
      </c>
      <c r="F33" s="22" t="s">
        <v>57</v>
      </c>
      <c r="G33" s="32" t="s">
        <v>8</v>
      </c>
      <c r="H33" s="23">
        <v>38588</v>
      </c>
      <c r="I33" s="96" t="s">
        <v>144</v>
      </c>
      <c r="J33" s="22">
        <v>240</v>
      </c>
      <c r="K33" s="22" t="s">
        <v>29</v>
      </c>
      <c r="L33" s="23">
        <v>45893</v>
      </c>
      <c r="M33" s="18" t="s">
        <v>159</v>
      </c>
      <c r="N33" s="2"/>
      <c r="O33" s="2"/>
      <c r="P33" s="25">
        <f t="shared" si="137"/>
        <v>79470223.09149158</v>
      </c>
      <c r="Q33" s="25">
        <f t="shared" si="138"/>
        <v>13519347.719840815</v>
      </c>
      <c r="R33" s="25">
        <f t="shared" si="139"/>
        <v>94252371.864898682</v>
      </c>
      <c r="S33" s="25">
        <f t="shared" si="140"/>
        <v>14207925.666550333</v>
      </c>
      <c r="T33" s="25">
        <f t="shared" si="141"/>
        <v>106978719.53398964</v>
      </c>
      <c r="U33" s="25">
        <f t="shared" si="142"/>
        <v>14049533.954600288</v>
      </c>
      <c r="V33" s="25">
        <f t="shared" si="143"/>
        <v>117946229.64479809</v>
      </c>
      <c r="W33" s="25">
        <f t="shared" si="144"/>
        <v>13233174.219200443</v>
      </c>
      <c r="X33" s="25">
        <f t="shared" si="145"/>
        <v>127057349.33605075</v>
      </c>
      <c r="Y33" s="25">
        <f t="shared" si="146"/>
        <v>11747177.26341071</v>
      </c>
      <c r="Z33" s="25">
        <f t="shared" si="147"/>
        <v>134538312.14603788</v>
      </c>
      <c r="AA33" s="25">
        <f t="shared" si="148"/>
        <v>9821106.4282748997</v>
      </c>
      <c r="AB33" s="25">
        <f t="shared" si="149"/>
        <v>141827648.79604292</v>
      </c>
      <c r="AC33" s="25">
        <f t="shared" si="150"/>
        <v>7591572.110951093</v>
      </c>
      <c r="AD33" s="25">
        <f t="shared" si="151"/>
        <v>149387082.18393943</v>
      </c>
      <c r="AE33" s="25">
        <f t="shared" si="152"/>
        <v>5099537.3810295546</v>
      </c>
      <c r="AF33" s="25">
        <f t="shared" si="153"/>
        <v>157171789.40309498</v>
      </c>
      <c r="AG33" s="25">
        <f t="shared" si="154"/>
        <v>2292161.3500541868</v>
      </c>
      <c r="AH33" s="25">
        <f t="shared" si="155"/>
        <v>0</v>
      </c>
      <c r="AI33" s="25">
        <f t="shared" si="156"/>
        <v>0</v>
      </c>
      <c r="AJ33" s="25">
        <f t="shared" si="157"/>
        <v>0</v>
      </c>
      <c r="AK33" s="25">
        <f t="shared" si="158"/>
        <v>0</v>
      </c>
      <c r="AL33" s="25">
        <f t="shared" si="159"/>
        <v>0</v>
      </c>
      <c r="AM33" s="25">
        <f t="shared" si="160"/>
        <v>0</v>
      </c>
      <c r="AN33" s="25">
        <f t="shared" si="161"/>
        <v>0</v>
      </c>
      <c r="AO33" s="25">
        <f t="shared" si="162"/>
        <v>0</v>
      </c>
      <c r="AP33" s="25">
        <f t="shared" si="163"/>
        <v>0</v>
      </c>
      <c r="AQ33" s="25">
        <f t="shared" si="164"/>
        <v>0</v>
      </c>
      <c r="AR33" s="25">
        <f t="shared" si="165"/>
        <v>0</v>
      </c>
      <c r="AS33" s="25">
        <f t="shared" si="166"/>
        <v>0</v>
      </c>
      <c r="AT33" s="25">
        <f t="shared" si="167"/>
        <v>0</v>
      </c>
      <c r="AU33" s="25">
        <f t="shared" si="168"/>
        <v>0</v>
      </c>
      <c r="AV33" s="25">
        <f t="shared" si="169"/>
        <v>0</v>
      </c>
      <c r="AW33" s="25">
        <f t="shared" si="170"/>
        <v>0</v>
      </c>
      <c r="AX33" s="25">
        <f t="shared" si="171"/>
        <v>0</v>
      </c>
      <c r="AY33" s="25">
        <f t="shared" si="172"/>
        <v>0</v>
      </c>
      <c r="AZ33" s="25">
        <f t="shared" si="173"/>
        <v>0</v>
      </c>
      <c r="BA33" s="25">
        <f t="shared" si="174"/>
        <v>0</v>
      </c>
      <c r="BB33" s="25">
        <f t="shared" si="175"/>
        <v>0</v>
      </c>
      <c r="BC33" s="25">
        <f t="shared" si="176"/>
        <v>0</v>
      </c>
      <c r="BD33" s="25">
        <f t="shared" si="177"/>
        <v>0</v>
      </c>
      <c r="BE33" s="25">
        <f t="shared" si="178"/>
        <v>0</v>
      </c>
      <c r="BF33" s="25">
        <f t="shared" si="179"/>
        <v>0</v>
      </c>
      <c r="BG33" s="25">
        <f t="shared" si="180"/>
        <v>0</v>
      </c>
      <c r="BH33" s="25">
        <f t="shared" si="181"/>
        <v>0</v>
      </c>
      <c r="BI33" s="25">
        <f t="shared" si="182"/>
        <v>0</v>
      </c>
      <c r="BJ33" s="25">
        <f t="shared" si="183"/>
        <v>0</v>
      </c>
      <c r="BK33" s="25">
        <f t="shared" si="184"/>
        <v>0</v>
      </c>
      <c r="BL33" s="25">
        <f t="shared" si="185"/>
        <v>0</v>
      </c>
      <c r="BM33" s="25">
        <f t="shared" si="186"/>
        <v>0</v>
      </c>
      <c r="BN33" s="25">
        <f t="shared" si="187"/>
        <v>0</v>
      </c>
      <c r="BO33" s="25">
        <f t="shared" si="188"/>
        <v>0</v>
      </c>
      <c r="BP33" s="25">
        <f t="shared" si="189"/>
        <v>0</v>
      </c>
      <c r="BQ33" s="25">
        <f t="shared" si="190"/>
        <v>0</v>
      </c>
      <c r="BR33" s="25">
        <f t="shared" si="191"/>
        <v>0</v>
      </c>
      <c r="BS33" s="25">
        <f t="shared" si="192"/>
        <v>0</v>
      </c>
      <c r="BT33" s="25">
        <f t="shared" si="193"/>
        <v>0</v>
      </c>
      <c r="BU33" s="25">
        <f t="shared" si="194"/>
        <v>0</v>
      </c>
      <c r="BX33" s="26">
        <v>0</v>
      </c>
      <c r="BY33" s="26">
        <v>0</v>
      </c>
      <c r="BZ33" s="26">
        <v>6652252.546920361</v>
      </c>
      <c r="CA33" s="26">
        <v>37643348.315650001</v>
      </c>
      <c r="CB33" s="26">
        <v>0</v>
      </c>
      <c r="CC33" s="26">
        <v>0</v>
      </c>
      <c r="CD33" s="26">
        <v>0</v>
      </c>
      <c r="CE33" s="26">
        <v>0</v>
      </c>
      <c r="CF33" s="26">
        <v>0</v>
      </c>
      <c r="CG33" s="26">
        <v>0</v>
      </c>
      <c r="CH33" s="26">
        <v>0</v>
      </c>
      <c r="CI33" s="26">
        <v>0</v>
      </c>
      <c r="CJ33" s="26">
        <v>0</v>
      </c>
      <c r="CK33" s="26">
        <v>0</v>
      </c>
      <c r="CL33" s="26">
        <v>6867095.1729204543</v>
      </c>
      <c r="CM33" s="26">
        <v>41826874.775841586</v>
      </c>
      <c r="CN33" s="26">
        <v>0</v>
      </c>
      <c r="CO33" s="26">
        <v>0</v>
      </c>
      <c r="CP33" s="26">
        <v>0</v>
      </c>
      <c r="CQ33" s="26">
        <v>0</v>
      </c>
      <c r="CR33" s="26">
        <v>0</v>
      </c>
      <c r="CS33" s="26">
        <v>0</v>
      </c>
      <c r="CT33" s="26">
        <v>0</v>
      </c>
      <c r="CU33" s="26">
        <v>0</v>
      </c>
      <c r="CV33" s="26">
        <v>0</v>
      </c>
      <c r="CW33" s="26">
        <v>0</v>
      </c>
      <c r="CX33" s="26">
        <v>7124291.1869391222</v>
      </c>
      <c r="CY33" s="26">
        <v>45353802.249473609</v>
      </c>
      <c r="CZ33" s="26">
        <v>0</v>
      </c>
      <c r="DA33" s="26">
        <v>0</v>
      </c>
      <c r="DB33" s="26">
        <v>0</v>
      </c>
      <c r="DC33" s="26">
        <v>0</v>
      </c>
      <c r="DD33" s="26">
        <v>0</v>
      </c>
      <c r="DE33" s="26">
        <v>0</v>
      </c>
      <c r="DF33" s="26">
        <v>0</v>
      </c>
      <c r="DG33" s="26">
        <v>0</v>
      </c>
      <c r="DH33" s="26">
        <v>0</v>
      </c>
      <c r="DI33" s="26">
        <v>0</v>
      </c>
      <c r="DJ33" s="26">
        <v>7083634.4796112105</v>
      </c>
      <c r="DK33" s="26">
        <v>48898569.61542508</v>
      </c>
      <c r="DL33" s="26">
        <v>0</v>
      </c>
      <c r="DM33" s="26">
        <v>0</v>
      </c>
      <c r="DN33" s="26">
        <v>0</v>
      </c>
      <c r="DO33" s="26">
        <v>0</v>
      </c>
      <c r="DP33" s="26">
        <v>0</v>
      </c>
      <c r="DQ33" s="26">
        <v>0</v>
      </c>
      <c r="DR33" s="26">
        <v>0</v>
      </c>
      <c r="DS33" s="26">
        <v>0</v>
      </c>
      <c r="DT33" s="26">
        <v>0</v>
      </c>
      <c r="DU33" s="26">
        <v>0</v>
      </c>
      <c r="DV33" s="26">
        <v>7144635.227336132</v>
      </c>
      <c r="DW33" s="26">
        <v>51980930.321267948</v>
      </c>
      <c r="DX33" s="26">
        <v>0</v>
      </c>
      <c r="DY33" s="26">
        <v>0</v>
      </c>
      <c r="DZ33" s="26">
        <v>0</v>
      </c>
      <c r="EA33" s="26">
        <v>0</v>
      </c>
      <c r="EB33" s="26">
        <v>0</v>
      </c>
      <c r="EC33" s="26">
        <v>0</v>
      </c>
      <c r="ED33" s="26">
        <v>0</v>
      </c>
      <c r="EE33" s="26">
        <v>0</v>
      </c>
      <c r="EF33" s="26">
        <v>0</v>
      </c>
      <c r="EG33" s="26">
        <v>0</v>
      </c>
      <c r="EH33" s="26">
        <v>6904898.7272641556</v>
      </c>
      <c r="EI33" s="26">
        <v>54997789.212721691</v>
      </c>
      <c r="EJ33" s="26">
        <v>0</v>
      </c>
      <c r="EK33" s="26">
        <v>0</v>
      </c>
      <c r="EL33" s="26">
        <v>0</v>
      </c>
      <c r="EM33" s="26">
        <v>0</v>
      </c>
      <c r="EN33" s="26">
        <v>0</v>
      </c>
      <c r="EO33" s="26">
        <v>0</v>
      </c>
      <c r="EP33" s="26">
        <v>0</v>
      </c>
      <c r="EQ33" s="26">
        <v>0</v>
      </c>
      <c r="ER33" s="26">
        <v>0</v>
      </c>
      <c r="ES33" s="26">
        <v>0</v>
      </c>
      <c r="ET33" s="26">
        <v>6796674.2326436834</v>
      </c>
      <c r="EU33" s="26">
        <v>57690889.033913761</v>
      </c>
      <c r="EV33" s="26">
        <v>0</v>
      </c>
      <c r="EW33" s="26">
        <v>0</v>
      </c>
      <c r="EX33" s="26">
        <v>0</v>
      </c>
      <c r="EY33" s="26">
        <v>0</v>
      </c>
      <c r="EZ33" s="26">
        <v>0</v>
      </c>
      <c r="FA33" s="26">
        <v>0</v>
      </c>
      <c r="FB33" s="26">
        <v>0</v>
      </c>
      <c r="FC33" s="26">
        <v>0</v>
      </c>
      <c r="FD33" s="26">
        <v>0</v>
      </c>
      <c r="FE33" s="26">
        <v>0</v>
      </c>
      <c r="FF33" s="26">
        <v>6436499.986556761</v>
      </c>
      <c r="FG33" s="26">
        <v>60255340.610884324</v>
      </c>
      <c r="FH33" s="26">
        <v>0</v>
      </c>
      <c r="FI33" s="26">
        <v>0</v>
      </c>
      <c r="FJ33" s="26">
        <v>0</v>
      </c>
      <c r="FK33" s="26">
        <v>0</v>
      </c>
      <c r="FL33" s="26">
        <v>0</v>
      </c>
      <c r="FM33" s="26">
        <v>0</v>
      </c>
      <c r="FN33" s="26">
        <v>0</v>
      </c>
      <c r="FO33" s="26">
        <v>0</v>
      </c>
      <c r="FP33" s="26">
        <v>0</v>
      </c>
      <c r="FQ33" s="26">
        <v>0</v>
      </c>
      <c r="FR33" s="26">
        <v>6135380.3025463205</v>
      </c>
      <c r="FS33" s="26">
        <v>62493307.559656411</v>
      </c>
      <c r="FT33" s="26">
        <v>0</v>
      </c>
      <c r="FU33" s="26">
        <v>0</v>
      </c>
      <c r="FV33" s="26">
        <v>0</v>
      </c>
      <c r="FW33" s="26">
        <v>0</v>
      </c>
      <c r="FX33" s="26">
        <v>0</v>
      </c>
      <c r="FY33" s="26">
        <v>0</v>
      </c>
      <c r="FZ33" s="26">
        <v>0</v>
      </c>
      <c r="GA33" s="26">
        <v>0</v>
      </c>
      <c r="GB33" s="26">
        <v>0</v>
      </c>
      <c r="GC33" s="26">
        <v>0</v>
      </c>
      <c r="GD33" s="26">
        <v>5611796.9608643893</v>
      </c>
      <c r="GE33" s="26">
        <v>64564041.77639433</v>
      </c>
      <c r="GF33" s="26">
        <v>0</v>
      </c>
      <c r="GG33" s="26">
        <v>0</v>
      </c>
      <c r="GH33" s="26">
        <v>0</v>
      </c>
      <c r="GI33" s="26">
        <v>0</v>
      </c>
      <c r="GJ33" s="26">
        <v>0</v>
      </c>
      <c r="GK33" s="26">
        <v>0</v>
      </c>
      <c r="GL33" s="26">
        <v>0</v>
      </c>
      <c r="GM33" s="26">
        <v>0</v>
      </c>
      <c r="GN33" s="26">
        <v>0</v>
      </c>
      <c r="GO33" s="26">
        <v>0</v>
      </c>
      <c r="GP33" s="26">
        <v>5212288.4413268054</v>
      </c>
      <c r="GQ33" s="26">
        <v>66363682.56550689</v>
      </c>
      <c r="GR33" s="26">
        <v>0</v>
      </c>
      <c r="GS33" s="26">
        <v>0</v>
      </c>
      <c r="GT33" s="26">
        <v>0</v>
      </c>
      <c r="GU33" s="26">
        <v>0</v>
      </c>
      <c r="GV33" s="26">
        <v>0</v>
      </c>
      <c r="GW33" s="26">
        <v>0</v>
      </c>
      <c r="GX33" s="26">
        <v>0</v>
      </c>
      <c r="GY33" s="26">
        <v>0</v>
      </c>
      <c r="GZ33" s="26">
        <v>0</v>
      </c>
      <c r="HA33" s="26">
        <v>0</v>
      </c>
      <c r="HB33" s="26">
        <v>4608817.9869480943</v>
      </c>
      <c r="HC33" s="26">
        <v>68174629.580530986</v>
      </c>
      <c r="HD33" s="26">
        <v>0</v>
      </c>
      <c r="HE33" s="26">
        <v>0</v>
      </c>
      <c r="HF33" s="26">
        <v>0</v>
      </c>
      <c r="HG33" s="26">
        <v>0</v>
      </c>
      <c r="HH33" s="26">
        <v>0</v>
      </c>
      <c r="HI33" s="26">
        <v>0</v>
      </c>
      <c r="HJ33" s="26">
        <v>0</v>
      </c>
      <c r="HK33" s="26">
        <v>0</v>
      </c>
      <c r="HL33" s="26">
        <v>0</v>
      </c>
      <c r="HM33" s="26">
        <v>0</v>
      </c>
      <c r="HN33" s="26">
        <v>4122004.4918124033</v>
      </c>
      <c r="HO33" s="26">
        <v>69976019.351837292</v>
      </c>
      <c r="HP33" s="26">
        <v>0</v>
      </c>
      <c r="HQ33" s="26">
        <v>0</v>
      </c>
      <c r="HR33" s="26">
        <v>0</v>
      </c>
      <c r="HS33" s="26">
        <v>0</v>
      </c>
      <c r="HT33" s="26">
        <v>0</v>
      </c>
      <c r="HU33" s="26">
        <v>0</v>
      </c>
      <c r="HV33" s="26">
        <v>0</v>
      </c>
      <c r="HW33" s="26">
        <v>0</v>
      </c>
      <c r="HX33" s="26">
        <v>0</v>
      </c>
      <c r="HY33" s="26">
        <v>0</v>
      </c>
      <c r="HZ33" s="26">
        <v>3469567.6191386897</v>
      </c>
      <c r="IA33" s="26">
        <v>71851629.444205642</v>
      </c>
      <c r="IB33" s="26">
        <v>0</v>
      </c>
      <c r="IC33" s="26">
        <v>0</v>
      </c>
      <c r="ID33" s="26">
        <v>0</v>
      </c>
      <c r="IE33" s="26">
        <v>0</v>
      </c>
      <c r="IF33" s="26">
        <v>0</v>
      </c>
      <c r="IG33" s="26">
        <v>0</v>
      </c>
      <c r="IH33" s="26">
        <v>0</v>
      </c>
      <c r="II33" s="26">
        <v>0</v>
      </c>
      <c r="IJ33" s="26">
        <v>0</v>
      </c>
      <c r="IK33" s="26">
        <v>0</v>
      </c>
      <c r="IL33" s="26">
        <v>2895453.7633972345</v>
      </c>
      <c r="IM33" s="26">
        <v>73730752.470898554</v>
      </c>
      <c r="IN33" s="26">
        <v>0</v>
      </c>
      <c r="IO33" s="26">
        <v>0</v>
      </c>
      <c r="IP33" s="26">
        <v>0</v>
      </c>
      <c r="IQ33" s="26">
        <v>0</v>
      </c>
      <c r="IR33" s="26">
        <v>0</v>
      </c>
      <c r="IS33" s="26">
        <v>0</v>
      </c>
      <c r="IT33" s="26">
        <v>0</v>
      </c>
      <c r="IU33" s="26">
        <v>0</v>
      </c>
      <c r="IV33" s="26">
        <v>0</v>
      </c>
      <c r="IW33" s="26">
        <v>0</v>
      </c>
      <c r="IX33" s="26">
        <v>2204083.6176323202</v>
      </c>
      <c r="IY33" s="26">
        <v>75656329.713040873</v>
      </c>
      <c r="IZ33" s="26">
        <v>0</v>
      </c>
      <c r="JA33" s="26">
        <v>0</v>
      </c>
      <c r="JB33" s="26">
        <v>0</v>
      </c>
      <c r="JC33" s="26">
        <v>0</v>
      </c>
      <c r="JD33" s="26">
        <v>0</v>
      </c>
      <c r="JE33" s="26">
        <v>0</v>
      </c>
      <c r="JF33" s="26">
        <v>0</v>
      </c>
      <c r="JG33" s="26">
        <v>0</v>
      </c>
      <c r="JH33" s="26">
        <v>0</v>
      </c>
      <c r="JI33" s="26">
        <v>0</v>
      </c>
      <c r="JJ33" s="26">
        <v>1523678.9503618365</v>
      </c>
      <c r="JK33" s="26">
        <v>77598887.576388851</v>
      </c>
      <c r="JL33" s="26">
        <v>0</v>
      </c>
      <c r="JM33" s="26">
        <v>0</v>
      </c>
      <c r="JN33" s="26">
        <v>0</v>
      </c>
      <c r="JO33" s="26">
        <v>0</v>
      </c>
      <c r="JP33" s="26">
        <v>0</v>
      </c>
      <c r="JQ33" s="26">
        <v>0</v>
      </c>
      <c r="JR33" s="26">
        <v>0</v>
      </c>
      <c r="JS33" s="26">
        <v>0</v>
      </c>
      <c r="JT33" s="26">
        <v>0</v>
      </c>
      <c r="JU33" s="26">
        <v>0</v>
      </c>
      <c r="JV33" s="26">
        <v>768482.39969235042</v>
      </c>
      <c r="JW33" s="26">
        <v>79572901.826706126</v>
      </c>
      <c r="JX33" s="26">
        <v>0</v>
      </c>
      <c r="JY33" s="26">
        <v>0</v>
      </c>
      <c r="JZ33" s="26">
        <v>0</v>
      </c>
      <c r="KA33" s="26">
        <v>0</v>
      </c>
      <c r="KB33" s="26">
        <v>0</v>
      </c>
      <c r="KC33" s="26">
        <v>0</v>
      </c>
      <c r="KD33" s="26">
        <v>0</v>
      </c>
      <c r="KE33" s="26">
        <v>0</v>
      </c>
      <c r="KF33" s="26">
        <v>0</v>
      </c>
      <c r="KG33" s="26">
        <v>0</v>
      </c>
      <c r="KH33" s="26">
        <v>0</v>
      </c>
      <c r="KI33" s="26">
        <v>0</v>
      </c>
      <c r="KJ33" s="26">
        <v>0</v>
      </c>
      <c r="KK33" s="26">
        <v>0</v>
      </c>
      <c r="KL33" s="26">
        <v>0</v>
      </c>
      <c r="KM33" s="26">
        <v>0</v>
      </c>
      <c r="KN33" s="26">
        <v>0</v>
      </c>
      <c r="KO33" s="26">
        <v>0</v>
      </c>
      <c r="KP33" s="26">
        <v>0</v>
      </c>
      <c r="KQ33" s="26">
        <v>0</v>
      </c>
      <c r="KR33" s="26">
        <v>0</v>
      </c>
      <c r="KS33" s="26">
        <v>0</v>
      </c>
      <c r="KT33" s="26">
        <v>0</v>
      </c>
      <c r="KU33" s="26">
        <v>0</v>
      </c>
      <c r="KV33" s="26">
        <v>0</v>
      </c>
      <c r="KW33" s="26">
        <v>0</v>
      </c>
      <c r="KX33" s="26">
        <v>0</v>
      </c>
      <c r="KY33" s="26">
        <v>0</v>
      </c>
      <c r="KZ33" s="26">
        <v>0</v>
      </c>
      <c r="LA33" s="26">
        <v>0</v>
      </c>
      <c r="LB33" s="26">
        <v>0</v>
      </c>
      <c r="LC33" s="26">
        <v>0</v>
      </c>
      <c r="LD33" s="26">
        <v>0</v>
      </c>
      <c r="LE33" s="26">
        <v>0</v>
      </c>
      <c r="LF33" s="26">
        <v>0</v>
      </c>
      <c r="LG33" s="26">
        <v>0</v>
      </c>
      <c r="LH33" s="26">
        <v>0</v>
      </c>
      <c r="LI33" s="26">
        <v>0</v>
      </c>
      <c r="LJ33" s="26">
        <v>0</v>
      </c>
      <c r="LK33" s="26">
        <v>0</v>
      </c>
      <c r="LL33" s="26">
        <v>0</v>
      </c>
      <c r="LM33" s="26">
        <v>0</v>
      </c>
      <c r="LN33" s="26">
        <v>0</v>
      </c>
      <c r="LO33" s="26">
        <v>0</v>
      </c>
      <c r="LP33" s="26">
        <v>0</v>
      </c>
      <c r="LQ33" s="26">
        <v>0</v>
      </c>
      <c r="LR33" s="26">
        <v>0</v>
      </c>
      <c r="LS33" s="26">
        <v>0</v>
      </c>
      <c r="LT33" s="26">
        <v>0</v>
      </c>
      <c r="LU33" s="26">
        <v>0</v>
      </c>
      <c r="LV33" s="26">
        <v>0</v>
      </c>
      <c r="LW33" s="26">
        <v>0</v>
      </c>
      <c r="LX33" s="26">
        <v>0</v>
      </c>
      <c r="LY33" s="26">
        <v>0</v>
      </c>
      <c r="LZ33" s="26">
        <v>0</v>
      </c>
      <c r="MA33" s="26">
        <v>0</v>
      </c>
      <c r="MB33" s="26">
        <v>0</v>
      </c>
      <c r="MC33" s="26">
        <v>0</v>
      </c>
      <c r="MD33" s="26">
        <v>0</v>
      </c>
      <c r="ME33" s="26">
        <v>0</v>
      </c>
      <c r="MF33" s="26">
        <v>0</v>
      </c>
      <c r="MG33" s="26">
        <v>0</v>
      </c>
      <c r="MH33" s="26">
        <v>0</v>
      </c>
      <c r="MI33" s="26">
        <v>0</v>
      </c>
      <c r="MJ33" s="26">
        <v>0</v>
      </c>
      <c r="MK33" s="26">
        <v>0</v>
      </c>
      <c r="ML33" s="26">
        <v>0</v>
      </c>
      <c r="MM33" s="26">
        <v>0</v>
      </c>
      <c r="MN33" s="26">
        <v>0</v>
      </c>
      <c r="MO33" s="26">
        <v>0</v>
      </c>
      <c r="MP33" s="26">
        <v>0</v>
      </c>
      <c r="MQ33" s="26">
        <v>0</v>
      </c>
      <c r="MR33" s="26">
        <v>0</v>
      </c>
      <c r="MS33" s="26">
        <v>0</v>
      </c>
      <c r="MT33" s="26">
        <v>0</v>
      </c>
      <c r="MU33" s="26">
        <v>0</v>
      </c>
      <c r="MV33" s="26">
        <v>0</v>
      </c>
      <c r="MW33" s="26">
        <v>0</v>
      </c>
      <c r="MX33" s="26">
        <v>0</v>
      </c>
      <c r="MY33" s="26">
        <v>0</v>
      </c>
      <c r="MZ33" s="26">
        <v>0</v>
      </c>
      <c r="NA33" s="26">
        <v>0</v>
      </c>
      <c r="NB33" s="26">
        <v>0</v>
      </c>
      <c r="NC33" s="26">
        <v>0</v>
      </c>
      <c r="ND33" s="26">
        <v>0</v>
      </c>
      <c r="NE33" s="26">
        <v>0</v>
      </c>
      <c r="NF33" s="26">
        <v>0</v>
      </c>
      <c r="NG33" s="26">
        <v>0</v>
      </c>
      <c r="NH33" s="26">
        <v>0</v>
      </c>
      <c r="NI33" s="26">
        <v>0</v>
      </c>
      <c r="NJ33" s="26">
        <v>0</v>
      </c>
      <c r="NK33" s="26">
        <v>0</v>
      </c>
      <c r="NL33" s="26">
        <v>0</v>
      </c>
      <c r="NM33" s="26">
        <v>0</v>
      </c>
      <c r="NN33" s="26">
        <v>0</v>
      </c>
      <c r="NO33" s="26">
        <v>0</v>
      </c>
      <c r="NP33" s="26">
        <v>0</v>
      </c>
      <c r="NQ33" s="26">
        <v>0</v>
      </c>
      <c r="NR33" s="26">
        <v>0</v>
      </c>
      <c r="NS33" s="26">
        <v>0</v>
      </c>
      <c r="NT33" s="26">
        <v>0</v>
      </c>
      <c r="NU33" s="26">
        <v>0</v>
      </c>
      <c r="NV33" s="26">
        <v>0</v>
      </c>
      <c r="NW33" s="26">
        <v>0</v>
      </c>
      <c r="NX33" s="26">
        <v>0</v>
      </c>
      <c r="NY33" s="26">
        <v>0</v>
      </c>
      <c r="NZ33" s="26">
        <v>0</v>
      </c>
      <c r="OA33" s="26">
        <v>0</v>
      </c>
      <c r="OB33" s="26">
        <v>0</v>
      </c>
      <c r="OC33" s="26">
        <v>0</v>
      </c>
      <c r="OD33" s="26">
        <v>0</v>
      </c>
      <c r="OE33" s="26">
        <v>0</v>
      </c>
      <c r="OF33" s="26">
        <v>0</v>
      </c>
      <c r="OG33" s="26">
        <v>0</v>
      </c>
      <c r="OH33" s="26">
        <v>0</v>
      </c>
      <c r="OI33" s="26">
        <v>0</v>
      </c>
      <c r="OJ33" s="26">
        <v>0</v>
      </c>
      <c r="OK33" s="26">
        <v>0</v>
      </c>
      <c r="OL33" s="26">
        <v>0</v>
      </c>
      <c r="OM33" s="26">
        <v>0</v>
      </c>
      <c r="ON33" s="26">
        <v>0</v>
      </c>
      <c r="OO33" s="26">
        <v>0</v>
      </c>
      <c r="OP33" s="26">
        <v>0</v>
      </c>
      <c r="OQ33" s="26">
        <v>0</v>
      </c>
      <c r="OR33" s="26">
        <v>0</v>
      </c>
      <c r="OS33" s="26">
        <v>0</v>
      </c>
      <c r="OT33" s="26">
        <v>0</v>
      </c>
      <c r="OU33" s="26">
        <v>0</v>
      </c>
      <c r="OV33" s="26">
        <v>0</v>
      </c>
      <c r="OW33" s="26">
        <v>0</v>
      </c>
      <c r="OX33" s="26">
        <v>0</v>
      </c>
      <c r="OY33" s="26">
        <v>0</v>
      </c>
      <c r="OZ33" s="26">
        <v>0</v>
      </c>
      <c r="PA33" s="26">
        <v>0</v>
      </c>
      <c r="PB33" s="26">
        <v>0</v>
      </c>
      <c r="PC33" s="26">
        <v>0</v>
      </c>
      <c r="PD33" s="26">
        <v>0</v>
      </c>
      <c r="PE33" s="26">
        <v>0</v>
      </c>
      <c r="PF33" s="26">
        <v>0</v>
      </c>
      <c r="PG33" s="26">
        <v>0</v>
      </c>
      <c r="PH33" s="26">
        <v>0</v>
      </c>
      <c r="PI33" s="26">
        <v>0</v>
      </c>
      <c r="PJ33" s="26">
        <v>0</v>
      </c>
      <c r="PK33" s="26">
        <v>0</v>
      </c>
      <c r="PL33" s="26">
        <v>0</v>
      </c>
      <c r="PM33" s="26">
        <v>0</v>
      </c>
      <c r="PN33" s="26">
        <v>0</v>
      </c>
      <c r="PO33" s="26">
        <v>0</v>
      </c>
      <c r="PP33" s="26">
        <v>0</v>
      </c>
      <c r="PQ33" s="26">
        <v>0</v>
      </c>
      <c r="PR33" s="26">
        <v>0</v>
      </c>
      <c r="PS33" s="26">
        <v>0</v>
      </c>
      <c r="PT33" s="26">
        <v>0</v>
      </c>
      <c r="PU33" s="26">
        <v>0</v>
      </c>
      <c r="PV33" s="26">
        <v>0</v>
      </c>
      <c r="PW33" s="26">
        <v>0</v>
      </c>
      <c r="PX33" s="26">
        <v>0</v>
      </c>
      <c r="PY33" s="26">
        <v>0</v>
      </c>
      <c r="PZ33" s="26">
        <v>0</v>
      </c>
      <c r="QA33" s="26">
        <v>0</v>
      </c>
      <c r="QB33" s="26">
        <v>0</v>
      </c>
      <c r="QC33" s="26">
        <v>0</v>
      </c>
      <c r="QD33" s="26">
        <v>0</v>
      </c>
      <c r="QE33" s="26">
        <v>0</v>
      </c>
      <c r="QF33" s="26">
        <v>0</v>
      </c>
      <c r="QG33" s="26">
        <v>0</v>
      </c>
      <c r="QH33" s="26">
        <v>0</v>
      </c>
      <c r="QI33" s="26">
        <v>0</v>
      </c>
      <c r="QJ33" s="26">
        <v>0</v>
      </c>
      <c r="QK33" s="26">
        <v>0</v>
      </c>
      <c r="QL33" s="26">
        <v>0</v>
      </c>
      <c r="QM33" s="26">
        <v>0</v>
      </c>
      <c r="QN33" s="26">
        <v>0</v>
      </c>
      <c r="QO33" s="26">
        <v>0</v>
      </c>
      <c r="QP33" s="26">
        <v>0</v>
      </c>
      <c r="QQ33" s="26">
        <v>0</v>
      </c>
      <c r="QR33" s="26">
        <v>0</v>
      </c>
      <c r="QS33" s="26">
        <v>0</v>
      </c>
      <c r="QT33" s="26">
        <v>0</v>
      </c>
      <c r="QU33" s="26">
        <v>0</v>
      </c>
      <c r="QV33" s="26">
        <v>0</v>
      </c>
      <c r="QW33" s="26">
        <v>0</v>
      </c>
      <c r="QX33" s="26">
        <v>0</v>
      </c>
      <c r="QY33" s="26">
        <v>0</v>
      </c>
      <c r="QZ33" s="26">
        <v>0</v>
      </c>
      <c r="RA33" s="26">
        <v>0</v>
      </c>
      <c r="RB33" s="26">
        <v>0</v>
      </c>
      <c r="RC33" s="26">
        <v>0</v>
      </c>
      <c r="RD33" s="26">
        <v>0</v>
      </c>
      <c r="RE33" s="26">
        <v>0</v>
      </c>
      <c r="RF33" s="26">
        <v>0</v>
      </c>
      <c r="RG33" s="26">
        <v>0</v>
      </c>
      <c r="RH33" s="26">
        <v>0</v>
      </c>
      <c r="RI33" s="26">
        <v>0</v>
      </c>
      <c r="RJ33" s="26">
        <v>0</v>
      </c>
      <c r="RK33" s="26">
        <v>0</v>
      </c>
      <c r="RL33" s="26">
        <v>0</v>
      </c>
      <c r="RM33" s="26">
        <v>0</v>
      </c>
      <c r="RN33" s="26">
        <v>0</v>
      </c>
      <c r="RO33" s="26">
        <v>0</v>
      </c>
      <c r="RP33" s="26">
        <v>0</v>
      </c>
      <c r="RQ33" s="26">
        <v>0</v>
      </c>
      <c r="RR33" s="26">
        <v>0</v>
      </c>
      <c r="RS33" s="26">
        <v>0</v>
      </c>
      <c r="RT33" s="26">
        <v>0</v>
      </c>
      <c r="RU33" s="26">
        <v>0</v>
      </c>
      <c r="RV33" s="26">
        <v>0</v>
      </c>
      <c r="RW33" s="26">
        <v>0</v>
      </c>
      <c r="RX33" s="26">
        <v>0</v>
      </c>
      <c r="RY33" s="26">
        <v>0</v>
      </c>
      <c r="RZ33" s="26">
        <v>0</v>
      </c>
      <c r="SA33" s="26">
        <v>0</v>
      </c>
      <c r="SB33" s="26">
        <v>0</v>
      </c>
      <c r="SC33" s="26">
        <v>0</v>
      </c>
      <c r="SD33" s="26">
        <v>0</v>
      </c>
      <c r="SE33" s="26">
        <v>0</v>
      </c>
      <c r="SF33" s="26">
        <v>0</v>
      </c>
      <c r="SG33" s="26">
        <v>0</v>
      </c>
      <c r="SH33" s="26">
        <v>0</v>
      </c>
      <c r="SI33" s="26">
        <v>0</v>
      </c>
      <c r="SJ33" s="26">
        <v>0</v>
      </c>
      <c r="SK33" s="26">
        <v>0</v>
      </c>
      <c r="SL33" s="26">
        <v>0</v>
      </c>
      <c r="SM33" s="26">
        <v>0</v>
      </c>
      <c r="SN33" s="26">
        <v>0</v>
      </c>
      <c r="SO33" s="26">
        <v>0</v>
      </c>
      <c r="SP33" s="26">
        <v>0</v>
      </c>
      <c r="SQ33" s="26">
        <v>0</v>
      </c>
      <c r="SR33" s="26">
        <v>0</v>
      </c>
      <c r="SS33" s="26">
        <v>0</v>
      </c>
      <c r="ST33" s="26">
        <v>0</v>
      </c>
      <c r="SU33" s="26">
        <v>0</v>
      </c>
      <c r="SV33" s="26">
        <v>0</v>
      </c>
      <c r="SW33" s="26">
        <v>0</v>
      </c>
      <c r="SX33" s="26">
        <v>0</v>
      </c>
      <c r="SY33" s="26">
        <v>0</v>
      </c>
      <c r="SZ33" s="26">
        <v>0</v>
      </c>
      <c r="TA33" s="26">
        <v>0</v>
      </c>
      <c r="TB33" s="26">
        <v>0</v>
      </c>
      <c r="TC33" s="26">
        <v>0</v>
      </c>
      <c r="TD33" s="26">
        <v>0</v>
      </c>
      <c r="TE33" s="26">
        <v>0</v>
      </c>
      <c r="TF33" s="26">
        <v>0</v>
      </c>
      <c r="TG33" s="26">
        <v>0</v>
      </c>
      <c r="TH33" s="26">
        <v>0</v>
      </c>
      <c r="TI33" s="26">
        <v>0</v>
      </c>
      <c r="TJ33" s="26">
        <v>0</v>
      </c>
      <c r="TK33" s="26">
        <v>0</v>
      </c>
      <c r="TL33" s="26">
        <v>0</v>
      </c>
      <c r="TM33" s="26">
        <v>0</v>
      </c>
      <c r="TN33" s="26">
        <v>0</v>
      </c>
      <c r="TO33" s="26">
        <v>0</v>
      </c>
      <c r="TP33" s="26">
        <v>0</v>
      </c>
      <c r="TQ33" s="26">
        <v>0</v>
      </c>
      <c r="TR33" s="26">
        <v>0</v>
      </c>
      <c r="TS33" s="26">
        <v>0</v>
      </c>
      <c r="TT33" s="26">
        <v>0</v>
      </c>
      <c r="TU33" s="26">
        <v>0</v>
      </c>
      <c r="TV33" s="26">
        <v>0</v>
      </c>
      <c r="TW33" s="26">
        <v>0</v>
      </c>
      <c r="TX33" s="26">
        <v>0</v>
      </c>
      <c r="TY33" s="26">
        <v>0</v>
      </c>
      <c r="TZ33" s="26">
        <v>0</v>
      </c>
      <c r="UA33" s="26">
        <v>0</v>
      </c>
      <c r="UB33" s="26">
        <v>0</v>
      </c>
      <c r="UC33" s="26">
        <v>0</v>
      </c>
      <c r="UD33" s="26">
        <v>0</v>
      </c>
      <c r="UE33" s="26">
        <v>0</v>
      </c>
      <c r="UF33" s="26">
        <v>0</v>
      </c>
      <c r="UG33" s="26">
        <v>0</v>
      </c>
      <c r="UH33" s="26">
        <v>0</v>
      </c>
      <c r="UI33" s="26">
        <v>0</v>
      </c>
      <c r="UJ33" s="26">
        <v>0</v>
      </c>
      <c r="UK33" s="26">
        <v>0</v>
      </c>
      <c r="UL33" s="26">
        <v>0</v>
      </c>
      <c r="UM33" s="26">
        <v>0</v>
      </c>
      <c r="UN33" s="26">
        <v>0</v>
      </c>
      <c r="UO33" s="26">
        <v>0</v>
      </c>
      <c r="UP33" s="26">
        <v>0</v>
      </c>
      <c r="UQ33" s="26">
        <v>0</v>
      </c>
      <c r="UR33" s="26">
        <v>0</v>
      </c>
      <c r="US33" s="26">
        <v>0</v>
      </c>
      <c r="UT33" s="26">
        <v>0</v>
      </c>
      <c r="UU33" s="26">
        <v>0</v>
      </c>
      <c r="UV33" s="26">
        <v>0</v>
      </c>
      <c r="UW33" s="26">
        <v>0</v>
      </c>
      <c r="UX33" s="26">
        <v>0</v>
      </c>
      <c r="UY33" s="26">
        <v>0</v>
      </c>
      <c r="UZ33" s="26">
        <v>0</v>
      </c>
      <c r="VA33" s="26">
        <v>0</v>
      </c>
      <c r="VB33" s="26">
        <v>0</v>
      </c>
      <c r="VC33" s="26">
        <v>0</v>
      </c>
      <c r="VD33" s="26">
        <v>0</v>
      </c>
      <c r="VE33" s="26">
        <v>0</v>
      </c>
      <c r="VF33" s="26">
        <v>0</v>
      </c>
      <c r="VG33" s="26">
        <v>0</v>
      </c>
      <c r="VH33" s="26">
        <v>0</v>
      </c>
      <c r="VI33" s="26">
        <v>0</v>
      </c>
      <c r="VJ33" s="26">
        <v>0</v>
      </c>
      <c r="VK33" s="26">
        <v>0</v>
      </c>
      <c r="VL33" s="26">
        <v>0</v>
      </c>
      <c r="VM33" s="26">
        <v>0</v>
      </c>
      <c r="VN33" s="26">
        <v>0</v>
      </c>
      <c r="VO33" s="26">
        <v>0</v>
      </c>
      <c r="VP33" s="26">
        <v>0</v>
      </c>
      <c r="VQ33" s="26">
        <v>0</v>
      </c>
      <c r="VR33" s="26">
        <v>0</v>
      </c>
      <c r="VS33" s="26">
        <v>0</v>
      </c>
      <c r="VT33" s="26">
        <v>0</v>
      </c>
      <c r="VU33" s="26">
        <v>0</v>
      </c>
      <c r="VV33" s="26">
        <v>0</v>
      </c>
      <c r="VW33" s="26">
        <v>0</v>
      </c>
      <c r="VX33" s="26">
        <v>0</v>
      </c>
      <c r="VY33" s="26">
        <v>0</v>
      </c>
      <c r="VZ33" s="26">
        <v>0</v>
      </c>
      <c r="WA33" s="26">
        <v>0</v>
      </c>
      <c r="WB33" s="26">
        <v>0</v>
      </c>
      <c r="WC33" s="26">
        <v>0</v>
      </c>
      <c r="WD33" s="26">
        <v>0</v>
      </c>
      <c r="WE33" s="26">
        <v>0</v>
      </c>
      <c r="WF33" s="26">
        <v>0</v>
      </c>
      <c r="WG33" s="26">
        <v>0</v>
      </c>
      <c r="WH33" s="26">
        <v>0</v>
      </c>
      <c r="WI33" s="26">
        <v>0</v>
      </c>
      <c r="WJ33" s="26">
        <v>0</v>
      </c>
      <c r="WK33" s="26">
        <v>0</v>
      </c>
      <c r="WL33" s="26">
        <v>0</v>
      </c>
      <c r="WM33" s="26">
        <v>0</v>
      </c>
      <c r="WN33" s="26">
        <v>0</v>
      </c>
      <c r="WO33" s="26">
        <v>0</v>
      </c>
      <c r="WP33" s="26">
        <v>0</v>
      </c>
      <c r="WQ33" s="26">
        <v>0</v>
      </c>
      <c r="WR33" s="26">
        <v>0</v>
      </c>
      <c r="WS33" s="26">
        <v>0</v>
      </c>
      <c r="WT33" s="26">
        <v>0</v>
      </c>
      <c r="WU33" s="26">
        <v>0</v>
      </c>
      <c r="WV33" s="26">
        <v>0</v>
      </c>
      <c r="WW33" s="26">
        <v>0</v>
      </c>
      <c r="WX33" s="26">
        <v>0</v>
      </c>
      <c r="WY33" s="26">
        <v>0</v>
      </c>
      <c r="WZ33" s="26">
        <v>0</v>
      </c>
      <c r="XA33" s="26">
        <v>0</v>
      </c>
      <c r="XB33" s="26">
        <v>0</v>
      </c>
      <c r="XC33" s="26">
        <v>0</v>
      </c>
      <c r="XD33" s="26">
        <v>0</v>
      </c>
      <c r="XE33" s="26">
        <v>0</v>
      </c>
      <c r="XF33" s="26">
        <v>0</v>
      </c>
      <c r="XG33" s="26">
        <v>0</v>
      </c>
      <c r="XH33" s="26">
        <v>0</v>
      </c>
      <c r="XI33" s="26">
        <v>0</v>
      </c>
      <c r="XJ33" s="26">
        <v>0</v>
      </c>
      <c r="XK33" s="26">
        <v>0</v>
      </c>
      <c r="XL33" s="26">
        <v>0</v>
      </c>
      <c r="XM33" s="26">
        <v>0</v>
      </c>
      <c r="XN33" s="26">
        <v>0</v>
      </c>
      <c r="XO33" s="26">
        <v>0</v>
      </c>
      <c r="XP33" s="26">
        <v>0</v>
      </c>
      <c r="XQ33" s="26">
        <v>0</v>
      </c>
      <c r="XR33" s="26">
        <v>0</v>
      </c>
      <c r="XS33" s="26">
        <v>0</v>
      </c>
      <c r="XT33" s="26">
        <v>0</v>
      </c>
      <c r="XU33" s="26">
        <v>0</v>
      </c>
      <c r="XV33" s="26">
        <v>0</v>
      </c>
      <c r="XW33" s="26">
        <v>0</v>
      </c>
      <c r="XX33" s="26">
        <v>0</v>
      </c>
      <c r="XY33" s="26">
        <v>0</v>
      </c>
      <c r="XZ33" s="26">
        <v>0</v>
      </c>
      <c r="YA33" s="26">
        <v>0</v>
      </c>
      <c r="YB33" s="26">
        <v>0</v>
      </c>
      <c r="YC33" s="26">
        <v>0</v>
      </c>
      <c r="YD33" s="26">
        <v>0</v>
      </c>
      <c r="YE33" s="26">
        <v>0</v>
      </c>
      <c r="YF33" s="26">
        <v>0</v>
      </c>
      <c r="YG33" s="26">
        <v>0</v>
      </c>
      <c r="YH33" s="26">
        <v>0</v>
      </c>
      <c r="YI33" s="26">
        <v>0</v>
      </c>
      <c r="YJ33" s="26">
        <v>0</v>
      </c>
      <c r="YK33" s="26">
        <v>0</v>
      </c>
      <c r="YL33" s="26">
        <v>0</v>
      </c>
      <c r="YM33" s="26">
        <v>0</v>
      </c>
      <c r="YN33" s="26">
        <v>0</v>
      </c>
      <c r="YO33" s="26">
        <v>0</v>
      </c>
      <c r="YP33" s="26">
        <v>0</v>
      </c>
      <c r="YQ33" s="26">
        <v>0</v>
      </c>
      <c r="YR33" s="26">
        <v>0</v>
      </c>
      <c r="YS33" s="26">
        <v>0</v>
      </c>
      <c r="YT33" s="26">
        <v>0</v>
      </c>
      <c r="YU33" s="26">
        <v>0</v>
      </c>
      <c r="YV33" s="26">
        <v>0</v>
      </c>
      <c r="YW33" s="26">
        <v>0</v>
      </c>
      <c r="YX33" s="26">
        <v>0</v>
      </c>
      <c r="YY33" s="26">
        <v>0</v>
      </c>
      <c r="YZ33" s="26">
        <v>0</v>
      </c>
      <c r="ZA33" s="26">
        <v>0</v>
      </c>
      <c r="ZB33" s="26">
        <v>0</v>
      </c>
      <c r="ZC33" s="26">
        <v>0</v>
      </c>
      <c r="ZD33" s="26">
        <v>0</v>
      </c>
      <c r="ZE33" s="26">
        <v>0</v>
      </c>
      <c r="ZF33" s="26">
        <v>0</v>
      </c>
      <c r="ZG33" s="26">
        <v>0</v>
      </c>
      <c r="ZH33" s="26">
        <v>0</v>
      </c>
      <c r="ZI33" s="26">
        <v>0</v>
      </c>
      <c r="ZJ33" s="26">
        <v>0</v>
      </c>
      <c r="ZK33" s="26">
        <v>0</v>
      </c>
      <c r="ZL33" s="26">
        <v>0</v>
      </c>
      <c r="ZM33" s="26">
        <v>0</v>
      </c>
      <c r="ZN33" s="26">
        <v>0</v>
      </c>
      <c r="ZO33" s="26">
        <v>0</v>
      </c>
      <c r="ZP33" s="26">
        <v>0</v>
      </c>
      <c r="ZQ33" s="26">
        <v>0</v>
      </c>
      <c r="ZR33" s="26">
        <v>0</v>
      </c>
      <c r="ZS33" s="26">
        <v>0</v>
      </c>
      <c r="ZT33" s="26">
        <v>0</v>
      </c>
      <c r="ZU33" s="26">
        <v>0</v>
      </c>
      <c r="ZV33" s="26">
        <v>0</v>
      </c>
      <c r="ZW33" s="26">
        <v>0</v>
      </c>
      <c r="ZX33" s="26">
        <v>0</v>
      </c>
      <c r="ZY33" s="26">
        <v>0</v>
      </c>
      <c r="ZZ33" s="26">
        <v>0</v>
      </c>
      <c r="AAA33" s="26">
        <v>0</v>
      </c>
      <c r="AAB33" s="26">
        <v>0</v>
      </c>
      <c r="AAC33" s="26">
        <v>0</v>
      </c>
      <c r="AAD33" s="26">
        <v>0</v>
      </c>
      <c r="AAE33" s="26">
        <v>0</v>
      </c>
      <c r="AAF33" s="26">
        <v>0</v>
      </c>
      <c r="AAG33" s="26">
        <v>0</v>
      </c>
      <c r="AAH33" s="26">
        <v>0</v>
      </c>
      <c r="AAI33" s="26">
        <v>0</v>
      </c>
      <c r="AAJ33" s="26">
        <v>0</v>
      </c>
      <c r="AAK33" s="26">
        <v>0</v>
      </c>
      <c r="AAL33" s="26">
        <v>0</v>
      </c>
      <c r="AAM33" s="26">
        <v>0</v>
      </c>
      <c r="AAN33" s="26">
        <v>0</v>
      </c>
      <c r="AAO33" s="26">
        <v>0</v>
      </c>
      <c r="AAP33" s="26">
        <v>0</v>
      </c>
      <c r="AAQ33" s="26">
        <v>0</v>
      </c>
      <c r="AAR33" s="26">
        <v>0</v>
      </c>
      <c r="AAS33" s="26">
        <v>0</v>
      </c>
      <c r="AAT33" s="26">
        <v>0</v>
      </c>
      <c r="AAU33" s="26">
        <v>0</v>
      </c>
      <c r="AAV33" s="26">
        <v>0</v>
      </c>
      <c r="AAW33" s="26">
        <v>0</v>
      </c>
      <c r="AAX33" s="26">
        <v>0</v>
      </c>
      <c r="AAY33" s="26">
        <v>0</v>
      </c>
      <c r="AAZ33" s="26">
        <v>0</v>
      </c>
      <c r="ABA33" s="26">
        <v>0</v>
      </c>
      <c r="ABB33" s="26">
        <v>0</v>
      </c>
      <c r="ABC33" s="26">
        <v>0</v>
      </c>
      <c r="ABD33" s="26">
        <v>0</v>
      </c>
      <c r="ABE33" s="26">
        <v>0</v>
      </c>
      <c r="ABF33" s="26">
        <v>0</v>
      </c>
      <c r="ABG33" s="26">
        <v>0</v>
      </c>
      <c r="ABH33" s="26">
        <v>0</v>
      </c>
      <c r="ABI33" s="26">
        <v>0</v>
      </c>
      <c r="ABJ33" s="26">
        <v>0</v>
      </c>
      <c r="ABK33" s="26">
        <v>0</v>
      </c>
      <c r="ABL33" s="26">
        <v>0</v>
      </c>
      <c r="ABM33" s="26">
        <v>0</v>
      </c>
      <c r="ABN33" s="26">
        <v>0</v>
      </c>
      <c r="ABO33" s="26">
        <v>0</v>
      </c>
      <c r="ABP33" s="26">
        <v>0</v>
      </c>
      <c r="ABQ33" s="26">
        <v>0</v>
      </c>
      <c r="ABR33" s="26">
        <v>0</v>
      </c>
      <c r="ABS33" s="26">
        <v>0</v>
      </c>
      <c r="ABT33" s="26">
        <v>0</v>
      </c>
      <c r="ABU33" s="26">
        <v>0</v>
      </c>
      <c r="ABV33" s="26">
        <v>0</v>
      </c>
      <c r="ABW33" s="26">
        <v>0</v>
      </c>
      <c r="ABX33" s="26">
        <v>0</v>
      </c>
      <c r="ABY33" s="26">
        <v>0</v>
      </c>
      <c r="ABZ33" s="26">
        <v>0</v>
      </c>
      <c r="ACA33" s="26">
        <v>0</v>
      </c>
      <c r="ACB33" s="26">
        <v>0</v>
      </c>
      <c r="ACC33" s="26">
        <v>0</v>
      </c>
      <c r="ACD33" s="26">
        <v>0</v>
      </c>
      <c r="ACE33" s="26">
        <v>0</v>
      </c>
      <c r="ACF33" s="26">
        <v>0</v>
      </c>
      <c r="ACG33" s="26">
        <v>0</v>
      </c>
      <c r="ACH33" s="26">
        <v>0</v>
      </c>
      <c r="ACI33" s="26">
        <v>0</v>
      </c>
      <c r="ACJ33" s="26">
        <v>0</v>
      </c>
      <c r="ACK33" s="26">
        <v>0</v>
      </c>
      <c r="ACL33" s="26">
        <v>0</v>
      </c>
      <c r="ACM33" s="26">
        <v>0</v>
      </c>
      <c r="ACN33" s="26">
        <v>0</v>
      </c>
      <c r="ACO33" s="26">
        <v>0</v>
      </c>
      <c r="ACP33" s="26">
        <v>0</v>
      </c>
      <c r="ACQ33" s="26">
        <v>0</v>
      </c>
      <c r="ACR33" s="26">
        <v>0</v>
      </c>
      <c r="ACS33" s="26">
        <v>0</v>
      </c>
      <c r="ACT33" s="26">
        <v>0</v>
      </c>
      <c r="ACU33" s="26">
        <v>0</v>
      </c>
    </row>
    <row r="34" spans="1:775" ht="15" customHeight="1" x14ac:dyDescent="0.2">
      <c r="A34" s="18" t="s">
        <v>70</v>
      </c>
      <c r="B34" s="97" t="s">
        <v>71</v>
      </c>
      <c r="C34" s="18">
        <f t="shared" si="136"/>
        <v>363.98790364248009</v>
      </c>
      <c r="D34" s="37"/>
      <c r="E34" s="122">
        <v>21.928963680000003</v>
      </c>
      <c r="F34" s="22" t="s">
        <v>57</v>
      </c>
      <c r="G34" s="32" t="s">
        <v>8</v>
      </c>
      <c r="H34" s="23">
        <v>42050</v>
      </c>
      <c r="I34" s="96" t="s">
        <v>144</v>
      </c>
      <c r="J34" s="22">
        <v>360</v>
      </c>
      <c r="K34" s="22" t="s">
        <v>29</v>
      </c>
      <c r="L34" s="23">
        <v>53008</v>
      </c>
      <c r="M34" s="18" t="s">
        <v>159</v>
      </c>
      <c r="N34" s="2"/>
      <c r="O34" s="2"/>
      <c r="P34" s="25">
        <f t="shared" si="137"/>
        <v>0</v>
      </c>
      <c r="Q34" s="25">
        <f t="shared" si="138"/>
        <v>5401558.9804968191</v>
      </c>
      <c r="R34" s="25">
        <f t="shared" si="139"/>
        <v>0</v>
      </c>
      <c r="S34" s="25">
        <f t="shared" si="140"/>
        <v>9634201.8983423542</v>
      </c>
      <c r="T34" s="25">
        <f t="shared" si="141"/>
        <v>0</v>
      </c>
      <c r="U34" s="25">
        <f t="shared" si="142"/>
        <v>10935897.84511061</v>
      </c>
      <c r="V34" s="25">
        <f t="shared" si="143"/>
        <v>0</v>
      </c>
      <c r="W34" s="25">
        <f t="shared" si="144"/>
        <v>12091450.580541842</v>
      </c>
      <c r="X34" s="25">
        <f t="shared" si="145"/>
        <v>0</v>
      </c>
      <c r="Y34" s="25">
        <f t="shared" si="146"/>
        <v>12989706.455076212</v>
      </c>
      <c r="Z34" s="25">
        <f t="shared" si="147"/>
        <v>0</v>
      </c>
      <c r="AA34" s="25">
        <f t="shared" si="148"/>
        <v>13754843.378935294</v>
      </c>
      <c r="AB34" s="25">
        <f t="shared" si="149"/>
        <v>0</v>
      </c>
      <c r="AC34" s="25">
        <f t="shared" si="150"/>
        <v>14500114.112218667</v>
      </c>
      <c r="AD34" s="25">
        <f t="shared" si="151"/>
        <v>0</v>
      </c>
      <c r="AE34" s="25">
        <f t="shared" si="152"/>
        <v>15315401.958559491</v>
      </c>
      <c r="AF34" s="25">
        <f t="shared" si="153"/>
        <v>16542856.505484726</v>
      </c>
      <c r="AG34" s="25">
        <f t="shared" si="154"/>
        <v>16068949.59004477</v>
      </c>
      <c r="AH34" s="25">
        <f t="shared" si="155"/>
        <v>34346185.494806379</v>
      </c>
      <c r="AI34" s="25">
        <f t="shared" si="156"/>
        <v>16256371.393141553</v>
      </c>
      <c r="AJ34" s="25">
        <f t="shared" si="157"/>
        <v>36068947.202499934</v>
      </c>
      <c r="AK34" s="25">
        <f t="shared" si="158"/>
        <v>16184926.893633012</v>
      </c>
      <c r="AL34" s="25">
        <f t="shared" si="159"/>
        <v>37853268.047858298</v>
      </c>
      <c r="AM34" s="25">
        <f t="shared" si="160"/>
        <v>16098785.489379071</v>
      </c>
      <c r="AN34" s="25">
        <f t="shared" si="161"/>
        <v>39680879.701372936</v>
      </c>
      <c r="AO34" s="25">
        <f t="shared" si="162"/>
        <v>15854446.162893001</v>
      </c>
      <c r="AP34" s="25">
        <f t="shared" si="163"/>
        <v>40705037.238054246</v>
      </c>
      <c r="AQ34" s="25">
        <f t="shared" si="164"/>
        <v>15267183.89784386</v>
      </c>
      <c r="AR34" s="25">
        <f t="shared" si="165"/>
        <v>40705037.238054238</v>
      </c>
      <c r="AS34" s="25">
        <f t="shared" si="166"/>
        <v>14266191.959149227</v>
      </c>
      <c r="AT34" s="25">
        <f t="shared" si="167"/>
        <v>40705037.238054246</v>
      </c>
      <c r="AU34" s="25">
        <f t="shared" si="168"/>
        <v>13300851.788134128</v>
      </c>
      <c r="AV34" s="25">
        <f t="shared" si="169"/>
        <v>40705037.238054246</v>
      </c>
      <c r="AW34" s="25">
        <f t="shared" si="170"/>
        <v>12264208.081759963</v>
      </c>
      <c r="AX34" s="25">
        <f t="shared" si="171"/>
        <v>40705037.238054246</v>
      </c>
      <c r="AY34" s="25">
        <f t="shared" si="172"/>
        <v>11263216.143065332</v>
      </c>
      <c r="AZ34" s="25">
        <f t="shared" si="173"/>
        <v>40705037.238054246</v>
      </c>
      <c r="BA34" s="25">
        <f t="shared" si="174"/>
        <v>10262224.2043707</v>
      </c>
      <c r="BB34" s="25">
        <f t="shared" si="175"/>
        <v>40705037.238054246</v>
      </c>
      <c r="BC34" s="25">
        <f t="shared" si="176"/>
        <v>9285914.2586849798</v>
      </c>
      <c r="BD34" s="25">
        <f t="shared" si="177"/>
        <v>40705037.238054246</v>
      </c>
      <c r="BE34" s="25">
        <f t="shared" si="178"/>
        <v>8260240.326981442</v>
      </c>
      <c r="BF34" s="25">
        <f t="shared" si="179"/>
        <v>40705037.238054246</v>
      </c>
      <c r="BG34" s="25">
        <f t="shared" si="180"/>
        <v>7259248.3882868122</v>
      </c>
      <c r="BH34" s="25">
        <f t="shared" si="181"/>
        <v>40705037.238054253</v>
      </c>
      <c r="BI34" s="25">
        <f t="shared" si="182"/>
        <v>6258256.4495921824</v>
      </c>
      <c r="BJ34" s="25">
        <f t="shared" si="183"/>
        <v>40705037.238054261</v>
      </c>
      <c r="BK34" s="25">
        <f t="shared" si="184"/>
        <v>5270976.7292358335</v>
      </c>
      <c r="BL34" s="25">
        <f t="shared" si="185"/>
        <v>40705037.238054253</v>
      </c>
      <c r="BM34" s="25">
        <f t="shared" si="186"/>
        <v>4256272.5722029191</v>
      </c>
      <c r="BN34" s="25">
        <f t="shared" si="187"/>
        <v>40705037.238054261</v>
      </c>
      <c r="BO34" s="25">
        <f t="shared" si="188"/>
        <v>3255280.6335082892</v>
      </c>
      <c r="BP34" s="25">
        <f t="shared" si="189"/>
        <v>40705037.238054261</v>
      </c>
      <c r="BQ34" s="25">
        <f t="shared" si="190"/>
        <v>2254288.6948136585</v>
      </c>
      <c r="BR34" s="25">
        <f t="shared" si="191"/>
        <v>40705037.238054261</v>
      </c>
      <c r="BS34" s="25">
        <f t="shared" si="192"/>
        <v>1256039.1997866845</v>
      </c>
      <c r="BT34" s="25">
        <f t="shared" si="193"/>
        <v>20352518.619027127</v>
      </c>
      <c r="BU34" s="25">
        <f t="shared" si="194"/>
        <v>252304.81742439858</v>
      </c>
      <c r="BX34" s="26">
        <v>0</v>
      </c>
      <c r="BY34" s="26">
        <v>0</v>
      </c>
      <c r="BZ34" s="26">
        <v>1159967.4192901177</v>
      </c>
      <c r="CA34" s="26">
        <v>0</v>
      </c>
      <c r="CB34" s="26">
        <v>0</v>
      </c>
      <c r="CC34" s="26">
        <v>0</v>
      </c>
      <c r="CD34" s="26">
        <v>0</v>
      </c>
      <c r="CE34" s="26">
        <v>0</v>
      </c>
      <c r="CF34" s="26">
        <v>0</v>
      </c>
      <c r="CG34" s="26">
        <v>0</v>
      </c>
      <c r="CH34" s="26">
        <v>0</v>
      </c>
      <c r="CI34" s="26">
        <v>0</v>
      </c>
      <c r="CJ34" s="26">
        <v>0</v>
      </c>
      <c r="CK34" s="26">
        <v>0</v>
      </c>
      <c r="CL34" s="26">
        <v>4241591.5612067012</v>
      </c>
      <c r="CM34" s="26">
        <v>0</v>
      </c>
      <c r="CN34" s="26">
        <v>0</v>
      </c>
      <c r="CO34" s="26">
        <v>0</v>
      </c>
      <c r="CP34" s="26">
        <v>0</v>
      </c>
      <c r="CQ34" s="26">
        <v>0</v>
      </c>
      <c r="CR34" s="26">
        <v>0</v>
      </c>
      <c r="CS34" s="26">
        <v>0</v>
      </c>
      <c r="CT34" s="26">
        <v>0</v>
      </c>
      <c r="CU34" s="26">
        <v>0</v>
      </c>
      <c r="CV34" s="26">
        <v>0</v>
      </c>
      <c r="CW34" s="26">
        <v>0</v>
      </c>
      <c r="CX34" s="26">
        <v>4675481.9043814326</v>
      </c>
      <c r="CY34" s="26">
        <v>0</v>
      </c>
      <c r="CZ34" s="26">
        <v>0</v>
      </c>
      <c r="DA34" s="26">
        <v>0</v>
      </c>
      <c r="DB34" s="26">
        <v>0</v>
      </c>
      <c r="DC34" s="26">
        <v>0</v>
      </c>
      <c r="DD34" s="26">
        <v>0</v>
      </c>
      <c r="DE34" s="26">
        <v>0</v>
      </c>
      <c r="DF34" s="26">
        <v>0</v>
      </c>
      <c r="DG34" s="26">
        <v>0</v>
      </c>
      <c r="DH34" s="26">
        <v>0</v>
      </c>
      <c r="DI34" s="26">
        <v>0</v>
      </c>
      <c r="DJ34" s="26">
        <v>4958719.9939609217</v>
      </c>
      <c r="DK34" s="26">
        <v>0</v>
      </c>
      <c r="DL34" s="26">
        <v>0</v>
      </c>
      <c r="DM34" s="26">
        <v>0</v>
      </c>
      <c r="DN34" s="26">
        <v>0</v>
      </c>
      <c r="DO34" s="26">
        <v>0</v>
      </c>
      <c r="DP34" s="26">
        <v>0</v>
      </c>
      <c r="DQ34" s="26">
        <v>0</v>
      </c>
      <c r="DR34" s="26">
        <v>0</v>
      </c>
      <c r="DS34" s="26">
        <v>0</v>
      </c>
      <c r="DT34" s="26">
        <v>0</v>
      </c>
      <c r="DU34" s="26">
        <v>0</v>
      </c>
      <c r="DV34" s="26">
        <v>5358666.4631369719</v>
      </c>
      <c r="DW34" s="26">
        <v>0</v>
      </c>
      <c r="DX34" s="26">
        <v>0</v>
      </c>
      <c r="DY34" s="26">
        <v>0</v>
      </c>
      <c r="DZ34" s="26">
        <v>0</v>
      </c>
      <c r="EA34" s="26">
        <v>0</v>
      </c>
      <c r="EB34" s="26">
        <v>0</v>
      </c>
      <c r="EC34" s="26">
        <v>0</v>
      </c>
      <c r="ED34" s="26">
        <v>0</v>
      </c>
      <c r="EE34" s="26">
        <v>0</v>
      </c>
      <c r="EF34" s="26">
        <v>0</v>
      </c>
      <c r="EG34" s="26">
        <v>0</v>
      </c>
      <c r="EH34" s="26">
        <v>5577231.3819736373</v>
      </c>
      <c r="EI34" s="26">
        <v>0</v>
      </c>
      <c r="EJ34" s="26">
        <v>0</v>
      </c>
      <c r="EK34" s="26">
        <v>0</v>
      </c>
      <c r="EL34" s="26">
        <v>0</v>
      </c>
      <c r="EM34" s="26">
        <v>0</v>
      </c>
      <c r="EN34" s="26">
        <v>0</v>
      </c>
      <c r="EO34" s="26">
        <v>0</v>
      </c>
      <c r="EP34" s="26">
        <v>0</v>
      </c>
      <c r="EQ34" s="26">
        <v>0</v>
      </c>
      <c r="ER34" s="26">
        <v>0</v>
      </c>
      <c r="ES34" s="26">
        <v>0</v>
      </c>
      <c r="ET34" s="26">
        <v>5947300.8732993631</v>
      </c>
      <c r="EU34" s="26">
        <v>0</v>
      </c>
      <c r="EV34" s="26">
        <v>0</v>
      </c>
      <c r="EW34" s="26">
        <v>0</v>
      </c>
      <c r="EX34" s="26">
        <v>0</v>
      </c>
      <c r="EY34" s="26">
        <v>0</v>
      </c>
      <c r="EZ34" s="26">
        <v>0</v>
      </c>
      <c r="FA34" s="26">
        <v>0</v>
      </c>
      <c r="FB34" s="26">
        <v>0</v>
      </c>
      <c r="FC34" s="26">
        <v>0</v>
      </c>
      <c r="FD34" s="26">
        <v>0</v>
      </c>
      <c r="FE34" s="26">
        <v>0</v>
      </c>
      <c r="FF34" s="26">
        <v>6144149.7072424795</v>
      </c>
      <c r="FG34" s="26">
        <v>0</v>
      </c>
      <c r="FH34" s="26">
        <v>0</v>
      </c>
      <c r="FI34" s="26">
        <v>0</v>
      </c>
      <c r="FJ34" s="26">
        <v>0</v>
      </c>
      <c r="FK34" s="26">
        <v>0</v>
      </c>
      <c r="FL34" s="26">
        <v>0</v>
      </c>
      <c r="FM34" s="26">
        <v>0</v>
      </c>
      <c r="FN34" s="26">
        <v>0</v>
      </c>
      <c r="FO34" s="26">
        <v>0</v>
      </c>
      <c r="FP34" s="26">
        <v>0</v>
      </c>
      <c r="FQ34" s="26">
        <v>0</v>
      </c>
      <c r="FR34" s="26">
        <v>6442377.7974096565</v>
      </c>
      <c r="FS34" s="26">
        <v>0</v>
      </c>
      <c r="FT34" s="26">
        <v>0</v>
      </c>
      <c r="FU34" s="26">
        <v>0</v>
      </c>
      <c r="FV34" s="26">
        <v>0</v>
      </c>
      <c r="FW34" s="26">
        <v>0</v>
      </c>
      <c r="FX34" s="26">
        <v>0</v>
      </c>
      <c r="FY34" s="26">
        <v>0</v>
      </c>
      <c r="FZ34" s="26">
        <v>0</v>
      </c>
      <c r="GA34" s="26">
        <v>0</v>
      </c>
      <c r="GB34" s="26">
        <v>0</v>
      </c>
      <c r="GC34" s="26">
        <v>0</v>
      </c>
      <c r="GD34" s="26">
        <v>6547328.6576665556</v>
      </c>
      <c r="GE34" s="26">
        <v>0</v>
      </c>
      <c r="GF34" s="26">
        <v>0</v>
      </c>
      <c r="GG34" s="26">
        <v>0</v>
      </c>
      <c r="GH34" s="26">
        <v>0</v>
      </c>
      <c r="GI34" s="26">
        <v>0</v>
      </c>
      <c r="GJ34" s="26">
        <v>0</v>
      </c>
      <c r="GK34" s="26">
        <v>0</v>
      </c>
      <c r="GL34" s="26">
        <v>0</v>
      </c>
      <c r="GM34" s="26">
        <v>0</v>
      </c>
      <c r="GN34" s="26">
        <v>0</v>
      </c>
      <c r="GO34" s="26">
        <v>0</v>
      </c>
      <c r="GP34" s="26">
        <v>6841371.2093288107</v>
      </c>
      <c r="GQ34" s="26">
        <v>0</v>
      </c>
      <c r="GR34" s="26">
        <v>0</v>
      </c>
      <c r="GS34" s="26">
        <v>0</v>
      </c>
      <c r="GT34" s="26">
        <v>0</v>
      </c>
      <c r="GU34" s="26">
        <v>0</v>
      </c>
      <c r="GV34" s="26">
        <v>0</v>
      </c>
      <c r="GW34" s="26">
        <v>0</v>
      </c>
      <c r="GX34" s="26">
        <v>0</v>
      </c>
      <c r="GY34" s="26">
        <v>0</v>
      </c>
      <c r="GZ34" s="26">
        <v>0</v>
      </c>
      <c r="HA34" s="26">
        <v>0</v>
      </c>
      <c r="HB34" s="26">
        <v>6913472.1696064835</v>
      </c>
      <c r="HC34" s="26">
        <v>0</v>
      </c>
      <c r="HD34" s="26">
        <v>0</v>
      </c>
      <c r="HE34" s="26">
        <v>0</v>
      </c>
      <c r="HF34" s="26">
        <v>0</v>
      </c>
      <c r="HG34" s="26">
        <v>0</v>
      </c>
      <c r="HH34" s="26">
        <v>0</v>
      </c>
      <c r="HI34" s="26">
        <v>0</v>
      </c>
      <c r="HJ34" s="26">
        <v>0</v>
      </c>
      <c r="HK34" s="26">
        <v>0</v>
      </c>
      <c r="HL34" s="26">
        <v>0</v>
      </c>
      <c r="HM34" s="26">
        <v>0</v>
      </c>
      <c r="HN34" s="26">
        <v>7213763.6977053545</v>
      </c>
      <c r="HO34" s="26">
        <v>0</v>
      </c>
      <c r="HP34" s="26">
        <v>0</v>
      </c>
      <c r="HQ34" s="26">
        <v>0</v>
      </c>
      <c r="HR34" s="26">
        <v>0</v>
      </c>
      <c r="HS34" s="26">
        <v>0</v>
      </c>
      <c r="HT34" s="26">
        <v>0</v>
      </c>
      <c r="HU34" s="26">
        <v>0</v>
      </c>
      <c r="HV34" s="26">
        <v>0</v>
      </c>
      <c r="HW34" s="26">
        <v>0</v>
      </c>
      <c r="HX34" s="26">
        <v>0</v>
      </c>
      <c r="HY34" s="26">
        <v>0</v>
      </c>
      <c r="HZ34" s="26">
        <v>7286350.4145133132</v>
      </c>
      <c r="IA34" s="26">
        <v>0</v>
      </c>
      <c r="IB34" s="26">
        <v>0</v>
      </c>
      <c r="IC34" s="26">
        <v>0</v>
      </c>
      <c r="ID34" s="26">
        <v>0</v>
      </c>
      <c r="IE34" s="26">
        <v>0</v>
      </c>
      <c r="IF34" s="26">
        <v>0</v>
      </c>
      <c r="IG34" s="26">
        <v>0</v>
      </c>
      <c r="IH34" s="26">
        <v>0</v>
      </c>
      <c r="II34" s="26">
        <v>0</v>
      </c>
      <c r="IJ34" s="26">
        <v>0</v>
      </c>
      <c r="IK34" s="26">
        <v>0</v>
      </c>
      <c r="IL34" s="26">
        <v>7600835.6935082283</v>
      </c>
      <c r="IM34" s="26">
        <v>0</v>
      </c>
      <c r="IN34" s="26">
        <v>0</v>
      </c>
      <c r="IO34" s="26">
        <v>0</v>
      </c>
      <c r="IP34" s="26">
        <v>0</v>
      </c>
      <c r="IQ34" s="26">
        <v>0</v>
      </c>
      <c r="IR34" s="26">
        <v>0</v>
      </c>
      <c r="IS34" s="26">
        <v>0</v>
      </c>
      <c r="IT34" s="26">
        <v>0</v>
      </c>
      <c r="IU34" s="26">
        <v>0</v>
      </c>
      <c r="IV34" s="26">
        <v>0</v>
      </c>
      <c r="IW34" s="26">
        <v>0</v>
      </c>
      <c r="IX34" s="26">
        <v>7714566.2650512634</v>
      </c>
      <c r="IY34" s="26">
        <v>0</v>
      </c>
      <c r="IZ34" s="26">
        <v>0</v>
      </c>
      <c r="JA34" s="26">
        <v>0</v>
      </c>
      <c r="JB34" s="26">
        <v>0</v>
      </c>
      <c r="JC34" s="26">
        <v>0</v>
      </c>
      <c r="JD34" s="26">
        <v>0</v>
      </c>
      <c r="JE34" s="26">
        <v>0</v>
      </c>
      <c r="JF34" s="26">
        <v>0</v>
      </c>
      <c r="JG34" s="26">
        <v>0</v>
      </c>
      <c r="JH34" s="26">
        <v>0</v>
      </c>
      <c r="JI34" s="26">
        <v>0</v>
      </c>
      <c r="JJ34" s="26">
        <v>7999598.1961522568</v>
      </c>
      <c r="JK34" s="26">
        <v>0</v>
      </c>
      <c r="JL34" s="26">
        <v>0</v>
      </c>
      <c r="JM34" s="26">
        <v>0</v>
      </c>
      <c r="JN34" s="26">
        <v>0</v>
      </c>
      <c r="JO34" s="26">
        <v>0</v>
      </c>
      <c r="JP34" s="26">
        <v>0</v>
      </c>
      <c r="JQ34" s="26">
        <v>0</v>
      </c>
      <c r="JR34" s="26">
        <v>0</v>
      </c>
      <c r="JS34" s="26">
        <v>0</v>
      </c>
      <c r="JT34" s="26">
        <v>0</v>
      </c>
      <c r="JU34" s="26">
        <v>0</v>
      </c>
      <c r="JV34" s="26">
        <v>8069351.3938925145</v>
      </c>
      <c r="JW34" s="26">
        <v>16542856.505484726</v>
      </c>
      <c r="JX34" s="26">
        <v>0</v>
      </c>
      <c r="JY34" s="26">
        <v>0</v>
      </c>
      <c r="JZ34" s="26">
        <v>0</v>
      </c>
      <c r="KA34" s="26">
        <v>0</v>
      </c>
      <c r="KB34" s="26">
        <v>0</v>
      </c>
      <c r="KC34" s="26">
        <v>0</v>
      </c>
      <c r="KD34" s="26">
        <v>0</v>
      </c>
      <c r="KE34" s="26">
        <v>0</v>
      </c>
      <c r="KF34" s="26">
        <v>0</v>
      </c>
      <c r="KG34" s="26">
        <v>0</v>
      </c>
      <c r="KH34" s="26">
        <v>8199581.2060706299</v>
      </c>
      <c r="KI34" s="26">
        <v>16959759.21753918</v>
      </c>
      <c r="KJ34" s="26">
        <v>0</v>
      </c>
      <c r="KK34" s="26">
        <v>0</v>
      </c>
      <c r="KL34" s="26">
        <v>0</v>
      </c>
      <c r="KM34" s="26">
        <v>0</v>
      </c>
      <c r="KN34" s="26">
        <v>0</v>
      </c>
      <c r="KO34" s="26">
        <v>0</v>
      </c>
      <c r="KP34" s="26">
        <v>0</v>
      </c>
      <c r="KQ34" s="26">
        <v>0</v>
      </c>
      <c r="KR34" s="26">
        <v>0</v>
      </c>
      <c r="KS34" s="26">
        <v>0</v>
      </c>
      <c r="KT34" s="26">
        <v>8056790.1870709239</v>
      </c>
      <c r="KU34" s="26">
        <v>17386426.277267199</v>
      </c>
      <c r="KV34" s="26">
        <v>0</v>
      </c>
      <c r="KW34" s="26">
        <v>0</v>
      </c>
      <c r="KX34" s="26">
        <v>0</v>
      </c>
      <c r="KY34" s="26">
        <v>0</v>
      </c>
      <c r="KZ34" s="26">
        <v>0</v>
      </c>
      <c r="LA34" s="26">
        <v>0</v>
      </c>
      <c r="LB34" s="26">
        <v>0</v>
      </c>
      <c r="LC34" s="26">
        <v>0</v>
      </c>
      <c r="LD34" s="26">
        <v>0</v>
      </c>
      <c r="LE34" s="26">
        <v>0</v>
      </c>
      <c r="LF34" s="26">
        <v>8170442.5058333678</v>
      </c>
      <c r="LG34" s="26">
        <v>17812975.560747005</v>
      </c>
      <c r="LH34" s="26">
        <v>0</v>
      </c>
      <c r="LI34" s="26">
        <v>0</v>
      </c>
      <c r="LJ34" s="26">
        <v>0</v>
      </c>
      <c r="LK34" s="26">
        <v>0</v>
      </c>
      <c r="LL34" s="26">
        <v>0</v>
      </c>
      <c r="LM34" s="26">
        <v>0</v>
      </c>
      <c r="LN34" s="26">
        <v>0</v>
      </c>
      <c r="LO34" s="26">
        <v>0</v>
      </c>
      <c r="LP34" s="26">
        <v>0</v>
      </c>
      <c r="LQ34" s="26">
        <v>0</v>
      </c>
      <c r="LR34" s="26">
        <v>8014484.387799643</v>
      </c>
      <c r="LS34" s="26">
        <v>18255971.641752928</v>
      </c>
      <c r="LT34" s="26">
        <v>0</v>
      </c>
      <c r="LU34" s="26">
        <v>0</v>
      </c>
      <c r="LV34" s="26">
        <v>0</v>
      </c>
      <c r="LW34" s="26">
        <v>0</v>
      </c>
      <c r="LX34" s="26">
        <v>0</v>
      </c>
      <c r="LY34" s="26">
        <v>0</v>
      </c>
      <c r="LZ34" s="26">
        <v>0</v>
      </c>
      <c r="MA34" s="26">
        <v>0</v>
      </c>
      <c r="MB34" s="26">
        <v>0</v>
      </c>
      <c r="MC34" s="26">
        <v>0</v>
      </c>
      <c r="MD34" s="26">
        <v>8113082.9986322364</v>
      </c>
      <c r="ME34" s="26">
        <v>18698660.326027673</v>
      </c>
      <c r="MF34" s="26">
        <v>0</v>
      </c>
      <c r="MG34" s="26">
        <v>0</v>
      </c>
      <c r="MH34" s="26">
        <v>0</v>
      </c>
      <c r="MI34" s="26">
        <v>0</v>
      </c>
      <c r="MJ34" s="26">
        <v>0</v>
      </c>
      <c r="MK34" s="26">
        <v>0</v>
      </c>
      <c r="ML34" s="26">
        <v>0</v>
      </c>
      <c r="MM34" s="26">
        <v>0</v>
      </c>
      <c r="MN34" s="26">
        <v>0</v>
      </c>
      <c r="MO34" s="26">
        <v>0</v>
      </c>
      <c r="MP34" s="26">
        <v>7985702.4907468352</v>
      </c>
      <c r="MQ34" s="26">
        <v>19154607.721830625</v>
      </c>
      <c r="MR34" s="26">
        <v>0</v>
      </c>
      <c r="MS34" s="26">
        <v>0</v>
      </c>
      <c r="MT34" s="26">
        <v>0</v>
      </c>
      <c r="MU34" s="26">
        <v>0</v>
      </c>
      <c r="MV34" s="26">
        <v>0</v>
      </c>
      <c r="MW34" s="26">
        <v>0</v>
      </c>
      <c r="MX34" s="26">
        <v>0</v>
      </c>
      <c r="MY34" s="26">
        <v>0</v>
      </c>
      <c r="MZ34" s="26">
        <v>0</v>
      </c>
      <c r="NA34" s="26">
        <v>0</v>
      </c>
      <c r="NB34" s="26">
        <v>8020832.178186575</v>
      </c>
      <c r="NC34" s="26">
        <v>19606411.236900002</v>
      </c>
      <c r="ND34" s="26">
        <v>0</v>
      </c>
      <c r="NE34" s="26">
        <v>0</v>
      </c>
      <c r="NF34" s="26">
        <v>0</v>
      </c>
      <c r="NG34" s="26">
        <v>0</v>
      </c>
      <c r="NH34" s="26">
        <v>0</v>
      </c>
      <c r="NI34" s="26">
        <v>0</v>
      </c>
      <c r="NJ34" s="26">
        <v>0</v>
      </c>
      <c r="NK34" s="26">
        <v>0</v>
      </c>
      <c r="NL34" s="26">
        <v>0</v>
      </c>
      <c r="NM34" s="26">
        <v>0</v>
      </c>
      <c r="NN34" s="26">
        <v>7833613.9847064251</v>
      </c>
      <c r="NO34" s="26">
        <v>20074468.464472931</v>
      </c>
      <c r="NP34" s="26">
        <v>0</v>
      </c>
      <c r="NQ34" s="26">
        <v>0</v>
      </c>
      <c r="NR34" s="26">
        <v>0</v>
      </c>
      <c r="NS34" s="26">
        <v>0</v>
      </c>
      <c r="NT34" s="26">
        <v>0</v>
      </c>
      <c r="NU34" s="26">
        <v>0</v>
      </c>
      <c r="NV34" s="26">
        <v>0</v>
      </c>
      <c r="NW34" s="26">
        <v>0</v>
      </c>
      <c r="NX34" s="26">
        <v>0</v>
      </c>
      <c r="NY34" s="26">
        <v>0</v>
      </c>
      <c r="NZ34" s="26">
        <v>7821449.3401564015</v>
      </c>
      <c r="OA34" s="26">
        <v>20352518.619027123</v>
      </c>
      <c r="OB34" s="26">
        <v>0</v>
      </c>
      <c r="OC34" s="26">
        <v>0</v>
      </c>
      <c r="OD34" s="26">
        <v>0</v>
      </c>
      <c r="OE34" s="26">
        <v>0</v>
      </c>
      <c r="OF34" s="26">
        <v>0</v>
      </c>
      <c r="OG34" s="26">
        <v>0</v>
      </c>
      <c r="OH34" s="26">
        <v>0</v>
      </c>
      <c r="OI34" s="26">
        <v>0</v>
      </c>
      <c r="OJ34" s="26">
        <v>0</v>
      </c>
      <c r="OK34" s="26">
        <v>0</v>
      </c>
      <c r="OL34" s="26">
        <v>7445734.5576874586</v>
      </c>
      <c r="OM34" s="26">
        <v>20352518.619027119</v>
      </c>
      <c r="ON34" s="26">
        <v>0</v>
      </c>
      <c r="OO34" s="26">
        <v>0</v>
      </c>
      <c r="OP34" s="26">
        <v>0</v>
      </c>
      <c r="OQ34" s="26">
        <v>0</v>
      </c>
      <c r="OR34" s="26">
        <v>0</v>
      </c>
      <c r="OS34" s="26">
        <v>0</v>
      </c>
      <c r="OT34" s="26">
        <v>0</v>
      </c>
      <c r="OU34" s="26">
        <v>0</v>
      </c>
      <c r="OV34" s="26">
        <v>0</v>
      </c>
      <c r="OW34" s="26">
        <v>0</v>
      </c>
      <c r="OX34" s="26">
        <v>7316839.705307601</v>
      </c>
      <c r="OY34" s="26">
        <v>20352518.619027119</v>
      </c>
      <c r="OZ34" s="26">
        <v>0</v>
      </c>
      <c r="PA34" s="26">
        <v>0</v>
      </c>
      <c r="PB34" s="26">
        <v>0</v>
      </c>
      <c r="PC34" s="26">
        <v>0</v>
      </c>
      <c r="PD34" s="26">
        <v>0</v>
      </c>
      <c r="PE34" s="26">
        <v>0</v>
      </c>
      <c r="PF34" s="26">
        <v>0</v>
      </c>
      <c r="PG34" s="26">
        <v>0</v>
      </c>
      <c r="PH34" s="26">
        <v>0</v>
      </c>
      <c r="PI34" s="26">
        <v>0</v>
      </c>
      <c r="PJ34" s="26">
        <v>6949352.2538416265</v>
      </c>
      <c r="PK34" s="26">
        <v>20352518.619027119</v>
      </c>
      <c r="PL34" s="26">
        <v>0</v>
      </c>
      <c r="PM34" s="26">
        <v>0</v>
      </c>
      <c r="PN34" s="26">
        <v>0</v>
      </c>
      <c r="PO34" s="26">
        <v>0</v>
      </c>
      <c r="PP34" s="26">
        <v>0</v>
      </c>
      <c r="PQ34" s="26">
        <v>0</v>
      </c>
      <c r="PR34" s="26">
        <v>0</v>
      </c>
      <c r="PS34" s="26">
        <v>0</v>
      </c>
      <c r="PT34" s="26">
        <v>0</v>
      </c>
      <c r="PU34" s="26">
        <v>0</v>
      </c>
      <c r="PV34" s="26">
        <v>6812230.0704587987</v>
      </c>
      <c r="PW34" s="26">
        <v>20352518.619027123</v>
      </c>
      <c r="PX34" s="26">
        <v>0</v>
      </c>
      <c r="PY34" s="26">
        <v>0</v>
      </c>
      <c r="PZ34" s="26">
        <v>0</v>
      </c>
      <c r="QA34" s="26">
        <v>0</v>
      </c>
      <c r="QB34" s="26">
        <v>0</v>
      </c>
      <c r="QC34" s="26">
        <v>0</v>
      </c>
      <c r="QD34" s="26">
        <v>0</v>
      </c>
      <c r="QE34" s="26">
        <v>0</v>
      </c>
      <c r="QF34" s="26">
        <v>0</v>
      </c>
      <c r="QG34" s="26">
        <v>0</v>
      </c>
      <c r="QH34" s="26">
        <v>6488621.7176753292</v>
      </c>
      <c r="QI34" s="26">
        <v>20352518.619027123</v>
      </c>
      <c r="QJ34" s="26">
        <v>0</v>
      </c>
      <c r="QK34" s="26">
        <v>0</v>
      </c>
      <c r="QL34" s="26">
        <v>0</v>
      </c>
      <c r="QM34" s="26">
        <v>0</v>
      </c>
      <c r="QN34" s="26">
        <v>0</v>
      </c>
      <c r="QO34" s="26">
        <v>0</v>
      </c>
      <c r="QP34" s="26">
        <v>0</v>
      </c>
      <c r="QQ34" s="26">
        <v>0</v>
      </c>
      <c r="QR34" s="26">
        <v>0</v>
      </c>
      <c r="QS34" s="26">
        <v>0</v>
      </c>
      <c r="QT34" s="26">
        <v>6307620.4356099991</v>
      </c>
      <c r="QU34" s="26">
        <v>20352518.619027123</v>
      </c>
      <c r="QV34" s="26">
        <v>0</v>
      </c>
      <c r="QW34" s="26">
        <v>0</v>
      </c>
      <c r="QX34" s="26">
        <v>0</v>
      </c>
      <c r="QY34" s="26">
        <v>0</v>
      </c>
      <c r="QZ34" s="26">
        <v>0</v>
      </c>
      <c r="RA34" s="26">
        <v>0</v>
      </c>
      <c r="RB34" s="26">
        <v>0</v>
      </c>
      <c r="RC34" s="26">
        <v>0</v>
      </c>
      <c r="RD34" s="26">
        <v>0</v>
      </c>
      <c r="RE34" s="26">
        <v>0</v>
      </c>
      <c r="RF34" s="26">
        <v>5956587.6461499641</v>
      </c>
      <c r="RG34" s="26">
        <v>20352518.619027123</v>
      </c>
      <c r="RH34" s="26">
        <v>0</v>
      </c>
      <c r="RI34" s="26">
        <v>0</v>
      </c>
      <c r="RJ34" s="26">
        <v>0</v>
      </c>
      <c r="RK34" s="26">
        <v>0</v>
      </c>
      <c r="RL34" s="26">
        <v>0</v>
      </c>
      <c r="RM34" s="26">
        <v>0</v>
      </c>
      <c r="RN34" s="26">
        <v>0</v>
      </c>
      <c r="RO34" s="26">
        <v>0</v>
      </c>
      <c r="RP34" s="26">
        <v>0</v>
      </c>
      <c r="RQ34" s="26">
        <v>0</v>
      </c>
      <c r="RR34" s="26">
        <v>5803010.8007611986</v>
      </c>
      <c r="RS34" s="26">
        <v>20352518.619027123</v>
      </c>
      <c r="RT34" s="26">
        <v>0</v>
      </c>
      <c r="RU34" s="26">
        <v>0</v>
      </c>
      <c r="RV34" s="26">
        <v>0</v>
      </c>
      <c r="RW34" s="26">
        <v>0</v>
      </c>
      <c r="RX34" s="26">
        <v>0</v>
      </c>
      <c r="RY34" s="26">
        <v>0</v>
      </c>
      <c r="RZ34" s="26">
        <v>0</v>
      </c>
      <c r="SA34" s="26">
        <v>0</v>
      </c>
      <c r="SB34" s="26">
        <v>0</v>
      </c>
      <c r="SC34" s="26">
        <v>0</v>
      </c>
      <c r="SD34" s="26">
        <v>5460205.3423041329</v>
      </c>
      <c r="SE34" s="26">
        <v>20352518.619027123</v>
      </c>
      <c r="SF34" s="26">
        <v>0</v>
      </c>
      <c r="SG34" s="26">
        <v>0</v>
      </c>
      <c r="SH34" s="26">
        <v>0</v>
      </c>
      <c r="SI34" s="26">
        <v>0</v>
      </c>
      <c r="SJ34" s="26">
        <v>0</v>
      </c>
      <c r="SK34" s="26">
        <v>0</v>
      </c>
      <c r="SL34" s="26">
        <v>0</v>
      </c>
      <c r="SM34" s="26">
        <v>0</v>
      </c>
      <c r="SN34" s="26">
        <v>0</v>
      </c>
      <c r="SO34" s="26">
        <v>0</v>
      </c>
      <c r="SP34" s="26">
        <v>5298401.1659123972</v>
      </c>
      <c r="SQ34" s="26">
        <v>20352518.619027123</v>
      </c>
      <c r="SR34" s="26">
        <v>0</v>
      </c>
      <c r="SS34" s="26">
        <v>0</v>
      </c>
      <c r="ST34" s="26">
        <v>0</v>
      </c>
      <c r="SU34" s="26">
        <v>0</v>
      </c>
      <c r="SV34" s="26">
        <v>0</v>
      </c>
      <c r="SW34" s="26">
        <v>0</v>
      </c>
      <c r="SX34" s="26">
        <v>0</v>
      </c>
      <c r="SY34" s="26">
        <v>0</v>
      </c>
      <c r="SZ34" s="26">
        <v>0</v>
      </c>
      <c r="TA34" s="26">
        <v>0</v>
      </c>
      <c r="TB34" s="26">
        <v>4963823.0384583026</v>
      </c>
      <c r="TC34" s="26">
        <v>20352518.619027123</v>
      </c>
      <c r="TD34" s="26">
        <v>0</v>
      </c>
      <c r="TE34" s="26">
        <v>0</v>
      </c>
      <c r="TF34" s="26">
        <v>0</v>
      </c>
      <c r="TG34" s="26">
        <v>0</v>
      </c>
      <c r="TH34" s="26">
        <v>0</v>
      </c>
      <c r="TI34" s="26">
        <v>0</v>
      </c>
      <c r="TJ34" s="26">
        <v>0</v>
      </c>
      <c r="TK34" s="26">
        <v>0</v>
      </c>
      <c r="TL34" s="26">
        <v>0</v>
      </c>
      <c r="TM34" s="26">
        <v>0</v>
      </c>
      <c r="TN34" s="26">
        <v>4793791.5310635986</v>
      </c>
      <c r="TO34" s="26">
        <v>20352518.619027123</v>
      </c>
      <c r="TP34" s="26">
        <v>0</v>
      </c>
      <c r="TQ34" s="26">
        <v>0</v>
      </c>
      <c r="TR34" s="26">
        <v>0</v>
      </c>
      <c r="TS34" s="26">
        <v>0</v>
      </c>
      <c r="TT34" s="26">
        <v>0</v>
      </c>
      <c r="TU34" s="26">
        <v>0</v>
      </c>
      <c r="TV34" s="26">
        <v>0</v>
      </c>
      <c r="TW34" s="26">
        <v>0</v>
      </c>
      <c r="TX34" s="26">
        <v>0</v>
      </c>
      <c r="TY34" s="26">
        <v>0</v>
      </c>
      <c r="TZ34" s="26">
        <v>4492122.7276213812</v>
      </c>
      <c r="UA34" s="26">
        <v>20352518.619027123</v>
      </c>
      <c r="UB34" s="26">
        <v>0</v>
      </c>
      <c r="UC34" s="26">
        <v>0</v>
      </c>
      <c r="UD34" s="26">
        <v>0</v>
      </c>
      <c r="UE34" s="26">
        <v>0</v>
      </c>
      <c r="UF34" s="26">
        <v>0</v>
      </c>
      <c r="UG34" s="26">
        <v>0</v>
      </c>
      <c r="UH34" s="26">
        <v>0</v>
      </c>
      <c r="UI34" s="26">
        <v>0</v>
      </c>
      <c r="UJ34" s="26">
        <v>0</v>
      </c>
      <c r="UK34" s="26">
        <v>0</v>
      </c>
      <c r="UL34" s="26">
        <v>4289181.896214799</v>
      </c>
      <c r="UM34" s="26">
        <v>20352518.619027123</v>
      </c>
      <c r="UN34" s="26">
        <v>0</v>
      </c>
      <c r="UO34" s="26">
        <v>0</v>
      </c>
      <c r="UP34" s="26">
        <v>0</v>
      </c>
      <c r="UQ34" s="26">
        <v>0</v>
      </c>
      <c r="UR34" s="26">
        <v>0</v>
      </c>
      <c r="US34" s="26">
        <v>0</v>
      </c>
      <c r="UT34" s="26">
        <v>0</v>
      </c>
      <c r="UU34" s="26">
        <v>0</v>
      </c>
      <c r="UV34" s="26">
        <v>0</v>
      </c>
      <c r="UW34" s="26">
        <v>0</v>
      </c>
      <c r="UX34" s="26">
        <v>3971058.430766643</v>
      </c>
      <c r="UY34" s="26">
        <v>20352518.619027123</v>
      </c>
      <c r="UZ34" s="26">
        <v>0</v>
      </c>
      <c r="VA34" s="26">
        <v>0</v>
      </c>
      <c r="VB34" s="26">
        <v>0</v>
      </c>
      <c r="VC34" s="26">
        <v>0</v>
      </c>
      <c r="VD34" s="26">
        <v>0</v>
      </c>
      <c r="VE34" s="26">
        <v>0</v>
      </c>
      <c r="VF34" s="26">
        <v>0</v>
      </c>
      <c r="VG34" s="26">
        <v>0</v>
      </c>
      <c r="VH34" s="26">
        <v>0</v>
      </c>
      <c r="VI34" s="26">
        <v>0</v>
      </c>
      <c r="VJ34" s="26">
        <v>3784572.2613659995</v>
      </c>
      <c r="VK34" s="26">
        <v>20352518.619027123</v>
      </c>
      <c r="VL34" s="26">
        <v>0</v>
      </c>
      <c r="VM34" s="26">
        <v>0</v>
      </c>
      <c r="VN34" s="26">
        <v>0</v>
      </c>
      <c r="VO34" s="26">
        <v>0</v>
      </c>
      <c r="VP34" s="26">
        <v>0</v>
      </c>
      <c r="VQ34" s="26">
        <v>0</v>
      </c>
      <c r="VR34" s="26">
        <v>0</v>
      </c>
      <c r="VS34" s="26">
        <v>0</v>
      </c>
      <c r="VT34" s="26">
        <v>0</v>
      </c>
      <c r="VU34" s="26">
        <v>0</v>
      </c>
      <c r="VV34" s="26">
        <v>3474676.1269208123</v>
      </c>
      <c r="VW34" s="26">
        <v>20352518.619027127</v>
      </c>
      <c r="VX34" s="26">
        <v>0</v>
      </c>
      <c r="VY34" s="26">
        <v>0</v>
      </c>
      <c r="VZ34" s="26">
        <v>0</v>
      </c>
      <c r="WA34" s="26">
        <v>0</v>
      </c>
      <c r="WB34" s="26">
        <v>0</v>
      </c>
      <c r="WC34" s="26">
        <v>0</v>
      </c>
      <c r="WD34" s="26">
        <v>0</v>
      </c>
      <c r="WE34" s="26">
        <v>0</v>
      </c>
      <c r="WF34" s="26">
        <v>0</v>
      </c>
      <c r="WG34" s="26">
        <v>0</v>
      </c>
      <c r="WH34" s="26">
        <v>3279962.6265171999</v>
      </c>
      <c r="WI34" s="26">
        <v>20352518.619027127</v>
      </c>
      <c r="WJ34" s="26">
        <v>0</v>
      </c>
      <c r="WK34" s="26">
        <v>0</v>
      </c>
      <c r="WL34" s="26">
        <v>0</v>
      </c>
      <c r="WM34" s="26">
        <v>0</v>
      </c>
      <c r="WN34" s="26">
        <v>0</v>
      </c>
      <c r="WO34" s="26">
        <v>0</v>
      </c>
      <c r="WP34" s="26">
        <v>0</v>
      </c>
      <c r="WQ34" s="26">
        <v>0</v>
      </c>
      <c r="WR34" s="26">
        <v>0</v>
      </c>
      <c r="WS34" s="26">
        <v>0</v>
      </c>
      <c r="WT34" s="26">
        <v>2978293.823074982</v>
      </c>
      <c r="WU34" s="26">
        <v>20352518.619027127</v>
      </c>
      <c r="WV34" s="26">
        <v>0</v>
      </c>
      <c r="WW34" s="26">
        <v>0</v>
      </c>
      <c r="WX34" s="26">
        <v>0</v>
      </c>
      <c r="WY34" s="26">
        <v>0</v>
      </c>
      <c r="WZ34" s="26">
        <v>0</v>
      </c>
      <c r="XA34" s="26">
        <v>0</v>
      </c>
      <c r="XB34" s="26">
        <v>0</v>
      </c>
      <c r="XC34" s="26">
        <v>0</v>
      </c>
      <c r="XD34" s="26">
        <v>0</v>
      </c>
      <c r="XE34" s="26">
        <v>0</v>
      </c>
      <c r="XF34" s="26">
        <v>2775352.991668399</v>
      </c>
      <c r="XG34" s="26">
        <v>20352518.619027127</v>
      </c>
      <c r="XH34" s="26">
        <v>0</v>
      </c>
      <c r="XI34" s="26">
        <v>0</v>
      </c>
      <c r="XJ34" s="26">
        <v>0</v>
      </c>
      <c r="XK34" s="26">
        <v>0</v>
      </c>
      <c r="XL34" s="26">
        <v>0</v>
      </c>
      <c r="XM34" s="26">
        <v>0</v>
      </c>
      <c r="XN34" s="26">
        <v>0</v>
      </c>
      <c r="XO34" s="26">
        <v>0</v>
      </c>
      <c r="XP34" s="26">
        <v>0</v>
      </c>
      <c r="XQ34" s="26">
        <v>0</v>
      </c>
      <c r="XR34" s="26">
        <v>2495623.7375674341</v>
      </c>
      <c r="XS34" s="26">
        <v>20352518.61902713</v>
      </c>
      <c r="XT34" s="26">
        <v>0</v>
      </c>
      <c r="XU34" s="26">
        <v>0</v>
      </c>
      <c r="XV34" s="26">
        <v>0</v>
      </c>
      <c r="XW34" s="26">
        <v>0</v>
      </c>
      <c r="XX34" s="26">
        <v>0</v>
      </c>
      <c r="XY34" s="26">
        <v>0</v>
      </c>
      <c r="XZ34" s="26">
        <v>0</v>
      </c>
      <c r="YA34" s="26">
        <v>0</v>
      </c>
      <c r="YB34" s="26">
        <v>0</v>
      </c>
      <c r="YC34" s="26">
        <v>0</v>
      </c>
      <c r="YD34" s="26">
        <v>2270743.3568195989</v>
      </c>
      <c r="YE34" s="26">
        <v>20352518.619027127</v>
      </c>
      <c r="YF34" s="26">
        <v>0</v>
      </c>
      <c r="YG34" s="26">
        <v>0</v>
      </c>
      <c r="YH34" s="26">
        <v>0</v>
      </c>
      <c r="YI34" s="26">
        <v>0</v>
      </c>
      <c r="YJ34" s="26">
        <v>0</v>
      </c>
      <c r="YK34" s="26">
        <v>0</v>
      </c>
      <c r="YL34" s="26">
        <v>0</v>
      </c>
      <c r="YM34" s="26">
        <v>0</v>
      </c>
      <c r="YN34" s="26">
        <v>0</v>
      </c>
      <c r="YO34" s="26">
        <v>0</v>
      </c>
      <c r="YP34" s="26">
        <v>1985529.2153833206</v>
      </c>
      <c r="YQ34" s="26">
        <v>20352518.619027127</v>
      </c>
      <c r="YR34" s="26">
        <v>0</v>
      </c>
      <c r="YS34" s="26">
        <v>0</v>
      </c>
      <c r="YT34" s="26">
        <v>0</v>
      </c>
      <c r="YU34" s="26">
        <v>0</v>
      </c>
      <c r="YV34" s="26">
        <v>0</v>
      </c>
      <c r="YW34" s="26">
        <v>0</v>
      </c>
      <c r="YX34" s="26">
        <v>0</v>
      </c>
      <c r="YY34" s="26">
        <v>0</v>
      </c>
      <c r="YZ34" s="26">
        <v>0</v>
      </c>
      <c r="ZA34" s="26">
        <v>0</v>
      </c>
      <c r="ZB34" s="26">
        <v>1766133.7219707989</v>
      </c>
      <c r="ZC34" s="26">
        <v>20352518.61902713</v>
      </c>
      <c r="ZD34" s="26">
        <v>0</v>
      </c>
      <c r="ZE34" s="26">
        <v>0</v>
      </c>
      <c r="ZF34" s="26">
        <v>0</v>
      </c>
      <c r="ZG34" s="26">
        <v>0</v>
      </c>
      <c r="ZH34" s="26">
        <v>0</v>
      </c>
      <c r="ZI34" s="26">
        <v>0</v>
      </c>
      <c r="ZJ34" s="26">
        <v>0</v>
      </c>
      <c r="ZK34" s="26">
        <v>0</v>
      </c>
      <c r="ZL34" s="26">
        <v>0</v>
      </c>
      <c r="ZM34" s="26">
        <v>0</v>
      </c>
      <c r="ZN34" s="26">
        <v>1489146.9115374901</v>
      </c>
      <c r="ZO34" s="26">
        <v>20352518.619027127</v>
      </c>
      <c r="ZP34" s="26">
        <v>0</v>
      </c>
      <c r="ZQ34" s="26">
        <v>0</v>
      </c>
      <c r="ZR34" s="26">
        <v>0</v>
      </c>
      <c r="ZS34" s="26">
        <v>0</v>
      </c>
      <c r="ZT34" s="26">
        <v>0</v>
      </c>
      <c r="ZU34" s="26">
        <v>0</v>
      </c>
      <c r="ZV34" s="26">
        <v>0</v>
      </c>
      <c r="ZW34" s="26">
        <v>0</v>
      </c>
      <c r="ZX34" s="26">
        <v>0</v>
      </c>
      <c r="ZY34" s="26">
        <v>0</v>
      </c>
      <c r="ZZ34" s="26">
        <v>1261524.0871219987</v>
      </c>
      <c r="AAA34" s="26">
        <v>20352518.619027127</v>
      </c>
      <c r="AAB34" s="26">
        <v>0</v>
      </c>
      <c r="AAC34" s="26">
        <v>0</v>
      </c>
      <c r="AAD34" s="26">
        <v>0</v>
      </c>
      <c r="AAE34" s="26">
        <v>0</v>
      </c>
      <c r="AAF34" s="26">
        <v>0</v>
      </c>
      <c r="AAG34" s="26">
        <v>0</v>
      </c>
      <c r="AAH34" s="26">
        <v>0</v>
      </c>
      <c r="AAI34" s="26">
        <v>0</v>
      </c>
      <c r="AAJ34" s="26">
        <v>0</v>
      </c>
      <c r="AAK34" s="26">
        <v>0</v>
      </c>
      <c r="AAL34" s="26">
        <v>992764.60769165971</v>
      </c>
      <c r="AAM34" s="26">
        <v>20352518.619027134</v>
      </c>
      <c r="AAN34" s="26">
        <v>0</v>
      </c>
      <c r="AAO34" s="26">
        <v>0</v>
      </c>
      <c r="AAP34" s="26">
        <v>0</v>
      </c>
      <c r="AAQ34" s="26">
        <v>0</v>
      </c>
      <c r="AAR34" s="26">
        <v>0</v>
      </c>
      <c r="AAS34" s="26">
        <v>0</v>
      </c>
      <c r="AAT34" s="26">
        <v>0</v>
      </c>
      <c r="AAU34" s="26">
        <v>0</v>
      </c>
      <c r="AAV34" s="26">
        <v>0</v>
      </c>
      <c r="AAW34" s="26">
        <v>0</v>
      </c>
      <c r="AAX34" s="26">
        <v>756914.45227319875</v>
      </c>
      <c r="AAY34" s="26">
        <v>20352518.619027127</v>
      </c>
      <c r="AAZ34" s="26">
        <v>0</v>
      </c>
      <c r="ABA34" s="26">
        <v>0</v>
      </c>
      <c r="ABB34" s="26">
        <v>0</v>
      </c>
      <c r="ABC34" s="26">
        <v>0</v>
      </c>
      <c r="ABD34" s="26">
        <v>0</v>
      </c>
      <c r="ABE34" s="26">
        <v>0</v>
      </c>
      <c r="ABF34" s="26">
        <v>0</v>
      </c>
      <c r="ABG34" s="26">
        <v>0</v>
      </c>
      <c r="ABH34" s="26">
        <v>0</v>
      </c>
      <c r="ABI34" s="26">
        <v>0</v>
      </c>
      <c r="ABJ34" s="26">
        <v>499124.74751348561</v>
      </c>
      <c r="ABK34" s="26">
        <v>20352518.619027134</v>
      </c>
      <c r="ABL34" s="26">
        <v>0</v>
      </c>
      <c r="ABM34" s="26">
        <v>0</v>
      </c>
      <c r="ABN34" s="26">
        <v>0</v>
      </c>
      <c r="ABO34" s="26">
        <v>0</v>
      </c>
      <c r="ABP34" s="26">
        <v>0</v>
      </c>
      <c r="ABQ34" s="26">
        <v>0</v>
      </c>
      <c r="ABR34" s="26">
        <v>0</v>
      </c>
      <c r="ABS34" s="26">
        <v>0</v>
      </c>
      <c r="ABT34" s="26">
        <v>0</v>
      </c>
      <c r="ABU34" s="26">
        <v>0</v>
      </c>
      <c r="ABV34" s="26">
        <v>252304.81742439858</v>
      </c>
      <c r="ABW34" s="26">
        <v>20352518.619027127</v>
      </c>
      <c r="ABX34" s="26">
        <v>0</v>
      </c>
      <c r="ABY34" s="26">
        <v>0</v>
      </c>
      <c r="ABZ34" s="26">
        <v>0</v>
      </c>
      <c r="ACA34" s="26">
        <v>0</v>
      </c>
      <c r="ACB34" s="26">
        <v>0</v>
      </c>
      <c r="ACC34" s="26">
        <v>0</v>
      </c>
      <c r="ACD34" s="26">
        <v>0</v>
      </c>
      <c r="ACE34" s="26">
        <v>0</v>
      </c>
      <c r="ACF34" s="26">
        <v>0</v>
      </c>
      <c r="ACG34" s="26">
        <v>0</v>
      </c>
      <c r="ACH34" s="26">
        <v>0</v>
      </c>
      <c r="ACI34" s="26">
        <v>0</v>
      </c>
      <c r="ACJ34" s="26">
        <v>0</v>
      </c>
      <c r="ACK34" s="26">
        <v>0</v>
      </c>
      <c r="ACL34" s="26">
        <v>0</v>
      </c>
      <c r="ACM34" s="26">
        <v>0</v>
      </c>
      <c r="ACN34" s="26">
        <v>0</v>
      </c>
      <c r="ACO34" s="26">
        <v>0</v>
      </c>
      <c r="ACP34" s="26">
        <v>0</v>
      </c>
      <c r="ACQ34" s="26">
        <v>0</v>
      </c>
      <c r="ACR34" s="26">
        <v>0</v>
      </c>
      <c r="ACS34" s="26">
        <v>0</v>
      </c>
      <c r="ACT34" s="26">
        <v>0</v>
      </c>
      <c r="ACU34" s="26">
        <v>0</v>
      </c>
    </row>
    <row r="35" spans="1:775" ht="15" customHeight="1" x14ac:dyDescent="0.2">
      <c r="A35" s="18" t="s">
        <v>78</v>
      </c>
      <c r="B35" s="97" t="s">
        <v>79</v>
      </c>
      <c r="C35" s="18">
        <f t="shared" si="136"/>
        <v>117.201534944795</v>
      </c>
      <c r="D35" s="37"/>
      <c r="E35" s="122">
        <v>7.0609714699999993</v>
      </c>
      <c r="F35" s="22" t="s">
        <v>57</v>
      </c>
      <c r="G35" s="32" t="s">
        <v>8</v>
      </c>
      <c r="H35" s="30">
        <v>40852</v>
      </c>
      <c r="I35" s="96" t="s">
        <v>144</v>
      </c>
      <c r="J35" s="29">
        <v>252</v>
      </c>
      <c r="K35" s="22" t="s">
        <v>29</v>
      </c>
      <c r="L35" s="23">
        <v>48523</v>
      </c>
      <c r="M35" s="18" t="s">
        <v>159</v>
      </c>
      <c r="N35" s="2"/>
      <c r="O35" s="2"/>
      <c r="P35" s="25">
        <f t="shared" si="137"/>
        <v>7721527.3870107774</v>
      </c>
      <c r="Q35" s="25">
        <f t="shared" si="138"/>
        <v>3693709.9927415773</v>
      </c>
      <c r="R35" s="25">
        <f t="shared" si="139"/>
        <v>9093583.7466033399</v>
      </c>
      <c r="S35" s="25">
        <f t="shared" si="140"/>
        <v>4182966.4890954043</v>
      </c>
      <c r="T35" s="25">
        <f t="shared" si="141"/>
        <v>10234031.533039739</v>
      </c>
      <c r="U35" s="25">
        <f t="shared" si="142"/>
        <v>4388533.3023785334</v>
      </c>
      <c r="V35" s="25">
        <f t="shared" si="143"/>
        <v>11213836.636508755</v>
      </c>
      <c r="W35" s="25">
        <f t="shared" si="144"/>
        <v>4471255.4934496405</v>
      </c>
      <c r="X35" s="25">
        <f t="shared" si="145"/>
        <v>12020484.979403749</v>
      </c>
      <c r="Y35" s="25">
        <f t="shared" si="146"/>
        <v>4404999.9069016725</v>
      </c>
      <c r="Z35" s="25">
        <f t="shared" si="147"/>
        <v>12699647.367575776</v>
      </c>
      <c r="AA35" s="25">
        <f t="shared" si="148"/>
        <v>4257722.0957142506</v>
      </c>
      <c r="AB35" s="25">
        <f t="shared" si="149"/>
        <v>13384585.683662735</v>
      </c>
      <c r="AC35" s="25">
        <f t="shared" si="150"/>
        <v>4069735.6936961529</v>
      </c>
      <c r="AD35" s="25">
        <f t="shared" si="151"/>
        <v>14094680.246465754</v>
      </c>
      <c r="AE35" s="25">
        <f t="shared" si="152"/>
        <v>3856585.4283064422</v>
      </c>
      <c r="AF35" s="25">
        <f t="shared" si="153"/>
        <v>14824289.470801035</v>
      </c>
      <c r="AG35" s="25">
        <f t="shared" si="154"/>
        <v>3582423.6251139641</v>
      </c>
      <c r="AH35" s="25">
        <f t="shared" si="155"/>
        <v>15578720.270696972</v>
      </c>
      <c r="AI35" s="25">
        <f t="shared" si="156"/>
        <v>3278654.0478105191</v>
      </c>
      <c r="AJ35" s="25">
        <f t="shared" si="157"/>
        <v>16357839.732662909</v>
      </c>
      <c r="AK35" s="25">
        <f t="shared" si="158"/>
        <v>2932241.884865752</v>
      </c>
      <c r="AL35" s="25">
        <f t="shared" si="159"/>
        <v>17163024.071128454</v>
      </c>
      <c r="AM35" s="25">
        <f t="shared" si="160"/>
        <v>2548320.18156185</v>
      </c>
      <c r="AN35" s="25">
        <f t="shared" si="161"/>
        <v>17979372.720693231</v>
      </c>
      <c r="AO35" s="25">
        <f t="shared" si="162"/>
        <v>2101020.2861143402</v>
      </c>
      <c r="AP35" s="25">
        <f t="shared" si="163"/>
        <v>18237284.722151086</v>
      </c>
      <c r="AQ35" s="25">
        <f t="shared" si="164"/>
        <v>1563562.7853606744</v>
      </c>
      <c r="AR35" s="25">
        <f t="shared" si="165"/>
        <v>18237284.722151086</v>
      </c>
      <c r="AS35" s="25">
        <f t="shared" si="166"/>
        <v>994569.35016331042</v>
      </c>
      <c r="AT35" s="25">
        <f t="shared" si="167"/>
        <v>18237284.722151086</v>
      </c>
      <c r="AU35" s="25">
        <f t="shared" si="168"/>
        <v>427134.80108977482</v>
      </c>
      <c r="AV35" s="25">
        <f t="shared" si="169"/>
        <v>0</v>
      </c>
      <c r="AW35" s="25">
        <f t="shared" si="170"/>
        <v>0</v>
      </c>
      <c r="AX35" s="25">
        <f t="shared" si="171"/>
        <v>0</v>
      </c>
      <c r="AY35" s="25">
        <f t="shared" si="172"/>
        <v>0</v>
      </c>
      <c r="AZ35" s="25">
        <f t="shared" si="173"/>
        <v>0</v>
      </c>
      <c r="BA35" s="25">
        <f t="shared" si="174"/>
        <v>0</v>
      </c>
      <c r="BB35" s="25">
        <f t="shared" si="175"/>
        <v>0</v>
      </c>
      <c r="BC35" s="25">
        <f t="shared" si="176"/>
        <v>0</v>
      </c>
      <c r="BD35" s="25">
        <f t="shared" si="177"/>
        <v>0</v>
      </c>
      <c r="BE35" s="25">
        <f t="shared" si="178"/>
        <v>0</v>
      </c>
      <c r="BF35" s="25">
        <f t="shared" si="179"/>
        <v>0</v>
      </c>
      <c r="BG35" s="25">
        <f t="shared" si="180"/>
        <v>0</v>
      </c>
      <c r="BH35" s="25">
        <f t="shared" si="181"/>
        <v>0</v>
      </c>
      <c r="BI35" s="25">
        <f t="shared" si="182"/>
        <v>0</v>
      </c>
      <c r="BJ35" s="25">
        <f t="shared" si="183"/>
        <v>0</v>
      </c>
      <c r="BK35" s="25">
        <f t="shared" si="184"/>
        <v>0</v>
      </c>
      <c r="BL35" s="25">
        <f t="shared" si="185"/>
        <v>0</v>
      </c>
      <c r="BM35" s="25">
        <f t="shared" si="186"/>
        <v>0</v>
      </c>
      <c r="BN35" s="25">
        <f t="shared" si="187"/>
        <v>0</v>
      </c>
      <c r="BO35" s="25">
        <f t="shared" si="188"/>
        <v>0</v>
      </c>
      <c r="BP35" s="25">
        <f t="shared" si="189"/>
        <v>0</v>
      </c>
      <c r="BQ35" s="25">
        <f t="shared" si="190"/>
        <v>0</v>
      </c>
      <c r="BR35" s="25">
        <f t="shared" si="191"/>
        <v>0</v>
      </c>
      <c r="BS35" s="25">
        <f t="shared" si="192"/>
        <v>0</v>
      </c>
      <c r="BT35" s="25">
        <f t="shared" si="193"/>
        <v>0</v>
      </c>
      <c r="BU35" s="25">
        <f t="shared" si="194"/>
        <v>0</v>
      </c>
      <c r="BX35" s="26">
        <v>0</v>
      </c>
      <c r="BY35" s="26">
        <v>0</v>
      </c>
      <c r="BZ35" s="26">
        <v>0</v>
      </c>
      <c r="CA35" s="26">
        <v>0</v>
      </c>
      <c r="CB35" s="26">
        <v>0</v>
      </c>
      <c r="CC35" s="26">
        <v>0</v>
      </c>
      <c r="CD35" s="26">
        <v>0</v>
      </c>
      <c r="CE35" s="26">
        <v>0</v>
      </c>
      <c r="CF35" s="26">
        <v>1714484.9615653586</v>
      </c>
      <c r="CG35" s="26">
        <v>3662131.1816600002</v>
      </c>
      <c r="CH35" s="26">
        <v>0</v>
      </c>
      <c r="CI35" s="26">
        <v>0</v>
      </c>
      <c r="CJ35" s="26">
        <v>0</v>
      </c>
      <c r="CK35" s="26">
        <v>0</v>
      </c>
      <c r="CL35" s="26">
        <v>0</v>
      </c>
      <c r="CM35" s="26">
        <v>0</v>
      </c>
      <c r="CN35" s="26">
        <v>0</v>
      </c>
      <c r="CO35" s="26">
        <v>0</v>
      </c>
      <c r="CP35" s="26">
        <v>0</v>
      </c>
      <c r="CQ35" s="26">
        <v>0</v>
      </c>
      <c r="CR35" s="26">
        <v>1979225.031176219</v>
      </c>
      <c r="CS35" s="26">
        <v>4059396.2053507771</v>
      </c>
      <c r="CT35" s="26">
        <v>0</v>
      </c>
      <c r="CU35" s="26">
        <v>0</v>
      </c>
      <c r="CV35" s="26">
        <v>0</v>
      </c>
      <c r="CW35" s="26">
        <v>0</v>
      </c>
      <c r="CX35" s="26">
        <v>0</v>
      </c>
      <c r="CY35" s="26">
        <v>0</v>
      </c>
      <c r="CZ35" s="26">
        <v>0</v>
      </c>
      <c r="DA35" s="26">
        <v>0</v>
      </c>
      <c r="DB35" s="26">
        <v>0</v>
      </c>
      <c r="DC35" s="26">
        <v>0</v>
      </c>
      <c r="DD35" s="26">
        <v>2038431.8042762973</v>
      </c>
      <c r="DE35" s="26">
        <v>4391795.8140049409</v>
      </c>
      <c r="DF35" s="26">
        <v>0</v>
      </c>
      <c r="DG35" s="26">
        <v>0</v>
      </c>
      <c r="DH35" s="26">
        <v>0</v>
      </c>
      <c r="DI35" s="26">
        <v>0</v>
      </c>
      <c r="DJ35" s="26">
        <v>0</v>
      </c>
      <c r="DK35" s="26">
        <v>0</v>
      </c>
      <c r="DL35" s="26">
        <v>0</v>
      </c>
      <c r="DM35" s="26">
        <v>0</v>
      </c>
      <c r="DN35" s="26">
        <v>0</v>
      </c>
      <c r="DO35" s="26">
        <v>0</v>
      </c>
      <c r="DP35" s="26">
        <v>2144534.6848191069</v>
      </c>
      <c r="DQ35" s="26">
        <v>4701787.9325983999</v>
      </c>
      <c r="DR35" s="26">
        <v>0</v>
      </c>
      <c r="DS35" s="26">
        <v>0</v>
      </c>
      <c r="DT35" s="26">
        <v>0</v>
      </c>
      <c r="DU35" s="26">
        <v>0</v>
      </c>
      <c r="DV35" s="26">
        <v>0</v>
      </c>
      <c r="DW35" s="26">
        <v>0</v>
      </c>
      <c r="DX35" s="26">
        <v>0</v>
      </c>
      <c r="DY35" s="26">
        <v>0</v>
      </c>
      <c r="DZ35" s="26">
        <v>0</v>
      </c>
      <c r="EA35" s="26">
        <v>0</v>
      </c>
      <c r="EB35" s="26">
        <v>2159222.5205423399</v>
      </c>
      <c r="EC35" s="26">
        <v>4984327.5887857405</v>
      </c>
      <c r="ED35" s="26">
        <v>0</v>
      </c>
      <c r="EE35" s="26">
        <v>0</v>
      </c>
      <c r="EF35" s="26">
        <v>0</v>
      </c>
      <c r="EG35" s="26">
        <v>0</v>
      </c>
      <c r="EH35" s="26">
        <v>0</v>
      </c>
      <c r="EI35" s="26">
        <v>0</v>
      </c>
      <c r="EJ35" s="26">
        <v>0</v>
      </c>
      <c r="EK35" s="26">
        <v>0</v>
      </c>
      <c r="EL35" s="26">
        <v>0</v>
      </c>
      <c r="EM35" s="26">
        <v>0</v>
      </c>
      <c r="EN35" s="26">
        <v>2229310.7818361931</v>
      </c>
      <c r="EO35" s="26">
        <v>5249703.9442539988</v>
      </c>
      <c r="EP35" s="26">
        <v>0</v>
      </c>
      <c r="EQ35" s="26">
        <v>0</v>
      </c>
      <c r="ER35" s="26">
        <v>0</v>
      </c>
      <c r="ES35" s="26">
        <v>0</v>
      </c>
      <c r="ET35" s="26">
        <v>0</v>
      </c>
      <c r="EU35" s="26">
        <v>0</v>
      </c>
      <c r="EV35" s="26">
        <v>0</v>
      </c>
      <c r="EW35" s="26">
        <v>0</v>
      </c>
      <c r="EX35" s="26">
        <v>0</v>
      </c>
      <c r="EY35" s="26">
        <v>0</v>
      </c>
      <c r="EZ35" s="26">
        <v>2222238.6876062131</v>
      </c>
      <c r="FA35" s="26">
        <v>5494039.1628063675</v>
      </c>
      <c r="FB35" s="26">
        <v>0</v>
      </c>
      <c r="FC35" s="26">
        <v>0</v>
      </c>
      <c r="FD35" s="26">
        <v>0</v>
      </c>
      <c r="FE35" s="26">
        <v>0</v>
      </c>
      <c r="FF35" s="26">
        <v>0</v>
      </c>
      <c r="FG35" s="26">
        <v>0</v>
      </c>
      <c r="FH35" s="26">
        <v>0</v>
      </c>
      <c r="FI35" s="26">
        <v>0</v>
      </c>
      <c r="FJ35" s="26">
        <v>0</v>
      </c>
      <c r="FK35" s="26">
        <v>0</v>
      </c>
      <c r="FL35" s="26">
        <v>2249016.8058434273</v>
      </c>
      <c r="FM35" s="26">
        <v>5719797.4737023888</v>
      </c>
      <c r="FN35" s="26">
        <v>0</v>
      </c>
      <c r="FO35" s="26">
        <v>0</v>
      </c>
      <c r="FP35" s="26">
        <v>0</v>
      </c>
      <c r="FQ35" s="26">
        <v>0</v>
      </c>
      <c r="FR35" s="26">
        <v>0</v>
      </c>
      <c r="FS35" s="26">
        <v>0</v>
      </c>
      <c r="FT35" s="26">
        <v>0</v>
      </c>
      <c r="FU35" s="26">
        <v>0</v>
      </c>
      <c r="FV35" s="26">
        <v>0</v>
      </c>
      <c r="FW35" s="26">
        <v>0</v>
      </c>
      <c r="FX35" s="26">
        <v>2198227.0501568303</v>
      </c>
      <c r="FY35" s="26">
        <v>5920092.7862667777</v>
      </c>
      <c r="FZ35" s="26">
        <v>0</v>
      </c>
      <c r="GA35" s="26">
        <v>0</v>
      </c>
      <c r="GB35" s="26">
        <v>0</v>
      </c>
      <c r="GC35" s="26">
        <v>0</v>
      </c>
      <c r="GD35" s="26">
        <v>0</v>
      </c>
      <c r="GE35" s="26">
        <v>0</v>
      </c>
      <c r="GF35" s="26">
        <v>0</v>
      </c>
      <c r="GG35" s="26">
        <v>0</v>
      </c>
      <c r="GH35" s="26">
        <v>0</v>
      </c>
      <c r="GI35" s="26">
        <v>0</v>
      </c>
      <c r="GJ35" s="26">
        <v>2206772.8567448421</v>
      </c>
      <c r="GK35" s="26">
        <v>6100392.1931369705</v>
      </c>
      <c r="GL35" s="26">
        <v>0</v>
      </c>
      <c r="GM35" s="26">
        <v>0</v>
      </c>
      <c r="GN35" s="26">
        <v>0</v>
      </c>
      <c r="GO35" s="26">
        <v>0</v>
      </c>
      <c r="GP35" s="26">
        <v>0</v>
      </c>
      <c r="GQ35" s="26">
        <v>0</v>
      </c>
      <c r="GR35" s="26">
        <v>0</v>
      </c>
      <c r="GS35" s="26">
        <v>0</v>
      </c>
      <c r="GT35" s="26">
        <v>0</v>
      </c>
      <c r="GU35" s="26">
        <v>0</v>
      </c>
      <c r="GV35" s="26">
        <v>2132565.4993086988</v>
      </c>
      <c r="GW35" s="26">
        <v>6265372.6238899706</v>
      </c>
      <c r="GX35" s="26">
        <v>0</v>
      </c>
      <c r="GY35" s="26">
        <v>0</v>
      </c>
      <c r="GZ35" s="26">
        <v>0</v>
      </c>
      <c r="HA35" s="26">
        <v>0</v>
      </c>
      <c r="HB35" s="26">
        <v>0</v>
      </c>
      <c r="HC35" s="26">
        <v>0</v>
      </c>
      <c r="HD35" s="26">
        <v>0</v>
      </c>
      <c r="HE35" s="26">
        <v>0</v>
      </c>
      <c r="HF35" s="26">
        <v>0</v>
      </c>
      <c r="HG35" s="26">
        <v>0</v>
      </c>
      <c r="HH35" s="26">
        <v>2125156.5964055522</v>
      </c>
      <c r="HI35" s="26">
        <v>6434274.7436858052</v>
      </c>
      <c r="HJ35" s="26">
        <v>0</v>
      </c>
      <c r="HK35" s="26">
        <v>0</v>
      </c>
      <c r="HL35" s="26">
        <v>0</v>
      </c>
      <c r="HM35" s="26">
        <v>0</v>
      </c>
      <c r="HN35" s="26">
        <v>0</v>
      </c>
      <c r="HO35" s="26">
        <v>0</v>
      </c>
      <c r="HP35" s="26">
        <v>0</v>
      </c>
      <c r="HQ35" s="26">
        <v>0</v>
      </c>
      <c r="HR35" s="26">
        <v>0</v>
      </c>
      <c r="HS35" s="26">
        <v>0</v>
      </c>
      <c r="HT35" s="26">
        <v>2043741.6222404484</v>
      </c>
      <c r="HU35" s="26">
        <v>6604853.6745775621</v>
      </c>
      <c r="HV35" s="26">
        <v>0</v>
      </c>
      <c r="HW35" s="26">
        <v>0</v>
      </c>
      <c r="HX35" s="26">
        <v>0</v>
      </c>
      <c r="HY35" s="26">
        <v>0</v>
      </c>
      <c r="HZ35" s="26">
        <v>0</v>
      </c>
      <c r="IA35" s="26">
        <v>0</v>
      </c>
      <c r="IB35" s="26">
        <v>0</v>
      </c>
      <c r="IC35" s="26">
        <v>0</v>
      </c>
      <c r="ID35" s="26">
        <v>0</v>
      </c>
      <c r="IE35" s="26">
        <v>0</v>
      </c>
      <c r="IF35" s="26">
        <v>2025994.0714557045</v>
      </c>
      <c r="IG35" s="26">
        <v>6779732.0090851737</v>
      </c>
      <c r="IH35" s="26">
        <v>0</v>
      </c>
      <c r="II35" s="26">
        <v>0</v>
      </c>
      <c r="IJ35" s="26">
        <v>0</v>
      </c>
      <c r="IK35" s="26">
        <v>0</v>
      </c>
      <c r="IL35" s="26">
        <v>0</v>
      </c>
      <c r="IM35" s="26">
        <v>0</v>
      </c>
      <c r="IN35" s="26">
        <v>0</v>
      </c>
      <c r="IO35" s="26">
        <v>0</v>
      </c>
      <c r="IP35" s="26">
        <v>0</v>
      </c>
      <c r="IQ35" s="26">
        <v>0</v>
      </c>
      <c r="IR35" s="26">
        <v>1948309.2467993835</v>
      </c>
      <c r="IS35" s="26">
        <v>6957605.1637700908</v>
      </c>
      <c r="IT35" s="26">
        <v>0</v>
      </c>
      <c r="IU35" s="26">
        <v>0</v>
      </c>
      <c r="IV35" s="26">
        <v>0</v>
      </c>
      <c r="IW35" s="26">
        <v>0</v>
      </c>
      <c r="IX35" s="26">
        <v>0</v>
      </c>
      <c r="IY35" s="26">
        <v>0</v>
      </c>
      <c r="IZ35" s="26">
        <v>0</v>
      </c>
      <c r="JA35" s="26">
        <v>0</v>
      </c>
      <c r="JB35" s="26">
        <v>0</v>
      </c>
      <c r="JC35" s="26">
        <v>0</v>
      </c>
      <c r="JD35" s="26">
        <v>1908276.1815070587</v>
      </c>
      <c r="JE35" s="26">
        <v>7137075.082695662</v>
      </c>
      <c r="JF35" s="26">
        <v>0</v>
      </c>
      <c r="JG35" s="26">
        <v>0</v>
      </c>
      <c r="JH35" s="26">
        <v>0</v>
      </c>
      <c r="JI35" s="26">
        <v>0</v>
      </c>
      <c r="JJ35" s="26">
        <v>0</v>
      </c>
      <c r="JK35" s="26">
        <v>0</v>
      </c>
      <c r="JL35" s="26">
        <v>0</v>
      </c>
      <c r="JM35" s="26">
        <v>0</v>
      </c>
      <c r="JN35" s="26">
        <v>0</v>
      </c>
      <c r="JO35" s="26">
        <v>0</v>
      </c>
      <c r="JP35" s="26">
        <v>1811894.9177769427</v>
      </c>
      <c r="JQ35" s="26">
        <v>7319480.0139083061</v>
      </c>
      <c r="JR35" s="26">
        <v>0</v>
      </c>
      <c r="JS35" s="26">
        <v>0</v>
      </c>
      <c r="JT35" s="26">
        <v>0</v>
      </c>
      <c r="JU35" s="26">
        <v>0</v>
      </c>
      <c r="JV35" s="26">
        <v>0</v>
      </c>
      <c r="JW35" s="26">
        <v>0</v>
      </c>
      <c r="JX35" s="26">
        <v>0</v>
      </c>
      <c r="JY35" s="26">
        <v>0</v>
      </c>
      <c r="JZ35" s="26">
        <v>0</v>
      </c>
      <c r="KA35" s="26">
        <v>0</v>
      </c>
      <c r="KB35" s="26">
        <v>1770528.7073370214</v>
      </c>
      <c r="KC35" s="26">
        <v>7504809.4568927288</v>
      </c>
      <c r="KD35" s="26">
        <v>0</v>
      </c>
      <c r="KE35" s="26">
        <v>0</v>
      </c>
      <c r="KF35" s="26">
        <v>0</v>
      </c>
      <c r="KG35" s="26">
        <v>0</v>
      </c>
      <c r="KH35" s="26">
        <v>0</v>
      </c>
      <c r="KI35" s="26">
        <v>0</v>
      </c>
      <c r="KJ35" s="26">
        <v>0</v>
      </c>
      <c r="KK35" s="26">
        <v>0</v>
      </c>
      <c r="KL35" s="26">
        <v>0</v>
      </c>
      <c r="KM35" s="26">
        <v>0</v>
      </c>
      <c r="KN35" s="26">
        <v>1666323.8863675266</v>
      </c>
      <c r="KO35" s="26">
        <v>7693050.5876161978</v>
      </c>
      <c r="KP35" s="26">
        <v>0</v>
      </c>
      <c r="KQ35" s="26">
        <v>0</v>
      </c>
      <c r="KR35" s="26">
        <v>0</v>
      </c>
      <c r="KS35" s="26">
        <v>0</v>
      </c>
      <c r="KT35" s="26">
        <v>0</v>
      </c>
      <c r="KU35" s="26">
        <v>0</v>
      </c>
      <c r="KV35" s="26">
        <v>0</v>
      </c>
      <c r="KW35" s="26">
        <v>0</v>
      </c>
      <c r="KX35" s="26">
        <v>0</v>
      </c>
      <c r="KY35" s="26">
        <v>0</v>
      </c>
      <c r="KZ35" s="26">
        <v>1612330.1614429923</v>
      </c>
      <c r="LA35" s="26">
        <v>7885669.6830807747</v>
      </c>
      <c r="LB35" s="26">
        <v>0</v>
      </c>
      <c r="LC35" s="26">
        <v>0</v>
      </c>
      <c r="LD35" s="26">
        <v>0</v>
      </c>
      <c r="LE35" s="26">
        <v>0</v>
      </c>
      <c r="LF35" s="26">
        <v>0</v>
      </c>
      <c r="LG35" s="26">
        <v>0</v>
      </c>
      <c r="LH35" s="26">
        <v>0</v>
      </c>
      <c r="LI35" s="26">
        <v>0</v>
      </c>
      <c r="LJ35" s="26">
        <v>0</v>
      </c>
      <c r="LK35" s="26">
        <v>0</v>
      </c>
      <c r="LL35" s="26">
        <v>1500063.7738553307</v>
      </c>
      <c r="LM35" s="26">
        <v>8079708.2612992842</v>
      </c>
      <c r="LN35" s="26">
        <v>0</v>
      </c>
      <c r="LO35" s="26">
        <v>0</v>
      </c>
      <c r="LP35" s="26">
        <v>0</v>
      </c>
      <c r="LQ35" s="26">
        <v>0</v>
      </c>
      <c r="LR35" s="26">
        <v>0</v>
      </c>
      <c r="LS35" s="26">
        <v>0</v>
      </c>
      <c r="LT35" s="26">
        <v>0</v>
      </c>
      <c r="LU35" s="26">
        <v>0</v>
      </c>
      <c r="LV35" s="26">
        <v>0</v>
      </c>
      <c r="LW35" s="26">
        <v>0</v>
      </c>
      <c r="LX35" s="26">
        <v>1432178.1110104213</v>
      </c>
      <c r="LY35" s="26">
        <v>8278131.4713636255</v>
      </c>
      <c r="LZ35" s="26">
        <v>0</v>
      </c>
      <c r="MA35" s="26">
        <v>0</v>
      </c>
      <c r="MB35" s="26">
        <v>0</v>
      </c>
      <c r="MC35" s="26">
        <v>0</v>
      </c>
      <c r="MD35" s="26">
        <v>0</v>
      </c>
      <c r="ME35" s="26">
        <v>0</v>
      </c>
      <c r="MF35" s="26">
        <v>0</v>
      </c>
      <c r="MG35" s="26">
        <v>0</v>
      </c>
      <c r="MH35" s="26">
        <v>0</v>
      </c>
      <c r="MI35" s="26">
        <v>0</v>
      </c>
      <c r="MJ35" s="26">
        <v>1319144.755785095</v>
      </c>
      <c r="MK35" s="26">
        <v>8479433.6228052806</v>
      </c>
      <c r="ML35" s="26">
        <v>0</v>
      </c>
      <c r="MM35" s="26">
        <v>0</v>
      </c>
      <c r="MN35" s="26">
        <v>0</v>
      </c>
      <c r="MO35" s="26">
        <v>0</v>
      </c>
      <c r="MP35" s="26">
        <v>0</v>
      </c>
      <c r="MQ35" s="26">
        <v>0</v>
      </c>
      <c r="MR35" s="26">
        <v>0</v>
      </c>
      <c r="MS35" s="26">
        <v>0</v>
      </c>
      <c r="MT35" s="26">
        <v>0</v>
      </c>
      <c r="MU35" s="26">
        <v>0</v>
      </c>
      <c r="MV35" s="26">
        <v>1229175.4257767552</v>
      </c>
      <c r="MW35" s="26">
        <v>8683590.4483231734</v>
      </c>
      <c r="MX35" s="26">
        <v>0</v>
      </c>
      <c r="MY35" s="26">
        <v>0</v>
      </c>
      <c r="MZ35" s="26">
        <v>0</v>
      </c>
      <c r="NA35" s="26">
        <v>0</v>
      </c>
      <c r="NB35" s="26">
        <v>0</v>
      </c>
      <c r="NC35" s="26">
        <v>0</v>
      </c>
      <c r="ND35" s="26">
        <v>0</v>
      </c>
      <c r="NE35" s="26">
        <v>0</v>
      </c>
      <c r="NF35" s="26">
        <v>0</v>
      </c>
      <c r="NG35" s="26">
        <v>0</v>
      </c>
      <c r="NH35" s="26">
        <v>1100207.956221933</v>
      </c>
      <c r="NI35" s="26">
        <v>8888981.3899580799</v>
      </c>
      <c r="NJ35" s="26">
        <v>0</v>
      </c>
      <c r="NK35" s="26">
        <v>0</v>
      </c>
      <c r="NL35" s="26">
        <v>0</v>
      </c>
      <c r="NM35" s="26">
        <v>0</v>
      </c>
      <c r="NN35" s="26">
        <v>0</v>
      </c>
      <c r="NO35" s="26">
        <v>0</v>
      </c>
      <c r="NP35" s="26">
        <v>0</v>
      </c>
      <c r="NQ35" s="26">
        <v>0</v>
      </c>
      <c r="NR35" s="26">
        <v>0</v>
      </c>
      <c r="NS35" s="26">
        <v>0</v>
      </c>
      <c r="NT35" s="26">
        <v>1000812.3298924073</v>
      </c>
      <c r="NU35" s="26">
        <v>9090391.3307351507</v>
      </c>
      <c r="NV35" s="26">
        <v>0</v>
      </c>
      <c r="NW35" s="26">
        <v>0</v>
      </c>
      <c r="NX35" s="26">
        <v>0</v>
      </c>
      <c r="NY35" s="26">
        <v>0</v>
      </c>
      <c r="NZ35" s="26">
        <v>0</v>
      </c>
      <c r="OA35" s="26">
        <v>0</v>
      </c>
      <c r="OB35" s="26">
        <v>0</v>
      </c>
      <c r="OC35" s="26">
        <v>0</v>
      </c>
      <c r="OD35" s="26">
        <v>0</v>
      </c>
      <c r="OE35" s="26">
        <v>0</v>
      </c>
      <c r="OF35" s="26">
        <v>846475.16523882048</v>
      </c>
      <c r="OG35" s="26">
        <v>9118642.1601090655</v>
      </c>
      <c r="OH35" s="26">
        <v>0</v>
      </c>
      <c r="OI35" s="26">
        <v>0</v>
      </c>
      <c r="OJ35" s="26">
        <v>0</v>
      </c>
      <c r="OK35" s="26">
        <v>0</v>
      </c>
      <c r="OL35" s="26">
        <v>0</v>
      </c>
      <c r="OM35" s="26">
        <v>0</v>
      </c>
      <c r="ON35" s="26">
        <v>0</v>
      </c>
      <c r="OO35" s="26">
        <v>0</v>
      </c>
      <c r="OP35" s="26">
        <v>0</v>
      </c>
      <c r="OQ35" s="26">
        <v>0</v>
      </c>
      <c r="OR35" s="26">
        <v>717087.62012185389</v>
      </c>
      <c r="OS35" s="26">
        <v>9118642.5620420221</v>
      </c>
      <c r="OT35" s="26">
        <v>0</v>
      </c>
      <c r="OU35" s="26">
        <v>0</v>
      </c>
      <c r="OV35" s="26">
        <v>0</v>
      </c>
      <c r="OW35" s="26">
        <v>0</v>
      </c>
      <c r="OX35" s="26">
        <v>0</v>
      </c>
      <c r="OY35" s="26">
        <v>0</v>
      </c>
      <c r="OZ35" s="26">
        <v>0</v>
      </c>
      <c r="PA35" s="26">
        <v>0</v>
      </c>
      <c r="PB35" s="26">
        <v>0</v>
      </c>
      <c r="PC35" s="26">
        <v>0</v>
      </c>
      <c r="PD35" s="26">
        <v>564316.7768258811</v>
      </c>
      <c r="PE35" s="26">
        <v>9118642.1601090655</v>
      </c>
      <c r="PF35" s="26">
        <v>0</v>
      </c>
      <c r="PG35" s="26">
        <v>0</v>
      </c>
      <c r="PH35" s="26">
        <v>0</v>
      </c>
      <c r="PI35" s="26">
        <v>0</v>
      </c>
      <c r="PJ35" s="26">
        <v>0</v>
      </c>
      <c r="PK35" s="26">
        <v>0</v>
      </c>
      <c r="PL35" s="26">
        <v>0</v>
      </c>
      <c r="PM35" s="26">
        <v>0</v>
      </c>
      <c r="PN35" s="26">
        <v>0</v>
      </c>
      <c r="PO35" s="26">
        <v>0</v>
      </c>
      <c r="PP35" s="26">
        <v>430252.57333742932</v>
      </c>
      <c r="PQ35" s="26">
        <v>9118642.5620420221</v>
      </c>
      <c r="PR35" s="26">
        <v>0</v>
      </c>
      <c r="PS35" s="26">
        <v>0</v>
      </c>
      <c r="PT35" s="26">
        <v>0</v>
      </c>
      <c r="PU35" s="26">
        <v>0</v>
      </c>
      <c r="PV35" s="26">
        <v>0</v>
      </c>
      <c r="PW35" s="26">
        <v>0</v>
      </c>
      <c r="PX35" s="26">
        <v>0</v>
      </c>
      <c r="PY35" s="26">
        <v>0</v>
      </c>
      <c r="PZ35" s="26">
        <v>0</v>
      </c>
      <c r="QA35" s="26">
        <v>0</v>
      </c>
      <c r="QB35" s="26">
        <v>283717.27453677007</v>
      </c>
      <c r="QC35" s="26">
        <v>9118642.1601090655</v>
      </c>
      <c r="QD35" s="26">
        <v>0</v>
      </c>
      <c r="QE35" s="26">
        <v>0</v>
      </c>
      <c r="QF35" s="26">
        <v>0</v>
      </c>
      <c r="QG35" s="26">
        <v>0</v>
      </c>
      <c r="QH35" s="26">
        <v>0</v>
      </c>
      <c r="QI35" s="26">
        <v>0</v>
      </c>
      <c r="QJ35" s="26">
        <v>0</v>
      </c>
      <c r="QK35" s="26">
        <v>0</v>
      </c>
      <c r="QL35" s="26">
        <v>0</v>
      </c>
      <c r="QM35" s="26">
        <v>0</v>
      </c>
      <c r="QN35" s="26">
        <v>143417.52655300472</v>
      </c>
      <c r="QO35" s="26">
        <v>9118642.5620420221</v>
      </c>
      <c r="QP35" s="26">
        <v>0</v>
      </c>
      <c r="QQ35" s="26">
        <v>0</v>
      </c>
      <c r="QR35" s="26">
        <v>0</v>
      </c>
      <c r="QS35" s="26">
        <v>0</v>
      </c>
      <c r="QT35" s="26">
        <v>0</v>
      </c>
      <c r="QU35" s="26">
        <v>0</v>
      </c>
      <c r="QV35" s="26">
        <v>0</v>
      </c>
      <c r="QW35" s="26">
        <v>0</v>
      </c>
      <c r="QX35" s="26">
        <v>0</v>
      </c>
      <c r="QY35" s="26">
        <v>0</v>
      </c>
      <c r="QZ35" s="26">
        <v>0</v>
      </c>
      <c r="RA35" s="26">
        <v>0</v>
      </c>
      <c r="RB35" s="26">
        <v>0</v>
      </c>
      <c r="RC35" s="26">
        <v>0</v>
      </c>
      <c r="RD35" s="26">
        <v>0</v>
      </c>
      <c r="RE35" s="26">
        <v>0</v>
      </c>
      <c r="RF35" s="26">
        <v>0</v>
      </c>
      <c r="RG35" s="26">
        <v>0</v>
      </c>
      <c r="RH35" s="26">
        <v>0</v>
      </c>
      <c r="RI35" s="26">
        <v>0</v>
      </c>
      <c r="RJ35" s="26">
        <v>0</v>
      </c>
      <c r="RK35" s="26">
        <v>0</v>
      </c>
      <c r="RL35" s="26">
        <v>0</v>
      </c>
      <c r="RM35" s="26">
        <v>0</v>
      </c>
      <c r="RN35" s="26">
        <v>0</v>
      </c>
      <c r="RO35" s="26">
        <v>0</v>
      </c>
      <c r="RP35" s="26">
        <v>0</v>
      </c>
      <c r="RQ35" s="26">
        <v>0</v>
      </c>
      <c r="RR35" s="26">
        <v>0</v>
      </c>
      <c r="RS35" s="26">
        <v>0</v>
      </c>
      <c r="RT35" s="26">
        <v>0</v>
      </c>
      <c r="RU35" s="26">
        <v>0</v>
      </c>
      <c r="RV35" s="26">
        <v>0</v>
      </c>
      <c r="RW35" s="26">
        <v>0</v>
      </c>
      <c r="RX35" s="26">
        <v>0</v>
      </c>
      <c r="RY35" s="26">
        <v>0</v>
      </c>
      <c r="RZ35" s="26">
        <v>0</v>
      </c>
      <c r="SA35" s="26">
        <v>0</v>
      </c>
      <c r="SB35" s="26">
        <v>0</v>
      </c>
      <c r="SC35" s="26">
        <v>0</v>
      </c>
      <c r="SD35" s="26">
        <v>0</v>
      </c>
      <c r="SE35" s="26">
        <v>0</v>
      </c>
      <c r="SF35" s="26">
        <v>0</v>
      </c>
      <c r="SG35" s="26">
        <v>0</v>
      </c>
      <c r="SH35" s="26">
        <v>0</v>
      </c>
      <c r="SI35" s="26">
        <v>0</v>
      </c>
      <c r="SJ35" s="26">
        <v>0</v>
      </c>
      <c r="SK35" s="26">
        <v>0</v>
      </c>
      <c r="SL35" s="26">
        <v>0</v>
      </c>
      <c r="SM35" s="26">
        <v>0</v>
      </c>
      <c r="SN35" s="26">
        <v>0</v>
      </c>
      <c r="SO35" s="26">
        <v>0</v>
      </c>
      <c r="SP35" s="26">
        <v>0</v>
      </c>
      <c r="SQ35" s="26">
        <v>0</v>
      </c>
      <c r="SR35" s="26">
        <v>0</v>
      </c>
      <c r="SS35" s="26">
        <v>0</v>
      </c>
      <c r="ST35" s="26">
        <v>0</v>
      </c>
      <c r="SU35" s="26">
        <v>0</v>
      </c>
      <c r="SV35" s="26">
        <v>0</v>
      </c>
      <c r="SW35" s="26">
        <v>0</v>
      </c>
      <c r="SX35" s="26">
        <v>0</v>
      </c>
      <c r="SY35" s="26">
        <v>0</v>
      </c>
      <c r="SZ35" s="26">
        <v>0</v>
      </c>
      <c r="TA35" s="26">
        <v>0</v>
      </c>
      <c r="TB35" s="26">
        <v>0</v>
      </c>
      <c r="TC35" s="26">
        <v>0</v>
      </c>
      <c r="TD35" s="26">
        <v>0</v>
      </c>
      <c r="TE35" s="26">
        <v>0</v>
      </c>
      <c r="TF35" s="26">
        <v>0</v>
      </c>
      <c r="TG35" s="26">
        <v>0</v>
      </c>
      <c r="TH35" s="26">
        <v>0</v>
      </c>
      <c r="TI35" s="26">
        <v>0</v>
      </c>
      <c r="TJ35" s="26">
        <v>0</v>
      </c>
      <c r="TK35" s="26">
        <v>0</v>
      </c>
      <c r="TL35" s="26">
        <v>0</v>
      </c>
      <c r="TM35" s="26">
        <v>0</v>
      </c>
      <c r="TN35" s="26">
        <v>0</v>
      </c>
      <c r="TO35" s="26">
        <v>0</v>
      </c>
      <c r="TP35" s="26">
        <v>0</v>
      </c>
      <c r="TQ35" s="26">
        <v>0</v>
      </c>
      <c r="TR35" s="26">
        <v>0</v>
      </c>
      <c r="TS35" s="26">
        <v>0</v>
      </c>
      <c r="TT35" s="26">
        <v>0</v>
      </c>
      <c r="TU35" s="26">
        <v>0</v>
      </c>
      <c r="TV35" s="26">
        <v>0</v>
      </c>
      <c r="TW35" s="26">
        <v>0</v>
      </c>
      <c r="TX35" s="26">
        <v>0</v>
      </c>
      <c r="TY35" s="26">
        <v>0</v>
      </c>
      <c r="TZ35" s="26">
        <v>0</v>
      </c>
      <c r="UA35" s="26">
        <v>0</v>
      </c>
      <c r="UB35" s="26">
        <v>0</v>
      </c>
      <c r="UC35" s="26">
        <v>0</v>
      </c>
      <c r="UD35" s="26">
        <v>0</v>
      </c>
      <c r="UE35" s="26">
        <v>0</v>
      </c>
      <c r="UF35" s="26">
        <v>0</v>
      </c>
      <c r="UG35" s="26">
        <v>0</v>
      </c>
      <c r="UH35" s="26">
        <v>0</v>
      </c>
      <c r="UI35" s="26">
        <v>0</v>
      </c>
      <c r="UJ35" s="26">
        <v>0</v>
      </c>
      <c r="UK35" s="26">
        <v>0</v>
      </c>
      <c r="UL35" s="26">
        <v>0</v>
      </c>
      <c r="UM35" s="26">
        <v>0</v>
      </c>
      <c r="UN35" s="26">
        <v>0</v>
      </c>
      <c r="UO35" s="26">
        <v>0</v>
      </c>
      <c r="UP35" s="26">
        <v>0</v>
      </c>
      <c r="UQ35" s="26">
        <v>0</v>
      </c>
      <c r="UR35" s="26">
        <v>0</v>
      </c>
      <c r="US35" s="26">
        <v>0</v>
      </c>
      <c r="UT35" s="26">
        <v>0</v>
      </c>
      <c r="UU35" s="26">
        <v>0</v>
      </c>
      <c r="UV35" s="26">
        <v>0</v>
      </c>
      <c r="UW35" s="26">
        <v>0</v>
      </c>
      <c r="UX35" s="26">
        <v>0</v>
      </c>
      <c r="UY35" s="26">
        <v>0</v>
      </c>
      <c r="UZ35" s="26">
        <v>0</v>
      </c>
      <c r="VA35" s="26">
        <v>0</v>
      </c>
      <c r="VB35" s="26">
        <v>0</v>
      </c>
      <c r="VC35" s="26">
        <v>0</v>
      </c>
      <c r="VD35" s="26">
        <v>0</v>
      </c>
      <c r="VE35" s="26">
        <v>0</v>
      </c>
      <c r="VF35" s="26">
        <v>0</v>
      </c>
      <c r="VG35" s="26">
        <v>0</v>
      </c>
      <c r="VH35" s="26">
        <v>0</v>
      </c>
      <c r="VI35" s="26">
        <v>0</v>
      </c>
      <c r="VJ35" s="26">
        <v>0</v>
      </c>
      <c r="VK35" s="26">
        <v>0</v>
      </c>
      <c r="VL35" s="26">
        <v>0</v>
      </c>
      <c r="VM35" s="26">
        <v>0</v>
      </c>
      <c r="VN35" s="26">
        <v>0</v>
      </c>
      <c r="VO35" s="26">
        <v>0</v>
      </c>
      <c r="VP35" s="26">
        <v>0</v>
      </c>
      <c r="VQ35" s="26">
        <v>0</v>
      </c>
      <c r="VR35" s="26">
        <v>0</v>
      </c>
      <c r="VS35" s="26">
        <v>0</v>
      </c>
      <c r="VT35" s="26">
        <v>0</v>
      </c>
      <c r="VU35" s="26">
        <v>0</v>
      </c>
      <c r="VV35" s="26">
        <v>0</v>
      </c>
      <c r="VW35" s="26">
        <v>0</v>
      </c>
      <c r="VX35" s="26">
        <v>0</v>
      </c>
      <c r="VY35" s="26">
        <v>0</v>
      </c>
      <c r="VZ35" s="26">
        <v>0</v>
      </c>
      <c r="WA35" s="26">
        <v>0</v>
      </c>
      <c r="WB35" s="26">
        <v>0</v>
      </c>
      <c r="WC35" s="26">
        <v>0</v>
      </c>
      <c r="WD35" s="26">
        <v>0</v>
      </c>
      <c r="WE35" s="26">
        <v>0</v>
      </c>
      <c r="WF35" s="26">
        <v>0</v>
      </c>
      <c r="WG35" s="26">
        <v>0</v>
      </c>
      <c r="WH35" s="26">
        <v>0</v>
      </c>
      <c r="WI35" s="26">
        <v>0</v>
      </c>
      <c r="WJ35" s="26">
        <v>0</v>
      </c>
      <c r="WK35" s="26">
        <v>0</v>
      </c>
      <c r="WL35" s="26">
        <v>0</v>
      </c>
      <c r="WM35" s="26">
        <v>0</v>
      </c>
      <c r="WN35" s="26">
        <v>0</v>
      </c>
      <c r="WO35" s="26">
        <v>0</v>
      </c>
      <c r="WP35" s="26">
        <v>0</v>
      </c>
      <c r="WQ35" s="26">
        <v>0</v>
      </c>
      <c r="WR35" s="26">
        <v>0</v>
      </c>
      <c r="WS35" s="26">
        <v>0</v>
      </c>
      <c r="WT35" s="26">
        <v>0</v>
      </c>
      <c r="WU35" s="26">
        <v>0</v>
      </c>
      <c r="WV35" s="26">
        <v>0</v>
      </c>
      <c r="WW35" s="26">
        <v>0</v>
      </c>
      <c r="WX35" s="26">
        <v>0</v>
      </c>
      <c r="WY35" s="26">
        <v>0</v>
      </c>
      <c r="WZ35" s="26">
        <v>0</v>
      </c>
      <c r="XA35" s="26">
        <v>0</v>
      </c>
      <c r="XB35" s="26">
        <v>0</v>
      </c>
      <c r="XC35" s="26">
        <v>0</v>
      </c>
      <c r="XD35" s="26">
        <v>0</v>
      </c>
      <c r="XE35" s="26">
        <v>0</v>
      </c>
      <c r="XF35" s="26">
        <v>0</v>
      </c>
      <c r="XG35" s="26">
        <v>0</v>
      </c>
      <c r="XH35" s="26">
        <v>0</v>
      </c>
      <c r="XI35" s="26">
        <v>0</v>
      </c>
      <c r="XJ35" s="26">
        <v>0</v>
      </c>
      <c r="XK35" s="26">
        <v>0</v>
      </c>
      <c r="XL35" s="26">
        <v>0</v>
      </c>
      <c r="XM35" s="26">
        <v>0</v>
      </c>
      <c r="XN35" s="26">
        <v>0</v>
      </c>
      <c r="XO35" s="26">
        <v>0</v>
      </c>
      <c r="XP35" s="26">
        <v>0</v>
      </c>
      <c r="XQ35" s="26">
        <v>0</v>
      </c>
      <c r="XR35" s="26">
        <v>0</v>
      </c>
      <c r="XS35" s="26">
        <v>0</v>
      </c>
      <c r="XT35" s="26">
        <v>0</v>
      </c>
      <c r="XU35" s="26">
        <v>0</v>
      </c>
      <c r="XV35" s="26">
        <v>0</v>
      </c>
      <c r="XW35" s="26">
        <v>0</v>
      </c>
      <c r="XX35" s="26">
        <v>0</v>
      </c>
      <c r="XY35" s="26">
        <v>0</v>
      </c>
      <c r="XZ35" s="26">
        <v>0</v>
      </c>
      <c r="YA35" s="26">
        <v>0</v>
      </c>
      <c r="YB35" s="26">
        <v>0</v>
      </c>
      <c r="YC35" s="26">
        <v>0</v>
      </c>
      <c r="YD35" s="26">
        <v>0</v>
      </c>
      <c r="YE35" s="26">
        <v>0</v>
      </c>
      <c r="YF35" s="26">
        <v>0</v>
      </c>
      <c r="YG35" s="26">
        <v>0</v>
      </c>
      <c r="YH35" s="26">
        <v>0</v>
      </c>
      <c r="YI35" s="26">
        <v>0</v>
      </c>
      <c r="YJ35" s="26">
        <v>0</v>
      </c>
      <c r="YK35" s="26">
        <v>0</v>
      </c>
      <c r="YL35" s="26">
        <v>0</v>
      </c>
      <c r="YM35" s="26">
        <v>0</v>
      </c>
      <c r="YN35" s="26">
        <v>0</v>
      </c>
      <c r="YO35" s="26">
        <v>0</v>
      </c>
      <c r="YP35" s="26">
        <v>0</v>
      </c>
      <c r="YQ35" s="26">
        <v>0</v>
      </c>
      <c r="YR35" s="26">
        <v>0</v>
      </c>
      <c r="YS35" s="26">
        <v>0</v>
      </c>
      <c r="YT35" s="26">
        <v>0</v>
      </c>
      <c r="YU35" s="26">
        <v>0</v>
      </c>
      <c r="YV35" s="26">
        <v>0</v>
      </c>
      <c r="YW35" s="26">
        <v>0</v>
      </c>
      <c r="YX35" s="26">
        <v>0</v>
      </c>
      <c r="YY35" s="26">
        <v>0</v>
      </c>
      <c r="YZ35" s="26">
        <v>0</v>
      </c>
      <c r="ZA35" s="26">
        <v>0</v>
      </c>
      <c r="ZB35" s="26">
        <v>0</v>
      </c>
      <c r="ZC35" s="26">
        <v>0</v>
      </c>
      <c r="ZD35" s="26">
        <v>0</v>
      </c>
      <c r="ZE35" s="26">
        <v>0</v>
      </c>
      <c r="ZF35" s="26">
        <v>0</v>
      </c>
      <c r="ZG35" s="26">
        <v>0</v>
      </c>
      <c r="ZH35" s="26">
        <v>0</v>
      </c>
      <c r="ZI35" s="26">
        <v>0</v>
      </c>
      <c r="ZJ35" s="26">
        <v>0</v>
      </c>
      <c r="ZK35" s="26">
        <v>0</v>
      </c>
      <c r="ZL35" s="26">
        <v>0</v>
      </c>
      <c r="ZM35" s="26">
        <v>0</v>
      </c>
      <c r="ZN35" s="26">
        <v>0</v>
      </c>
      <c r="ZO35" s="26">
        <v>0</v>
      </c>
      <c r="ZP35" s="26">
        <v>0</v>
      </c>
      <c r="ZQ35" s="26">
        <v>0</v>
      </c>
      <c r="ZR35" s="26">
        <v>0</v>
      </c>
      <c r="ZS35" s="26">
        <v>0</v>
      </c>
      <c r="ZT35" s="26">
        <v>0</v>
      </c>
      <c r="ZU35" s="26">
        <v>0</v>
      </c>
      <c r="ZV35" s="26">
        <v>0</v>
      </c>
      <c r="ZW35" s="26">
        <v>0</v>
      </c>
      <c r="ZX35" s="26">
        <v>0</v>
      </c>
      <c r="ZY35" s="26">
        <v>0</v>
      </c>
      <c r="ZZ35" s="26">
        <v>0</v>
      </c>
      <c r="AAA35" s="26">
        <v>0</v>
      </c>
      <c r="AAB35" s="26">
        <v>0</v>
      </c>
      <c r="AAC35" s="26">
        <v>0</v>
      </c>
      <c r="AAD35" s="26">
        <v>0</v>
      </c>
      <c r="AAE35" s="26">
        <v>0</v>
      </c>
      <c r="AAF35" s="26">
        <v>0</v>
      </c>
      <c r="AAG35" s="26">
        <v>0</v>
      </c>
      <c r="AAH35" s="26">
        <v>0</v>
      </c>
      <c r="AAI35" s="26">
        <v>0</v>
      </c>
      <c r="AAJ35" s="26">
        <v>0</v>
      </c>
      <c r="AAK35" s="26">
        <v>0</v>
      </c>
      <c r="AAL35" s="26">
        <v>0</v>
      </c>
      <c r="AAM35" s="26">
        <v>0</v>
      </c>
      <c r="AAN35" s="26">
        <v>0</v>
      </c>
      <c r="AAO35" s="26">
        <v>0</v>
      </c>
      <c r="AAP35" s="26">
        <v>0</v>
      </c>
      <c r="AAQ35" s="26">
        <v>0</v>
      </c>
      <c r="AAR35" s="26">
        <v>0</v>
      </c>
      <c r="AAS35" s="26">
        <v>0</v>
      </c>
      <c r="AAT35" s="26">
        <v>0</v>
      </c>
      <c r="AAU35" s="26">
        <v>0</v>
      </c>
      <c r="AAV35" s="26">
        <v>0</v>
      </c>
      <c r="AAW35" s="26">
        <v>0</v>
      </c>
      <c r="AAX35" s="26">
        <v>0</v>
      </c>
      <c r="AAY35" s="26">
        <v>0</v>
      </c>
      <c r="AAZ35" s="26">
        <v>0</v>
      </c>
      <c r="ABA35" s="26">
        <v>0</v>
      </c>
      <c r="ABB35" s="26">
        <v>0</v>
      </c>
      <c r="ABC35" s="26">
        <v>0</v>
      </c>
      <c r="ABD35" s="26">
        <v>0</v>
      </c>
      <c r="ABE35" s="26">
        <v>0</v>
      </c>
      <c r="ABF35" s="26">
        <v>0</v>
      </c>
      <c r="ABG35" s="26">
        <v>0</v>
      </c>
      <c r="ABH35" s="26">
        <v>0</v>
      </c>
      <c r="ABI35" s="26">
        <v>0</v>
      </c>
      <c r="ABJ35" s="26">
        <v>0</v>
      </c>
      <c r="ABK35" s="26">
        <v>0</v>
      </c>
      <c r="ABL35" s="26">
        <v>0</v>
      </c>
      <c r="ABM35" s="26">
        <v>0</v>
      </c>
      <c r="ABN35" s="26">
        <v>0</v>
      </c>
      <c r="ABO35" s="26">
        <v>0</v>
      </c>
      <c r="ABP35" s="26">
        <v>0</v>
      </c>
      <c r="ABQ35" s="26">
        <v>0</v>
      </c>
      <c r="ABR35" s="26">
        <v>0</v>
      </c>
      <c r="ABS35" s="26">
        <v>0</v>
      </c>
      <c r="ABT35" s="26">
        <v>0</v>
      </c>
      <c r="ABU35" s="26">
        <v>0</v>
      </c>
      <c r="ABV35" s="26">
        <v>0</v>
      </c>
      <c r="ABW35" s="26">
        <v>0</v>
      </c>
      <c r="ABX35" s="26">
        <v>0</v>
      </c>
      <c r="ABY35" s="26">
        <v>0</v>
      </c>
      <c r="ABZ35" s="26">
        <v>0</v>
      </c>
      <c r="ACA35" s="26">
        <v>0</v>
      </c>
      <c r="ACB35" s="26">
        <v>0</v>
      </c>
      <c r="ACC35" s="26">
        <v>0</v>
      </c>
      <c r="ACD35" s="26">
        <v>0</v>
      </c>
      <c r="ACE35" s="26">
        <v>0</v>
      </c>
      <c r="ACF35" s="26">
        <v>0</v>
      </c>
      <c r="ACG35" s="26">
        <v>0</v>
      </c>
      <c r="ACH35" s="26">
        <v>0</v>
      </c>
      <c r="ACI35" s="26">
        <v>0</v>
      </c>
      <c r="ACJ35" s="26">
        <v>0</v>
      </c>
      <c r="ACK35" s="26">
        <v>0</v>
      </c>
      <c r="ACL35" s="26">
        <v>0</v>
      </c>
      <c r="ACM35" s="26">
        <v>0</v>
      </c>
      <c r="ACN35" s="26">
        <v>0</v>
      </c>
      <c r="ACO35" s="26">
        <v>0</v>
      </c>
      <c r="ACP35" s="26">
        <v>0</v>
      </c>
      <c r="ACQ35" s="26">
        <v>0</v>
      </c>
      <c r="ACR35" s="26">
        <v>0</v>
      </c>
      <c r="ACS35" s="26">
        <v>0</v>
      </c>
      <c r="ACT35" s="26">
        <v>0</v>
      </c>
      <c r="ACU35" s="26">
        <v>0</v>
      </c>
    </row>
    <row r="36" spans="1:775" ht="15" customHeight="1" x14ac:dyDescent="0.2">
      <c r="A36" s="18" t="s">
        <v>72</v>
      </c>
      <c r="B36" s="97" t="s">
        <v>73</v>
      </c>
      <c r="C36" s="18">
        <f t="shared" si="136"/>
        <v>86.062493991834955</v>
      </c>
      <c r="D36" s="37"/>
      <c r="E36" s="122">
        <v>5.1849561099999972</v>
      </c>
      <c r="F36" s="22" t="s">
        <v>57</v>
      </c>
      <c r="G36" s="32" t="s">
        <v>8</v>
      </c>
      <c r="H36" s="23">
        <v>39431</v>
      </c>
      <c r="I36" s="96" t="s">
        <v>144</v>
      </c>
      <c r="J36" s="22">
        <v>132</v>
      </c>
      <c r="K36" s="22" t="s">
        <v>29</v>
      </c>
      <c r="L36" s="23">
        <v>43449</v>
      </c>
      <c r="M36" s="18" t="s">
        <v>159</v>
      </c>
      <c r="N36" s="2"/>
      <c r="O36" s="2"/>
      <c r="P36" s="25">
        <f t="shared" si="137"/>
        <v>60025345.052889764</v>
      </c>
      <c r="Q36" s="25">
        <f t="shared" si="138"/>
        <v>5525383.3428327106</v>
      </c>
      <c r="R36" s="25">
        <f t="shared" si="139"/>
        <v>70027101.860093862</v>
      </c>
      <c r="S36" s="25">
        <f t="shared" si="140"/>
        <v>2747963.5170134301</v>
      </c>
      <c r="T36" s="25">
        <f t="shared" si="141"/>
        <v>0</v>
      </c>
      <c r="U36" s="25">
        <f t="shared" si="142"/>
        <v>0</v>
      </c>
      <c r="V36" s="25">
        <f t="shared" si="143"/>
        <v>0</v>
      </c>
      <c r="W36" s="25">
        <f t="shared" si="144"/>
        <v>0</v>
      </c>
      <c r="X36" s="25">
        <f t="shared" si="145"/>
        <v>0</v>
      </c>
      <c r="Y36" s="25">
        <f t="shared" si="146"/>
        <v>0</v>
      </c>
      <c r="Z36" s="25">
        <f t="shared" si="147"/>
        <v>0</v>
      </c>
      <c r="AA36" s="25">
        <f t="shared" si="148"/>
        <v>0</v>
      </c>
      <c r="AB36" s="25">
        <f t="shared" si="149"/>
        <v>0</v>
      </c>
      <c r="AC36" s="25">
        <f t="shared" si="150"/>
        <v>0</v>
      </c>
      <c r="AD36" s="25">
        <f t="shared" si="151"/>
        <v>0</v>
      </c>
      <c r="AE36" s="25">
        <f t="shared" si="152"/>
        <v>0</v>
      </c>
      <c r="AF36" s="25">
        <f t="shared" si="153"/>
        <v>0</v>
      </c>
      <c r="AG36" s="25">
        <f t="shared" si="154"/>
        <v>0</v>
      </c>
      <c r="AH36" s="25">
        <f t="shared" si="155"/>
        <v>0</v>
      </c>
      <c r="AI36" s="25">
        <f t="shared" si="156"/>
        <v>0</v>
      </c>
      <c r="AJ36" s="25">
        <f t="shared" si="157"/>
        <v>0</v>
      </c>
      <c r="AK36" s="25">
        <f t="shared" si="158"/>
        <v>0</v>
      </c>
      <c r="AL36" s="25">
        <f t="shared" si="159"/>
        <v>0</v>
      </c>
      <c r="AM36" s="25">
        <f t="shared" si="160"/>
        <v>0</v>
      </c>
      <c r="AN36" s="25">
        <f t="shared" si="161"/>
        <v>0</v>
      </c>
      <c r="AO36" s="25">
        <f t="shared" si="162"/>
        <v>0</v>
      </c>
      <c r="AP36" s="25">
        <f t="shared" si="163"/>
        <v>0</v>
      </c>
      <c r="AQ36" s="25">
        <f t="shared" si="164"/>
        <v>0</v>
      </c>
      <c r="AR36" s="25">
        <f t="shared" si="165"/>
        <v>0</v>
      </c>
      <c r="AS36" s="25">
        <f t="shared" si="166"/>
        <v>0</v>
      </c>
      <c r="AT36" s="25">
        <f t="shared" si="167"/>
        <v>0</v>
      </c>
      <c r="AU36" s="25">
        <f t="shared" si="168"/>
        <v>0</v>
      </c>
      <c r="AV36" s="25">
        <f t="shared" si="169"/>
        <v>0</v>
      </c>
      <c r="AW36" s="25">
        <f t="shared" si="170"/>
        <v>0</v>
      </c>
      <c r="AX36" s="25">
        <f t="shared" si="171"/>
        <v>0</v>
      </c>
      <c r="AY36" s="25">
        <f t="shared" si="172"/>
        <v>0</v>
      </c>
      <c r="AZ36" s="25">
        <f t="shared" si="173"/>
        <v>0</v>
      </c>
      <c r="BA36" s="25">
        <f t="shared" si="174"/>
        <v>0</v>
      </c>
      <c r="BB36" s="25">
        <f t="shared" si="175"/>
        <v>0</v>
      </c>
      <c r="BC36" s="25">
        <f t="shared" si="176"/>
        <v>0</v>
      </c>
      <c r="BD36" s="25">
        <f t="shared" si="177"/>
        <v>0</v>
      </c>
      <c r="BE36" s="25">
        <f t="shared" si="178"/>
        <v>0</v>
      </c>
      <c r="BF36" s="25">
        <f t="shared" si="179"/>
        <v>0</v>
      </c>
      <c r="BG36" s="25">
        <f t="shared" si="180"/>
        <v>0</v>
      </c>
      <c r="BH36" s="25">
        <f t="shared" si="181"/>
        <v>0</v>
      </c>
      <c r="BI36" s="25">
        <f t="shared" si="182"/>
        <v>0</v>
      </c>
      <c r="BJ36" s="25">
        <f t="shared" si="183"/>
        <v>0</v>
      </c>
      <c r="BK36" s="25">
        <f t="shared" si="184"/>
        <v>0</v>
      </c>
      <c r="BL36" s="25">
        <f t="shared" si="185"/>
        <v>0</v>
      </c>
      <c r="BM36" s="25">
        <f t="shared" si="186"/>
        <v>0</v>
      </c>
      <c r="BN36" s="25">
        <f t="shared" si="187"/>
        <v>0</v>
      </c>
      <c r="BO36" s="25">
        <f t="shared" si="188"/>
        <v>0</v>
      </c>
      <c r="BP36" s="25">
        <f t="shared" si="189"/>
        <v>0</v>
      </c>
      <c r="BQ36" s="25">
        <f t="shared" si="190"/>
        <v>0</v>
      </c>
      <c r="BR36" s="25">
        <f t="shared" si="191"/>
        <v>0</v>
      </c>
      <c r="BS36" s="25">
        <f t="shared" si="192"/>
        <v>0</v>
      </c>
      <c r="BT36" s="25">
        <f t="shared" si="193"/>
        <v>0</v>
      </c>
      <c r="BU36" s="25">
        <f t="shared" si="194"/>
        <v>0</v>
      </c>
      <c r="BX36" s="26">
        <v>0</v>
      </c>
      <c r="BY36" s="26">
        <v>0</v>
      </c>
      <c r="BZ36" s="26">
        <v>0</v>
      </c>
      <c r="CA36" s="26">
        <v>0</v>
      </c>
      <c r="CB36" s="26">
        <v>0</v>
      </c>
      <c r="CC36" s="26">
        <v>0</v>
      </c>
      <c r="CD36" s="26">
        <v>0</v>
      </c>
      <c r="CE36" s="26">
        <v>0</v>
      </c>
      <c r="CF36" s="26">
        <v>0</v>
      </c>
      <c r="CG36" s="26">
        <v>0</v>
      </c>
      <c r="CH36" s="26">
        <v>3029613.0409520017</v>
      </c>
      <c r="CI36" s="26">
        <v>28687497.941949997</v>
      </c>
      <c r="CJ36" s="26">
        <v>0</v>
      </c>
      <c r="CK36" s="26">
        <v>0</v>
      </c>
      <c r="CL36" s="26">
        <v>0</v>
      </c>
      <c r="CM36" s="26">
        <v>0</v>
      </c>
      <c r="CN36" s="26">
        <v>0</v>
      </c>
      <c r="CO36" s="26">
        <v>0</v>
      </c>
      <c r="CP36" s="26">
        <v>0</v>
      </c>
      <c r="CQ36" s="26">
        <v>0</v>
      </c>
      <c r="CR36" s="26">
        <v>0</v>
      </c>
      <c r="CS36" s="26">
        <v>0</v>
      </c>
      <c r="CT36" s="26">
        <v>2495770.3018807094</v>
      </c>
      <c r="CU36" s="26">
        <v>31337847.110939771</v>
      </c>
      <c r="CV36" s="26">
        <v>0</v>
      </c>
      <c r="CW36" s="26">
        <v>0</v>
      </c>
      <c r="CX36" s="26">
        <v>0</v>
      </c>
      <c r="CY36" s="26">
        <v>0</v>
      </c>
      <c r="CZ36" s="26">
        <v>0</v>
      </c>
      <c r="DA36" s="26">
        <v>0</v>
      </c>
      <c r="DB36" s="26">
        <v>0</v>
      </c>
      <c r="DC36" s="26">
        <v>0</v>
      </c>
      <c r="DD36" s="26">
        <v>0</v>
      </c>
      <c r="DE36" s="26">
        <v>0</v>
      </c>
      <c r="DF36" s="26">
        <v>1787741.5520587559</v>
      </c>
      <c r="DG36" s="26">
        <v>33856358.30367443</v>
      </c>
      <c r="DH36" s="26">
        <v>0</v>
      </c>
      <c r="DI36" s="26">
        <v>0</v>
      </c>
      <c r="DJ36" s="26">
        <v>0</v>
      </c>
      <c r="DK36" s="26">
        <v>0</v>
      </c>
      <c r="DL36" s="26">
        <v>0</v>
      </c>
      <c r="DM36" s="26">
        <v>0</v>
      </c>
      <c r="DN36" s="26">
        <v>0</v>
      </c>
      <c r="DO36" s="26">
        <v>0</v>
      </c>
      <c r="DP36" s="26">
        <v>0</v>
      </c>
      <c r="DQ36" s="26">
        <v>0</v>
      </c>
      <c r="DR36" s="26">
        <v>960221.96495467436</v>
      </c>
      <c r="DS36" s="26">
        <v>36170743.55641944</v>
      </c>
      <c r="DT36" s="26">
        <v>0</v>
      </c>
      <c r="DU36" s="26">
        <v>0</v>
      </c>
      <c r="DV36" s="26">
        <v>0</v>
      </c>
      <c r="DW36" s="26">
        <v>0</v>
      </c>
      <c r="DX36" s="26">
        <v>0</v>
      </c>
      <c r="DY36" s="26">
        <v>0</v>
      </c>
      <c r="DZ36" s="26">
        <v>0</v>
      </c>
      <c r="EA36" s="26">
        <v>0</v>
      </c>
      <c r="EB36" s="26">
        <v>0</v>
      </c>
      <c r="EC36" s="26">
        <v>0</v>
      </c>
      <c r="ED36" s="26">
        <v>0</v>
      </c>
      <c r="EE36" s="26">
        <v>0</v>
      </c>
      <c r="EF36" s="26">
        <v>0</v>
      </c>
      <c r="EG36" s="26">
        <v>0</v>
      </c>
      <c r="EH36" s="26">
        <v>0</v>
      </c>
      <c r="EI36" s="26">
        <v>0</v>
      </c>
      <c r="EJ36" s="26">
        <v>0</v>
      </c>
      <c r="EK36" s="26">
        <v>0</v>
      </c>
      <c r="EL36" s="26">
        <v>0</v>
      </c>
      <c r="EM36" s="26">
        <v>0</v>
      </c>
      <c r="EN36" s="26">
        <v>0</v>
      </c>
      <c r="EO36" s="26">
        <v>0</v>
      </c>
      <c r="EP36" s="26">
        <v>0</v>
      </c>
      <c r="EQ36" s="26">
        <v>0</v>
      </c>
      <c r="ER36" s="26">
        <v>0</v>
      </c>
      <c r="ES36" s="26">
        <v>0</v>
      </c>
      <c r="ET36" s="26">
        <v>0</v>
      </c>
      <c r="EU36" s="26">
        <v>0</v>
      </c>
      <c r="EV36" s="26">
        <v>0</v>
      </c>
      <c r="EW36" s="26">
        <v>0</v>
      </c>
      <c r="EX36" s="26">
        <v>0</v>
      </c>
      <c r="EY36" s="26">
        <v>0</v>
      </c>
      <c r="EZ36" s="26">
        <v>0</v>
      </c>
      <c r="FA36" s="26">
        <v>0</v>
      </c>
      <c r="FB36" s="26">
        <v>0</v>
      </c>
      <c r="FC36" s="26">
        <v>0</v>
      </c>
      <c r="FD36" s="26">
        <v>0</v>
      </c>
      <c r="FE36" s="26">
        <v>0</v>
      </c>
      <c r="FF36" s="26">
        <v>0</v>
      </c>
      <c r="FG36" s="26">
        <v>0</v>
      </c>
      <c r="FH36" s="26">
        <v>0</v>
      </c>
      <c r="FI36" s="26">
        <v>0</v>
      </c>
      <c r="FJ36" s="26">
        <v>0</v>
      </c>
      <c r="FK36" s="26">
        <v>0</v>
      </c>
      <c r="FL36" s="26">
        <v>0</v>
      </c>
      <c r="FM36" s="26">
        <v>0</v>
      </c>
      <c r="FN36" s="26">
        <v>0</v>
      </c>
      <c r="FO36" s="26">
        <v>0</v>
      </c>
      <c r="FP36" s="26">
        <v>0</v>
      </c>
      <c r="FQ36" s="26">
        <v>0</v>
      </c>
      <c r="FR36" s="26">
        <v>0</v>
      </c>
      <c r="FS36" s="26">
        <v>0</v>
      </c>
      <c r="FT36" s="26">
        <v>0</v>
      </c>
      <c r="FU36" s="26">
        <v>0</v>
      </c>
      <c r="FV36" s="26">
        <v>0</v>
      </c>
      <c r="FW36" s="26">
        <v>0</v>
      </c>
      <c r="FX36" s="26">
        <v>0</v>
      </c>
      <c r="FY36" s="26">
        <v>0</v>
      </c>
      <c r="FZ36" s="26">
        <v>0</v>
      </c>
      <c r="GA36" s="26">
        <v>0</v>
      </c>
      <c r="GB36" s="26">
        <v>0</v>
      </c>
      <c r="GC36" s="26">
        <v>0</v>
      </c>
      <c r="GD36" s="26">
        <v>0</v>
      </c>
      <c r="GE36" s="26">
        <v>0</v>
      </c>
      <c r="GF36" s="26">
        <v>0</v>
      </c>
      <c r="GG36" s="26">
        <v>0</v>
      </c>
      <c r="GH36" s="26">
        <v>0</v>
      </c>
      <c r="GI36" s="26">
        <v>0</v>
      </c>
      <c r="GJ36" s="26">
        <v>0</v>
      </c>
      <c r="GK36" s="26">
        <v>0</v>
      </c>
      <c r="GL36" s="26">
        <v>0</v>
      </c>
      <c r="GM36" s="26">
        <v>0</v>
      </c>
      <c r="GN36" s="26">
        <v>0</v>
      </c>
      <c r="GO36" s="26">
        <v>0</v>
      </c>
      <c r="GP36" s="26">
        <v>0</v>
      </c>
      <c r="GQ36" s="26">
        <v>0</v>
      </c>
      <c r="GR36" s="26">
        <v>0</v>
      </c>
      <c r="GS36" s="26">
        <v>0</v>
      </c>
      <c r="GT36" s="26">
        <v>0</v>
      </c>
      <c r="GU36" s="26">
        <v>0</v>
      </c>
      <c r="GV36" s="26">
        <v>0</v>
      </c>
      <c r="GW36" s="26">
        <v>0</v>
      </c>
      <c r="GX36" s="26">
        <v>0</v>
      </c>
      <c r="GY36" s="26">
        <v>0</v>
      </c>
      <c r="GZ36" s="26">
        <v>0</v>
      </c>
      <c r="HA36" s="26">
        <v>0</v>
      </c>
      <c r="HB36" s="26">
        <v>0</v>
      </c>
      <c r="HC36" s="26">
        <v>0</v>
      </c>
      <c r="HD36" s="26">
        <v>0</v>
      </c>
      <c r="HE36" s="26">
        <v>0</v>
      </c>
      <c r="HF36" s="26">
        <v>0</v>
      </c>
      <c r="HG36" s="26">
        <v>0</v>
      </c>
      <c r="HH36" s="26">
        <v>0</v>
      </c>
      <c r="HI36" s="26">
        <v>0</v>
      </c>
      <c r="HJ36" s="26">
        <v>0</v>
      </c>
      <c r="HK36" s="26">
        <v>0</v>
      </c>
      <c r="HL36" s="26">
        <v>0</v>
      </c>
      <c r="HM36" s="26">
        <v>0</v>
      </c>
      <c r="HN36" s="26">
        <v>0</v>
      </c>
      <c r="HO36" s="26">
        <v>0</v>
      </c>
      <c r="HP36" s="26">
        <v>0</v>
      </c>
      <c r="HQ36" s="26">
        <v>0</v>
      </c>
      <c r="HR36" s="26">
        <v>0</v>
      </c>
      <c r="HS36" s="26">
        <v>0</v>
      </c>
      <c r="HT36" s="26">
        <v>0</v>
      </c>
      <c r="HU36" s="26">
        <v>0</v>
      </c>
      <c r="HV36" s="26">
        <v>0</v>
      </c>
      <c r="HW36" s="26">
        <v>0</v>
      </c>
      <c r="HX36" s="26">
        <v>0</v>
      </c>
      <c r="HY36" s="26">
        <v>0</v>
      </c>
      <c r="HZ36" s="26">
        <v>0</v>
      </c>
      <c r="IA36" s="26">
        <v>0</v>
      </c>
      <c r="IB36" s="26">
        <v>0</v>
      </c>
      <c r="IC36" s="26">
        <v>0</v>
      </c>
      <c r="ID36" s="26">
        <v>0</v>
      </c>
      <c r="IE36" s="26">
        <v>0</v>
      </c>
      <c r="IF36" s="26">
        <v>0</v>
      </c>
      <c r="IG36" s="26">
        <v>0</v>
      </c>
      <c r="IH36" s="26">
        <v>0</v>
      </c>
      <c r="II36" s="26">
        <v>0</v>
      </c>
      <c r="IJ36" s="26">
        <v>0</v>
      </c>
      <c r="IK36" s="26">
        <v>0</v>
      </c>
      <c r="IL36" s="26">
        <v>0</v>
      </c>
      <c r="IM36" s="26">
        <v>0</v>
      </c>
      <c r="IN36" s="26">
        <v>0</v>
      </c>
      <c r="IO36" s="26">
        <v>0</v>
      </c>
      <c r="IP36" s="26">
        <v>0</v>
      </c>
      <c r="IQ36" s="26">
        <v>0</v>
      </c>
      <c r="IR36" s="26">
        <v>0</v>
      </c>
      <c r="IS36" s="26">
        <v>0</v>
      </c>
      <c r="IT36" s="26">
        <v>0</v>
      </c>
      <c r="IU36" s="26">
        <v>0</v>
      </c>
      <c r="IV36" s="26">
        <v>0</v>
      </c>
      <c r="IW36" s="26">
        <v>0</v>
      </c>
      <c r="IX36" s="26">
        <v>0</v>
      </c>
      <c r="IY36" s="26">
        <v>0</v>
      </c>
      <c r="IZ36" s="26">
        <v>0</v>
      </c>
      <c r="JA36" s="26">
        <v>0</v>
      </c>
      <c r="JB36" s="26">
        <v>0</v>
      </c>
      <c r="JC36" s="26">
        <v>0</v>
      </c>
      <c r="JD36" s="26">
        <v>0</v>
      </c>
      <c r="JE36" s="26">
        <v>0</v>
      </c>
      <c r="JF36" s="26">
        <v>0</v>
      </c>
      <c r="JG36" s="26">
        <v>0</v>
      </c>
      <c r="JH36" s="26">
        <v>0</v>
      </c>
      <c r="JI36" s="26">
        <v>0</v>
      </c>
      <c r="JJ36" s="26">
        <v>0</v>
      </c>
      <c r="JK36" s="26">
        <v>0</v>
      </c>
      <c r="JL36" s="26">
        <v>0</v>
      </c>
      <c r="JM36" s="26">
        <v>0</v>
      </c>
      <c r="JN36" s="26">
        <v>0</v>
      </c>
      <c r="JO36" s="26">
        <v>0</v>
      </c>
      <c r="JP36" s="26">
        <v>0</v>
      </c>
      <c r="JQ36" s="26">
        <v>0</v>
      </c>
      <c r="JR36" s="26">
        <v>0</v>
      </c>
      <c r="JS36" s="26">
        <v>0</v>
      </c>
      <c r="JT36" s="26">
        <v>0</v>
      </c>
      <c r="JU36" s="26">
        <v>0</v>
      </c>
      <c r="JV36" s="26">
        <v>0</v>
      </c>
      <c r="JW36" s="26">
        <v>0</v>
      </c>
      <c r="JX36" s="26">
        <v>0</v>
      </c>
      <c r="JY36" s="26">
        <v>0</v>
      </c>
      <c r="JZ36" s="26">
        <v>0</v>
      </c>
      <c r="KA36" s="26">
        <v>0</v>
      </c>
      <c r="KB36" s="26">
        <v>0</v>
      </c>
      <c r="KC36" s="26">
        <v>0</v>
      </c>
      <c r="KD36" s="26">
        <v>0</v>
      </c>
      <c r="KE36" s="26">
        <v>0</v>
      </c>
      <c r="KF36" s="26">
        <v>0</v>
      </c>
      <c r="KG36" s="26">
        <v>0</v>
      </c>
      <c r="KH36" s="26">
        <v>0</v>
      </c>
      <c r="KI36" s="26">
        <v>0</v>
      </c>
      <c r="KJ36" s="26">
        <v>0</v>
      </c>
      <c r="KK36" s="26">
        <v>0</v>
      </c>
      <c r="KL36" s="26">
        <v>0</v>
      </c>
      <c r="KM36" s="26">
        <v>0</v>
      </c>
      <c r="KN36" s="26">
        <v>0</v>
      </c>
      <c r="KO36" s="26">
        <v>0</v>
      </c>
      <c r="KP36" s="26">
        <v>0</v>
      </c>
      <c r="KQ36" s="26">
        <v>0</v>
      </c>
      <c r="KR36" s="26">
        <v>0</v>
      </c>
      <c r="KS36" s="26">
        <v>0</v>
      </c>
      <c r="KT36" s="26">
        <v>0</v>
      </c>
      <c r="KU36" s="26">
        <v>0</v>
      </c>
      <c r="KV36" s="26">
        <v>0</v>
      </c>
      <c r="KW36" s="26">
        <v>0</v>
      </c>
      <c r="KX36" s="26">
        <v>0</v>
      </c>
      <c r="KY36" s="26">
        <v>0</v>
      </c>
      <c r="KZ36" s="26">
        <v>0</v>
      </c>
      <c r="LA36" s="26">
        <v>0</v>
      </c>
      <c r="LB36" s="26">
        <v>0</v>
      </c>
      <c r="LC36" s="26">
        <v>0</v>
      </c>
      <c r="LD36" s="26">
        <v>0</v>
      </c>
      <c r="LE36" s="26">
        <v>0</v>
      </c>
      <c r="LF36" s="26">
        <v>0</v>
      </c>
      <c r="LG36" s="26">
        <v>0</v>
      </c>
      <c r="LH36" s="26">
        <v>0</v>
      </c>
      <c r="LI36" s="26">
        <v>0</v>
      </c>
      <c r="LJ36" s="26">
        <v>0</v>
      </c>
      <c r="LK36" s="26">
        <v>0</v>
      </c>
      <c r="LL36" s="26">
        <v>0</v>
      </c>
      <c r="LM36" s="26">
        <v>0</v>
      </c>
      <c r="LN36" s="26">
        <v>0</v>
      </c>
      <c r="LO36" s="26">
        <v>0</v>
      </c>
      <c r="LP36" s="26">
        <v>0</v>
      </c>
      <c r="LQ36" s="26">
        <v>0</v>
      </c>
      <c r="LR36" s="26">
        <v>0</v>
      </c>
      <c r="LS36" s="26">
        <v>0</v>
      </c>
      <c r="LT36" s="26">
        <v>0</v>
      </c>
      <c r="LU36" s="26">
        <v>0</v>
      </c>
      <c r="LV36" s="26">
        <v>0</v>
      </c>
      <c r="LW36" s="26">
        <v>0</v>
      </c>
      <c r="LX36" s="26">
        <v>0</v>
      </c>
      <c r="LY36" s="26">
        <v>0</v>
      </c>
      <c r="LZ36" s="26">
        <v>0</v>
      </c>
      <c r="MA36" s="26">
        <v>0</v>
      </c>
      <c r="MB36" s="26">
        <v>0</v>
      </c>
      <c r="MC36" s="26">
        <v>0</v>
      </c>
      <c r="MD36" s="26">
        <v>0</v>
      </c>
      <c r="ME36" s="26">
        <v>0</v>
      </c>
      <c r="MF36" s="26">
        <v>0</v>
      </c>
      <c r="MG36" s="26">
        <v>0</v>
      </c>
      <c r="MH36" s="26">
        <v>0</v>
      </c>
      <c r="MI36" s="26">
        <v>0</v>
      </c>
      <c r="MJ36" s="26">
        <v>0</v>
      </c>
      <c r="MK36" s="26">
        <v>0</v>
      </c>
      <c r="ML36" s="26">
        <v>0</v>
      </c>
      <c r="MM36" s="26">
        <v>0</v>
      </c>
      <c r="MN36" s="26">
        <v>0</v>
      </c>
      <c r="MO36" s="26">
        <v>0</v>
      </c>
      <c r="MP36" s="26">
        <v>0</v>
      </c>
      <c r="MQ36" s="26">
        <v>0</v>
      </c>
      <c r="MR36" s="26">
        <v>0</v>
      </c>
      <c r="MS36" s="26">
        <v>0</v>
      </c>
      <c r="MT36" s="26">
        <v>0</v>
      </c>
      <c r="MU36" s="26">
        <v>0</v>
      </c>
      <c r="MV36" s="26">
        <v>0</v>
      </c>
      <c r="MW36" s="26">
        <v>0</v>
      </c>
      <c r="MX36" s="26">
        <v>0</v>
      </c>
      <c r="MY36" s="26">
        <v>0</v>
      </c>
      <c r="MZ36" s="26">
        <v>0</v>
      </c>
      <c r="NA36" s="26">
        <v>0</v>
      </c>
      <c r="NB36" s="26">
        <v>0</v>
      </c>
      <c r="NC36" s="26">
        <v>0</v>
      </c>
      <c r="ND36" s="26">
        <v>0</v>
      </c>
      <c r="NE36" s="26">
        <v>0</v>
      </c>
      <c r="NF36" s="26">
        <v>0</v>
      </c>
      <c r="NG36" s="26">
        <v>0</v>
      </c>
      <c r="NH36" s="26">
        <v>0</v>
      </c>
      <c r="NI36" s="26">
        <v>0</v>
      </c>
      <c r="NJ36" s="26">
        <v>0</v>
      </c>
      <c r="NK36" s="26">
        <v>0</v>
      </c>
      <c r="NL36" s="26">
        <v>0</v>
      </c>
      <c r="NM36" s="26">
        <v>0</v>
      </c>
      <c r="NN36" s="26">
        <v>0</v>
      </c>
      <c r="NO36" s="26">
        <v>0</v>
      </c>
      <c r="NP36" s="26">
        <v>0</v>
      </c>
      <c r="NQ36" s="26">
        <v>0</v>
      </c>
      <c r="NR36" s="26">
        <v>0</v>
      </c>
      <c r="NS36" s="26">
        <v>0</v>
      </c>
      <c r="NT36" s="26">
        <v>0</v>
      </c>
      <c r="NU36" s="26">
        <v>0</v>
      </c>
      <c r="NV36" s="26">
        <v>0</v>
      </c>
      <c r="NW36" s="26">
        <v>0</v>
      </c>
      <c r="NX36" s="26">
        <v>0</v>
      </c>
      <c r="NY36" s="26">
        <v>0</v>
      </c>
      <c r="NZ36" s="26">
        <v>0</v>
      </c>
      <c r="OA36" s="26">
        <v>0</v>
      </c>
      <c r="OB36" s="26">
        <v>0</v>
      </c>
      <c r="OC36" s="26">
        <v>0</v>
      </c>
      <c r="OD36" s="26">
        <v>0</v>
      </c>
      <c r="OE36" s="26">
        <v>0</v>
      </c>
      <c r="OF36" s="26">
        <v>0</v>
      </c>
      <c r="OG36" s="26">
        <v>0</v>
      </c>
      <c r="OH36" s="26">
        <v>0</v>
      </c>
      <c r="OI36" s="26">
        <v>0</v>
      </c>
      <c r="OJ36" s="26">
        <v>0</v>
      </c>
      <c r="OK36" s="26">
        <v>0</v>
      </c>
      <c r="OL36" s="26">
        <v>0</v>
      </c>
      <c r="OM36" s="26">
        <v>0</v>
      </c>
      <c r="ON36" s="26">
        <v>0</v>
      </c>
      <c r="OO36" s="26">
        <v>0</v>
      </c>
      <c r="OP36" s="26">
        <v>0</v>
      </c>
      <c r="OQ36" s="26">
        <v>0</v>
      </c>
      <c r="OR36" s="26">
        <v>0</v>
      </c>
      <c r="OS36" s="26">
        <v>0</v>
      </c>
      <c r="OT36" s="26">
        <v>0</v>
      </c>
      <c r="OU36" s="26">
        <v>0</v>
      </c>
      <c r="OV36" s="26">
        <v>0</v>
      </c>
      <c r="OW36" s="26">
        <v>0</v>
      </c>
      <c r="OX36" s="26">
        <v>0</v>
      </c>
      <c r="OY36" s="26">
        <v>0</v>
      </c>
      <c r="OZ36" s="26">
        <v>0</v>
      </c>
      <c r="PA36" s="26">
        <v>0</v>
      </c>
      <c r="PB36" s="26">
        <v>0</v>
      </c>
      <c r="PC36" s="26">
        <v>0</v>
      </c>
      <c r="PD36" s="26">
        <v>0</v>
      </c>
      <c r="PE36" s="26">
        <v>0</v>
      </c>
      <c r="PF36" s="26">
        <v>0</v>
      </c>
      <c r="PG36" s="26">
        <v>0</v>
      </c>
      <c r="PH36" s="26">
        <v>0</v>
      </c>
      <c r="PI36" s="26">
        <v>0</v>
      </c>
      <c r="PJ36" s="26">
        <v>0</v>
      </c>
      <c r="PK36" s="26">
        <v>0</v>
      </c>
      <c r="PL36" s="26">
        <v>0</v>
      </c>
      <c r="PM36" s="26">
        <v>0</v>
      </c>
      <c r="PN36" s="26">
        <v>0</v>
      </c>
      <c r="PO36" s="26">
        <v>0</v>
      </c>
      <c r="PP36" s="26">
        <v>0</v>
      </c>
      <c r="PQ36" s="26">
        <v>0</v>
      </c>
      <c r="PR36" s="26">
        <v>0</v>
      </c>
      <c r="PS36" s="26">
        <v>0</v>
      </c>
      <c r="PT36" s="26">
        <v>0</v>
      </c>
      <c r="PU36" s="26">
        <v>0</v>
      </c>
      <c r="PV36" s="26">
        <v>0</v>
      </c>
      <c r="PW36" s="26">
        <v>0</v>
      </c>
      <c r="PX36" s="26">
        <v>0</v>
      </c>
      <c r="PY36" s="26">
        <v>0</v>
      </c>
      <c r="PZ36" s="26">
        <v>0</v>
      </c>
      <c r="QA36" s="26">
        <v>0</v>
      </c>
      <c r="QB36" s="26">
        <v>0</v>
      </c>
      <c r="QC36" s="26">
        <v>0</v>
      </c>
      <c r="QD36" s="26">
        <v>0</v>
      </c>
      <c r="QE36" s="26">
        <v>0</v>
      </c>
      <c r="QF36" s="26">
        <v>0</v>
      </c>
      <c r="QG36" s="26">
        <v>0</v>
      </c>
      <c r="QH36" s="26">
        <v>0</v>
      </c>
      <c r="QI36" s="26">
        <v>0</v>
      </c>
      <c r="QJ36" s="26">
        <v>0</v>
      </c>
      <c r="QK36" s="26">
        <v>0</v>
      </c>
      <c r="QL36" s="26">
        <v>0</v>
      </c>
      <c r="QM36" s="26">
        <v>0</v>
      </c>
      <c r="QN36" s="26">
        <v>0</v>
      </c>
      <c r="QO36" s="26">
        <v>0</v>
      </c>
      <c r="QP36" s="26">
        <v>0</v>
      </c>
      <c r="QQ36" s="26">
        <v>0</v>
      </c>
      <c r="QR36" s="26">
        <v>0</v>
      </c>
      <c r="QS36" s="26">
        <v>0</v>
      </c>
      <c r="QT36" s="26">
        <v>0</v>
      </c>
      <c r="QU36" s="26">
        <v>0</v>
      </c>
      <c r="QV36" s="26">
        <v>0</v>
      </c>
      <c r="QW36" s="26">
        <v>0</v>
      </c>
      <c r="QX36" s="26">
        <v>0</v>
      </c>
      <c r="QY36" s="26">
        <v>0</v>
      </c>
      <c r="QZ36" s="26">
        <v>0</v>
      </c>
      <c r="RA36" s="26">
        <v>0</v>
      </c>
      <c r="RB36" s="26">
        <v>0</v>
      </c>
      <c r="RC36" s="26">
        <v>0</v>
      </c>
      <c r="RD36" s="26">
        <v>0</v>
      </c>
      <c r="RE36" s="26">
        <v>0</v>
      </c>
      <c r="RF36" s="26">
        <v>0</v>
      </c>
      <c r="RG36" s="26">
        <v>0</v>
      </c>
      <c r="RH36" s="26">
        <v>0</v>
      </c>
      <c r="RI36" s="26">
        <v>0</v>
      </c>
      <c r="RJ36" s="26">
        <v>0</v>
      </c>
      <c r="RK36" s="26">
        <v>0</v>
      </c>
      <c r="RL36" s="26">
        <v>0</v>
      </c>
      <c r="RM36" s="26">
        <v>0</v>
      </c>
      <c r="RN36" s="26">
        <v>0</v>
      </c>
      <c r="RO36" s="26">
        <v>0</v>
      </c>
      <c r="RP36" s="26">
        <v>0</v>
      </c>
      <c r="RQ36" s="26">
        <v>0</v>
      </c>
      <c r="RR36" s="26">
        <v>0</v>
      </c>
      <c r="RS36" s="26">
        <v>0</v>
      </c>
      <c r="RT36" s="26">
        <v>0</v>
      </c>
      <c r="RU36" s="26">
        <v>0</v>
      </c>
      <c r="RV36" s="26">
        <v>0</v>
      </c>
      <c r="RW36" s="26">
        <v>0</v>
      </c>
      <c r="RX36" s="26">
        <v>0</v>
      </c>
      <c r="RY36" s="26">
        <v>0</v>
      </c>
      <c r="RZ36" s="26">
        <v>0</v>
      </c>
      <c r="SA36" s="26">
        <v>0</v>
      </c>
      <c r="SB36" s="26">
        <v>0</v>
      </c>
      <c r="SC36" s="26">
        <v>0</v>
      </c>
      <c r="SD36" s="26">
        <v>0</v>
      </c>
      <c r="SE36" s="26">
        <v>0</v>
      </c>
      <c r="SF36" s="26">
        <v>0</v>
      </c>
      <c r="SG36" s="26">
        <v>0</v>
      </c>
      <c r="SH36" s="26">
        <v>0</v>
      </c>
      <c r="SI36" s="26">
        <v>0</v>
      </c>
      <c r="SJ36" s="26">
        <v>0</v>
      </c>
      <c r="SK36" s="26">
        <v>0</v>
      </c>
      <c r="SL36" s="26">
        <v>0</v>
      </c>
      <c r="SM36" s="26">
        <v>0</v>
      </c>
      <c r="SN36" s="26">
        <v>0</v>
      </c>
      <c r="SO36" s="26">
        <v>0</v>
      </c>
      <c r="SP36" s="26">
        <v>0</v>
      </c>
      <c r="SQ36" s="26">
        <v>0</v>
      </c>
      <c r="SR36" s="26">
        <v>0</v>
      </c>
      <c r="SS36" s="26">
        <v>0</v>
      </c>
      <c r="ST36" s="26">
        <v>0</v>
      </c>
      <c r="SU36" s="26">
        <v>0</v>
      </c>
      <c r="SV36" s="26">
        <v>0</v>
      </c>
      <c r="SW36" s="26">
        <v>0</v>
      </c>
      <c r="SX36" s="26">
        <v>0</v>
      </c>
      <c r="SY36" s="26">
        <v>0</v>
      </c>
      <c r="SZ36" s="26">
        <v>0</v>
      </c>
      <c r="TA36" s="26">
        <v>0</v>
      </c>
      <c r="TB36" s="26">
        <v>0</v>
      </c>
      <c r="TC36" s="26">
        <v>0</v>
      </c>
      <c r="TD36" s="26">
        <v>0</v>
      </c>
      <c r="TE36" s="26">
        <v>0</v>
      </c>
      <c r="TF36" s="26">
        <v>0</v>
      </c>
      <c r="TG36" s="26">
        <v>0</v>
      </c>
      <c r="TH36" s="26">
        <v>0</v>
      </c>
      <c r="TI36" s="26">
        <v>0</v>
      </c>
      <c r="TJ36" s="26">
        <v>0</v>
      </c>
      <c r="TK36" s="26">
        <v>0</v>
      </c>
      <c r="TL36" s="26">
        <v>0</v>
      </c>
      <c r="TM36" s="26">
        <v>0</v>
      </c>
      <c r="TN36" s="26">
        <v>0</v>
      </c>
      <c r="TO36" s="26">
        <v>0</v>
      </c>
      <c r="TP36" s="26">
        <v>0</v>
      </c>
      <c r="TQ36" s="26">
        <v>0</v>
      </c>
      <c r="TR36" s="26">
        <v>0</v>
      </c>
      <c r="TS36" s="26">
        <v>0</v>
      </c>
      <c r="TT36" s="26">
        <v>0</v>
      </c>
      <c r="TU36" s="26">
        <v>0</v>
      </c>
      <c r="TV36" s="26">
        <v>0</v>
      </c>
      <c r="TW36" s="26">
        <v>0</v>
      </c>
      <c r="TX36" s="26">
        <v>0</v>
      </c>
      <c r="TY36" s="26">
        <v>0</v>
      </c>
      <c r="TZ36" s="26">
        <v>0</v>
      </c>
      <c r="UA36" s="26">
        <v>0</v>
      </c>
      <c r="UB36" s="26">
        <v>0</v>
      </c>
      <c r="UC36" s="26">
        <v>0</v>
      </c>
      <c r="UD36" s="26">
        <v>0</v>
      </c>
      <c r="UE36" s="26">
        <v>0</v>
      </c>
      <c r="UF36" s="26">
        <v>0</v>
      </c>
      <c r="UG36" s="26">
        <v>0</v>
      </c>
      <c r="UH36" s="26">
        <v>0</v>
      </c>
      <c r="UI36" s="26">
        <v>0</v>
      </c>
      <c r="UJ36" s="26">
        <v>0</v>
      </c>
      <c r="UK36" s="26">
        <v>0</v>
      </c>
      <c r="UL36" s="26">
        <v>0</v>
      </c>
      <c r="UM36" s="26">
        <v>0</v>
      </c>
      <c r="UN36" s="26">
        <v>0</v>
      </c>
      <c r="UO36" s="26">
        <v>0</v>
      </c>
      <c r="UP36" s="26">
        <v>0</v>
      </c>
      <c r="UQ36" s="26">
        <v>0</v>
      </c>
      <c r="UR36" s="26">
        <v>0</v>
      </c>
      <c r="US36" s="26">
        <v>0</v>
      </c>
      <c r="UT36" s="26">
        <v>0</v>
      </c>
      <c r="UU36" s="26">
        <v>0</v>
      </c>
      <c r="UV36" s="26">
        <v>0</v>
      </c>
      <c r="UW36" s="26">
        <v>0</v>
      </c>
      <c r="UX36" s="26">
        <v>0</v>
      </c>
      <c r="UY36" s="26">
        <v>0</v>
      </c>
      <c r="UZ36" s="26">
        <v>0</v>
      </c>
      <c r="VA36" s="26">
        <v>0</v>
      </c>
      <c r="VB36" s="26">
        <v>0</v>
      </c>
      <c r="VC36" s="26">
        <v>0</v>
      </c>
      <c r="VD36" s="26">
        <v>0</v>
      </c>
      <c r="VE36" s="26">
        <v>0</v>
      </c>
      <c r="VF36" s="26">
        <v>0</v>
      </c>
      <c r="VG36" s="26">
        <v>0</v>
      </c>
      <c r="VH36" s="26">
        <v>0</v>
      </c>
      <c r="VI36" s="26">
        <v>0</v>
      </c>
      <c r="VJ36" s="26">
        <v>0</v>
      </c>
      <c r="VK36" s="26">
        <v>0</v>
      </c>
      <c r="VL36" s="26">
        <v>0</v>
      </c>
      <c r="VM36" s="26">
        <v>0</v>
      </c>
      <c r="VN36" s="26">
        <v>0</v>
      </c>
      <c r="VO36" s="26">
        <v>0</v>
      </c>
      <c r="VP36" s="26">
        <v>0</v>
      </c>
      <c r="VQ36" s="26">
        <v>0</v>
      </c>
      <c r="VR36" s="26">
        <v>0</v>
      </c>
      <c r="VS36" s="26">
        <v>0</v>
      </c>
      <c r="VT36" s="26">
        <v>0</v>
      </c>
      <c r="VU36" s="26">
        <v>0</v>
      </c>
      <c r="VV36" s="26">
        <v>0</v>
      </c>
      <c r="VW36" s="26">
        <v>0</v>
      </c>
      <c r="VX36" s="26">
        <v>0</v>
      </c>
      <c r="VY36" s="26">
        <v>0</v>
      </c>
      <c r="VZ36" s="26">
        <v>0</v>
      </c>
      <c r="WA36" s="26">
        <v>0</v>
      </c>
      <c r="WB36" s="26">
        <v>0</v>
      </c>
      <c r="WC36" s="26">
        <v>0</v>
      </c>
      <c r="WD36" s="26">
        <v>0</v>
      </c>
      <c r="WE36" s="26">
        <v>0</v>
      </c>
      <c r="WF36" s="26">
        <v>0</v>
      </c>
      <c r="WG36" s="26">
        <v>0</v>
      </c>
      <c r="WH36" s="26">
        <v>0</v>
      </c>
      <c r="WI36" s="26">
        <v>0</v>
      </c>
      <c r="WJ36" s="26">
        <v>0</v>
      </c>
      <c r="WK36" s="26">
        <v>0</v>
      </c>
      <c r="WL36" s="26">
        <v>0</v>
      </c>
      <c r="WM36" s="26">
        <v>0</v>
      </c>
      <c r="WN36" s="26">
        <v>0</v>
      </c>
      <c r="WO36" s="26">
        <v>0</v>
      </c>
      <c r="WP36" s="26">
        <v>0</v>
      </c>
      <c r="WQ36" s="26">
        <v>0</v>
      </c>
      <c r="WR36" s="26">
        <v>0</v>
      </c>
      <c r="WS36" s="26">
        <v>0</v>
      </c>
      <c r="WT36" s="26">
        <v>0</v>
      </c>
      <c r="WU36" s="26">
        <v>0</v>
      </c>
      <c r="WV36" s="26">
        <v>0</v>
      </c>
      <c r="WW36" s="26">
        <v>0</v>
      </c>
      <c r="WX36" s="26">
        <v>0</v>
      </c>
      <c r="WY36" s="26">
        <v>0</v>
      </c>
      <c r="WZ36" s="26">
        <v>0</v>
      </c>
      <c r="XA36" s="26">
        <v>0</v>
      </c>
      <c r="XB36" s="26">
        <v>0</v>
      </c>
      <c r="XC36" s="26">
        <v>0</v>
      </c>
      <c r="XD36" s="26">
        <v>0</v>
      </c>
      <c r="XE36" s="26">
        <v>0</v>
      </c>
      <c r="XF36" s="26">
        <v>0</v>
      </c>
      <c r="XG36" s="26">
        <v>0</v>
      </c>
      <c r="XH36" s="26">
        <v>0</v>
      </c>
      <c r="XI36" s="26">
        <v>0</v>
      </c>
      <c r="XJ36" s="26">
        <v>0</v>
      </c>
      <c r="XK36" s="26">
        <v>0</v>
      </c>
      <c r="XL36" s="26">
        <v>0</v>
      </c>
      <c r="XM36" s="26">
        <v>0</v>
      </c>
      <c r="XN36" s="26">
        <v>0</v>
      </c>
      <c r="XO36" s="26">
        <v>0</v>
      </c>
      <c r="XP36" s="26">
        <v>0</v>
      </c>
      <c r="XQ36" s="26">
        <v>0</v>
      </c>
      <c r="XR36" s="26">
        <v>0</v>
      </c>
      <c r="XS36" s="26">
        <v>0</v>
      </c>
      <c r="XT36" s="26">
        <v>0</v>
      </c>
      <c r="XU36" s="26">
        <v>0</v>
      </c>
      <c r="XV36" s="26">
        <v>0</v>
      </c>
      <c r="XW36" s="26">
        <v>0</v>
      </c>
      <c r="XX36" s="26">
        <v>0</v>
      </c>
      <c r="XY36" s="26">
        <v>0</v>
      </c>
      <c r="XZ36" s="26">
        <v>0</v>
      </c>
      <c r="YA36" s="26">
        <v>0</v>
      </c>
      <c r="YB36" s="26">
        <v>0</v>
      </c>
      <c r="YC36" s="26">
        <v>0</v>
      </c>
      <c r="YD36" s="26">
        <v>0</v>
      </c>
      <c r="YE36" s="26">
        <v>0</v>
      </c>
      <c r="YF36" s="26">
        <v>0</v>
      </c>
      <c r="YG36" s="26">
        <v>0</v>
      </c>
      <c r="YH36" s="26">
        <v>0</v>
      </c>
      <c r="YI36" s="26">
        <v>0</v>
      </c>
      <c r="YJ36" s="26">
        <v>0</v>
      </c>
      <c r="YK36" s="26">
        <v>0</v>
      </c>
      <c r="YL36" s="26">
        <v>0</v>
      </c>
      <c r="YM36" s="26">
        <v>0</v>
      </c>
      <c r="YN36" s="26">
        <v>0</v>
      </c>
      <c r="YO36" s="26">
        <v>0</v>
      </c>
      <c r="YP36" s="26">
        <v>0</v>
      </c>
      <c r="YQ36" s="26">
        <v>0</v>
      </c>
      <c r="YR36" s="26">
        <v>0</v>
      </c>
      <c r="YS36" s="26">
        <v>0</v>
      </c>
      <c r="YT36" s="26">
        <v>0</v>
      </c>
      <c r="YU36" s="26">
        <v>0</v>
      </c>
      <c r="YV36" s="26">
        <v>0</v>
      </c>
      <c r="YW36" s="26">
        <v>0</v>
      </c>
      <c r="YX36" s="26">
        <v>0</v>
      </c>
      <c r="YY36" s="26">
        <v>0</v>
      </c>
      <c r="YZ36" s="26">
        <v>0</v>
      </c>
      <c r="ZA36" s="26">
        <v>0</v>
      </c>
      <c r="ZB36" s="26">
        <v>0</v>
      </c>
      <c r="ZC36" s="26">
        <v>0</v>
      </c>
      <c r="ZD36" s="26">
        <v>0</v>
      </c>
      <c r="ZE36" s="26">
        <v>0</v>
      </c>
      <c r="ZF36" s="26">
        <v>0</v>
      </c>
      <c r="ZG36" s="26">
        <v>0</v>
      </c>
      <c r="ZH36" s="26">
        <v>0</v>
      </c>
      <c r="ZI36" s="26">
        <v>0</v>
      </c>
      <c r="ZJ36" s="26">
        <v>0</v>
      </c>
      <c r="ZK36" s="26">
        <v>0</v>
      </c>
      <c r="ZL36" s="26">
        <v>0</v>
      </c>
      <c r="ZM36" s="26">
        <v>0</v>
      </c>
      <c r="ZN36" s="26">
        <v>0</v>
      </c>
      <c r="ZO36" s="26">
        <v>0</v>
      </c>
      <c r="ZP36" s="26">
        <v>0</v>
      </c>
      <c r="ZQ36" s="26">
        <v>0</v>
      </c>
      <c r="ZR36" s="26">
        <v>0</v>
      </c>
      <c r="ZS36" s="26">
        <v>0</v>
      </c>
      <c r="ZT36" s="26">
        <v>0</v>
      </c>
      <c r="ZU36" s="26">
        <v>0</v>
      </c>
      <c r="ZV36" s="26">
        <v>0</v>
      </c>
      <c r="ZW36" s="26">
        <v>0</v>
      </c>
      <c r="ZX36" s="26">
        <v>0</v>
      </c>
      <c r="ZY36" s="26">
        <v>0</v>
      </c>
      <c r="ZZ36" s="26">
        <v>0</v>
      </c>
      <c r="AAA36" s="26">
        <v>0</v>
      </c>
      <c r="AAB36" s="26">
        <v>0</v>
      </c>
      <c r="AAC36" s="26">
        <v>0</v>
      </c>
      <c r="AAD36" s="26">
        <v>0</v>
      </c>
      <c r="AAE36" s="26">
        <v>0</v>
      </c>
      <c r="AAF36" s="26">
        <v>0</v>
      </c>
      <c r="AAG36" s="26">
        <v>0</v>
      </c>
      <c r="AAH36" s="26">
        <v>0</v>
      </c>
      <c r="AAI36" s="26">
        <v>0</v>
      </c>
      <c r="AAJ36" s="26">
        <v>0</v>
      </c>
      <c r="AAK36" s="26">
        <v>0</v>
      </c>
      <c r="AAL36" s="26">
        <v>0</v>
      </c>
      <c r="AAM36" s="26">
        <v>0</v>
      </c>
      <c r="AAN36" s="26">
        <v>0</v>
      </c>
      <c r="AAO36" s="26">
        <v>0</v>
      </c>
      <c r="AAP36" s="26">
        <v>0</v>
      </c>
      <c r="AAQ36" s="26">
        <v>0</v>
      </c>
      <c r="AAR36" s="26">
        <v>0</v>
      </c>
      <c r="AAS36" s="26">
        <v>0</v>
      </c>
      <c r="AAT36" s="26">
        <v>0</v>
      </c>
      <c r="AAU36" s="26">
        <v>0</v>
      </c>
      <c r="AAV36" s="26">
        <v>0</v>
      </c>
      <c r="AAW36" s="26">
        <v>0</v>
      </c>
      <c r="AAX36" s="26">
        <v>0</v>
      </c>
      <c r="AAY36" s="26">
        <v>0</v>
      </c>
      <c r="AAZ36" s="26">
        <v>0</v>
      </c>
      <c r="ABA36" s="26">
        <v>0</v>
      </c>
      <c r="ABB36" s="26">
        <v>0</v>
      </c>
      <c r="ABC36" s="26">
        <v>0</v>
      </c>
      <c r="ABD36" s="26">
        <v>0</v>
      </c>
      <c r="ABE36" s="26">
        <v>0</v>
      </c>
      <c r="ABF36" s="26">
        <v>0</v>
      </c>
      <c r="ABG36" s="26">
        <v>0</v>
      </c>
      <c r="ABH36" s="26">
        <v>0</v>
      </c>
      <c r="ABI36" s="26">
        <v>0</v>
      </c>
      <c r="ABJ36" s="26">
        <v>0</v>
      </c>
      <c r="ABK36" s="26">
        <v>0</v>
      </c>
      <c r="ABL36" s="26">
        <v>0</v>
      </c>
      <c r="ABM36" s="26">
        <v>0</v>
      </c>
      <c r="ABN36" s="26">
        <v>0</v>
      </c>
      <c r="ABO36" s="26">
        <v>0</v>
      </c>
      <c r="ABP36" s="26">
        <v>0</v>
      </c>
      <c r="ABQ36" s="26">
        <v>0</v>
      </c>
      <c r="ABR36" s="26">
        <v>0</v>
      </c>
      <c r="ABS36" s="26">
        <v>0</v>
      </c>
      <c r="ABT36" s="26">
        <v>0</v>
      </c>
      <c r="ABU36" s="26">
        <v>0</v>
      </c>
      <c r="ABV36" s="26">
        <v>0</v>
      </c>
      <c r="ABW36" s="26">
        <v>0</v>
      </c>
      <c r="ABX36" s="26">
        <v>0</v>
      </c>
      <c r="ABY36" s="26">
        <v>0</v>
      </c>
      <c r="ABZ36" s="26">
        <v>0</v>
      </c>
      <c r="ACA36" s="26">
        <v>0</v>
      </c>
      <c r="ACB36" s="26">
        <v>0</v>
      </c>
      <c r="ACC36" s="26">
        <v>0</v>
      </c>
      <c r="ACD36" s="26">
        <v>0</v>
      </c>
      <c r="ACE36" s="26">
        <v>0</v>
      </c>
      <c r="ACF36" s="26">
        <v>0</v>
      </c>
      <c r="ACG36" s="26">
        <v>0</v>
      </c>
      <c r="ACH36" s="26">
        <v>0</v>
      </c>
      <c r="ACI36" s="26">
        <v>0</v>
      </c>
      <c r="ACJ36" s="26">
        <v>0</v>
      </c>
      <c r="ACK36" s="26">
        <v>0</v>
      </c>
      <c r="ACL36" s="26">
        <v>0</v>
      </c>
      <c r="ACM36" s="26">
        <v>0</v>
      </c>
      <c r="ACN36" s="26">
        <v>0</v>
      </c>
      <c r="ACO36" s="26">
        <v>0</v>
      </c>
      <c r="ACP36" s="26">
        <v>0</v>
      </c>
      <c r="ACQ36" s="26">
        <v>0</v>
      </c>
      <c r="ACR36" s="26">
        <v>0</v>
      </c>
      <c r="ACS36" s="26">
        <v>0</v>
      </c>
      <c r="ACT36" s="26">
        <v>0</v>
      </c>
      <c r="ACU36" s="26">
        <v>0</v>
      </c>
    </row>
    <row r="37" spans="1:775" ht="15" customHeight="1" x14ac:dyDescent="0.2">
      <c r="A37" s="18" t="s">
        <v>76</v>
      </c>
      <c r="B37" s="97" t="s">
        <v>77</v>
      </c>
      <c r="C37" s="18">
        <f t="shared" si="136"/>
        <v>29.942033652045026</v>
      </c>
      <c r="D37" s="37"/>
      <c r="E37" s="122">
        <v>1.8038999700000014</v>
      </c>
      <c r="F37" s="22" t="s">
        <v>57</v>
      </c>
      <c r="G37" s="32" t="s">
        <v>8</v>
      </c>
      <c r="H37" s="30">
        <v>38643</v>
      </c>
      <c r="I37" s="96" t="s">
        <v>144</v>
      </c>
      <c r="J37" s="29">
        <v>228</v>
      </c>
      <c r="K37" s="22" t="s">
        <v>29</v>
      </c>
      <c r="L37" s="23">
        <v>45583</v>
      </c>
      <c r="M37" s="18" t="s">
        <v>159</v>
      </c>
      <c r="N37" s="2"/>
      <c r="O37" s="2"/>
      <c r="P37" s="25">
        <f t="shared" si="137"/>
        <v>3977337.1696502273</v>
      </c>
      <c r="Q37" s="25">
        <f t="shared" si="138"/>
        <v>1817304.8876390134</v>
      </c>
      <c r="R37" s="25">
        <f t="shared" si="139"/>
        <v>4763641.2497578487</v>
      </c>
      <c r="S37" s="25">
        <f t="shared" si="140"/>
        <v>1897156.8985885167</v>
      </c>
      <c r="T37" s="25">
        <f t="shared" si="141"/>
        <v>5377087.401894208</v>
      </c>
      <c r="U37" s="25">
        <f t="shared" si="142"/>
        <v>1824390.7743031192</v>
      </c>
      <c r="V37" s="25">
        <f t="shared" si="143"/>
        <v>5905738.8460767334</v>
      </c>
      <c r="W37" s="25">
        <f t="shared" si="144"/>
        <v>1660033.6984866513</v>
      </c>
      <c r="X37" s="25">
        <f t="shared" si="145"/>
        <v>6340251.2978363698</v>
      </c>
      <c r="Y37" s="25">
        <f t="shared" si="146"/>
        <v>1403031.3421101952</v>
      </c>
      <c r="Z37" s="25">
        <f t="shared" si="147"/>
        <v>6701853.1401736122</v>
      </c>
      <c r="AA37" s="25">
        <f t="shared" si="148"/>
        <v>1087281.5920378652</v>
      </c>
      <c r="AB37" s="25">
        <f t="shared" si="149"/>
        <v>7063164.5052559562</v>
      </c>
      <c r="AC37" s="25">
        <f t="shared" si="150"/>
        <v>728612.91168141156</v>
      </c>
      <c r="AD37" s="25">
        <f t="shared" si="151"/>
        <v>7439212.1094026184</v>
      </c>
      <c r="AE37" s="25">
        <f t="shared" si="152"/>
        <v>329102.2930907741</v>
      </c>
      <c r="AF37" s="25">
        <f t="shared" si="153"/>
        <v>0</v>
      </c>
      <c r="AG37" s="25">
        <f t="shared" si="154"/>
        <v>0</v>
      </c>
      <c r="AH37" s="25">
        <f t="shared" si="155"/>
        <v>0</v>
      </c>
      <c r="AI37" s="25">
        <f t="shared" si="156"/>
        <v>0</v>
      </c>
      <c r="AJ37" s="25">
        <f t="shared" si="157"/>
        <v>0</v>
      </c>
      <c r="AK37" s="25">
        <f t="shared" si="158"/>
        <v>0</v>
      </c>
      <c r="AL37" s="25">
        <f t="shared" si="159"/>
        <v>0</v>
      </c>
      <c r="AM37" s="25">
        <f t="shared" si="160"/>
        <v>0</v>
      </c>
      <c r="AN37" s="25">
        <f t="shared" si="161"/>
        <v>0</v>
      </c>
      <c r="AO37" s="25">
        <f t="shared" si="162"/>
        <v>0</v>
      </c>
      <c r="AP37" s="25">
        <f t="shared" si="163"/>
        <v>0</v>
      </c>
      <c r="AQ37" s="25">
        <f t="shared" si="164"/>
        <v>0</v>
      </c>
      <c r="AR37" s="25">
        <f t="shared" si="165"/>
        <v>0</v>
      </c>
      <c r="AS37" s="25">
        <f t="shared" si="166"/>
        <v>0</v>
      </c>
      <c r="AT37" s="25">
        <f t="shared" si="167"/>
        <v>0</v>
      </c>
      <c r="AU37" s="25">
        <f t="shared" si="168"/>
        <v>0</v>
      </c>
      <c r="AV37" s="25">
        <f t="shared" si="169"/>
        <v>0</v>
      </c>
      <c r="AW37" s="25">
        <f t="shared" si="170"/>
        <v>0</v>
      </c>
      <c r="AX37" s="25">
        <f t="shared" si="171"/>
        <v>0</v>
      </c>
      <c r="AY37" s="25">
        <f t="shared" si="172"/>
        <v>0</v>
      </c>
      <c r="AZ37" s="25">
        <f t="shared" si="173"/>
        <v>0</v>
      </c>
      <c r="BA37" s="25">
        <f t="shared" si="174"/>
        <v>0</v>
      </c>
      <c r="BB37" s="25">
        <f t="shared" si="175"/>
        <v>0</v>
      </c>
      <c r="BC37" s="25">
        <f t="shared" si="176"/>
        <v>0</v>
      </c>
      <c r="BD37" s="25">
        <f t="shared" si="177"/>
        <v>0</v>
      </c>
      <c r="BE37" s="25">
        <f t="shared" si="178"/>
        <v>0</v>
      </c>
      <c r="BF37" s="25">
        <f t="shared" si="179"/>
        <v>0</v>
      </c>
      <c r="BG37" s="25">
        <f t="shared" si="180"/>
        <v>0</v>
      </c>
      <c r="BH37" s="25">
        <f t="shared" si="181"/>
        <v>0</v>
      </c>
      <c r="BI37" s="25">
        <f t="shared" si="182"/>
        <v>0</v>
      </c>
      <c r="BJ37" s="25">
        <f t="shared" si="183"/>
        <v>0</v>
      </c>
      <c r="BK37" s="25">
        <f t="shared" si="184"/>
        <v>0</v>
      </c>
      <c r="BL37" s="25">
        <f t="shared" si="185"/>
        <v>0</v>
      </c>
      <c r="BM37" s="25">
        <f t="shared" si="186"/>
        <v>0</v>
      </c>
      <c r="BN37" s="25">
        <f t="shared" si="187"/>
        <v>0</v>
      </c>
      <c r="BO37" s="25">
        <f t="shared" si="188"/>
        <v>0</v>
      </c>
      <c r="BP37" s="25">
        <f t="shared" si="189"/>
        <v>0</v>
      </c>
      <c r="BQ37" s="25">
        <f t="shared" si="190"/>
        <v>0</v>
      </c>
      <c r="BR37" s="25">
        <f t="shared" si="191"/>
        <v>0</v>
      </c>
      <c r="BS37" s="25">
        <f t="shared" si="192"/>
        <v>0</v>
      </c>
      <c r="BT37" s="25">
        <f t="shared" si="193"/>
        <v>0</v>
      </c>
      <c r="BU37" s="25">
        <f t="shared" si="194"/>
        <v>0</v>
      </c>
      <c r="BX37" s="26">
        <v>0</v>
      </c>
      <c r="BY37" s="26">
        <v>0</v>
      </c>
      <c r="BZ37" s="26">
        <v>0</v>
      </c>
      <c r="CA37" s="26">
        <v>0</v>
      </c>
      <c r="CB37" s="26">
        <v>0</v>
      </c>
      <c r="CC37" s="26">
        <v>0</v>
      </c>
      <c r="CD37" s="26">
        <v>874437.62345575041</v>
      </c>
      <c r="CE37" s="26">
        <v>1855227.276536</v>
      </c>
      <c r="CF37" s="26">
        <v>0</v>
      </c>
      <c r="CG37" s="26">
        <v>0</v>
      </c>
      <c r="CH37" s="26">
        <v>0</v>
      </c>
      <c r="CI37" s="26">
        <v>0</v>
      </c>
      <c r="CJ37" s="26">
        <v>0</v>
      </c>
      <c r="CK37" s="26">
        <v>0</v>
      </c>
      <c r="CL37" s="26">
        <v>0</v>
      </c>
      <c r="CM37" s="26">
        <v>0</v>
      </c>
      <c r="CN37" s="26">
        <v>0</v>
      </c>
      <c r="CO37" s="26">
        <v>0</v>
      </c>
      <c r="CP37" s="26">
        <v>942867.26418326295</v>
      </c>
      <c r="CQ37" s="26">
        <v>2122109.8931142273</v>
      </c>
      <c r="CR37" s="26">
        <v>0</v>
      </c>
      <c r="CS37" s="26">
        <v>0</v>
      </c>
      <c r="CT37" s="26">
        <v>0</v>
      </c>
      <c r="CU37" s="26">
        <v>0</v>
      </c>
      <c r="CV37" s="26">
        <v>0</v>
      </c>
      <c r="CW37" s="26">
        <v>0</v>
      </c>
      <c r="CX37" s="26">
        <v>0</v>
      </c>
      <c r="CY37" s="26">
        <v>0</v>
      </c>
      <c r="CZ37" s="26">
        <v>0</v>
      </c>
      <c r="DA37" s="26">
        <v>0</v>
      </c>
      <c r="DB37" s="26">
        <v>947468.74320682383</v>
      </c>
      <c r="DC37" s="26">
        <v>2297339.2622101489</v>
      </c>
      <c r="DD37" s="26">
        <v>0</v>
      </c>
      <c r="DE37" s="26">
        <v>0</v>
      </c>
      <c r="DF37" s="26">
        <v>0</v>
      </c>
      <c r="DG37" s="26">
        <v>0</v>
      </c>
      <c r="DH37" s="26">
        <v>0</v>
      </c>
      <c r="DI37" s="26">
        <v>0</v>
      </c>
      <c r="DJ37" s="26">
        <v>0</v>
      </c>
      <c r="DK37" s="26">
        <v>0</v>
      </c>
      <c r="DL37" s="26">
        <v>0</v>
      </c>
      <c r="DM37" s="26">
        <v>0</v>
      </c>
      <c r="DN37" s="26">
        <v>949688.15538169281</v>
      </c>
      <c r="DO37" s="26">
        <v>2466301.9875476998</v>
      </c>
      <c r="DP37" s="26">
        <v>0</v>
      </c>
      <c r="DQ37" s="26">
        <v>0</v>
      </c>
      <c r="DR37" s="26">
        <v>0</v>
      </c>
      <c r="DS37" s="26">
        <v>0</v>
      </c>
      <c r="DT37" s="26">
        <v>0</v>
      </c>
      <c r="DU37" s="26">
        <v>0</v>
      </c>
      <c r="DV37" s="26">
        <v>0</v>
      </c>
      <c r="DW37" s="26">
        <v>0</v>
      </c>
      <c r="DX37" s="26">
        <v>0</v>
      </c>
      <c r="DY37" s="26">
        <v>0</v>
      </c>
      <c r="DZ37" s="26">
        <v>924720.17946299072</v>
      </c>
      <c r="EA37" s="26">
        <v>2615877.3778866646</v>
      </c>
      <c r="EB37" s="26">
        <v>0</v>
      </c>
      <c r="EC37" s="26">
        <v>0</v>
      </c>
      <c r="ED37" s="26">
        <v>0</v>
      </c>
      <c r="EE37" s="26">
        <v>0</v>
      </c>
      <c r="EF37" s="26">
        <v>0</v>
      </c>
      <c r="EG37" s="26">
        <v>0</v>
      </c>
      <c r="EH37" s="26">
        <v>0</v>
      </c>
      <c r="EI37" s="26">
        <v>0</v>
      </c>
      <c r="EJ37" s="26">
        <v>0</v>
      </c>
      <c r="EK37" s="26">
        <v>0</v>
      </c>
      <c r="EL37" s="26">
        <v>899670.59484012856</v>
      </c>
      <c r="EM37" s="26">
        <v>2761210.024007543</v>
      </c>
      <c r="EN37" s="26">
        <v>0</v>
      </c>
      <c r="EO37" s="26">
        <v>0</v>
      </c>
      <c r="EP37" s="26">
        <v>0</v>
      </c>
      <c r="EQ37" s="26">
        <v>0</v>
      </c>
      <c r="ER37" s="26">
        <v>0</v>
      </c>
      <c r="ES37" s="26">
        <v>0</v>
      </c>
      <c r="ET37" s="26">
        <v>0</v>
      </c>
      <c r="EU37" s="26">
        <v>0</v>
      </c>
      <c r="EV37" s="26">
        <v>0</v>
      </c>
      <c r="EW37" s="26">
        <v>0</v>
      </c>
      <c r="EX37" s="26">
        <v>856588.97950139234</v>
      </c>
      <c r="EY37" s="26">
        <v>2891885.5013643308</v>
      </c>
      <c r="EZ37" s="26">
        <v>0</v>
      </c>
      <c r="FA37" s="26">
        <v>0</v>
      </c>
      <c r="FB37" s="26">
        <v>0</v>
      </c>
      <c r="FC37" s="26">
        <v>0</v>
      </c>
      <c r="FD37" s="26">
        <v>0</v>
      </c>
      <c r="FE37" s="26">
        <v>0</v>
      </c>
      <c r="FF37" s="26">
        <v>0</v>
      </c>
      <c r="FG37" s="26">
        <v>0</v>
      </c>
      <c r="FH37" s="26">
        <v>0</v>
      </c>
      <c r="FI37" s="26">
        <v>0</v>
      </c>
      <c r="FJ37" s="26">
        <v>803444.71898525883</v>
      </c>
      <c r="FK37" s="26">
        <v>3013853.3447124027</v>
      </c>
      <c r="FL37" s="26">
        <v>0</v>
      </c>
      <c r="FM37" s="26">
        <v>0</v>
      </c>
      <c r="FN37" s="26">
        <v>0</v>
      </c>
      <c r="FO37" s="26">
        <v>0</v>
      </c>
      <c r="FP37" s="26">
        <v>0</v>
      </c>
      <c r="FQ37" s="26">
        <v>0</v>
      </c>
      <c r="FR37" s="26">
        <v>0</v>
      </c>
      <c r="FS37" s="26">
        <v>0</v>
      </c>
      <c r="FT37" s="26">
        <v>0</v>
      </c>
      <c r="FU37" s="26">
        <v>0</v>
      </c>
      <c r="FV37" s="26">
        <v>735692.55857011932</v>
      </c>
      <c r="FW37" s="26">
        <v>3121725.5508539858</v>
      </c>
      <c r="FX37" s="26">
        <v>0</v>
      </c>
      <c r="FY37" s="26">
        <v>0</v>
      </c>
      <c r="FZ37" s="26">
        <v>0</v>
      </c>
      <c r="GA37" s="26">
        <v>0</v>
      </c>
      <c r="GB37" s="26">
        <v>0</v>
      </c>
      <c r="GC37" s="26">
        <v>0</v>
      </c>
      <c r="GD37" s="26">
        <v>0</v>
      </c>
      <c r="GE37" s="26">
        <v>0</v>
      </c>
      <c r="GF37" s="26">
        <v>0</v>
      </c>
      <c r="GG37" s="26">
        <v>0</v>
      </c>
      <c r="GH37" s="26">
        <v>667338.78354007588</v>
      </c>
      <c r="GI37" s="26">
        <v>3218525.746982384</v>
      </c>
      <c r="GJ37" s="26">
        <v>0</v>
      </c>
      <c r="GK37" s="26">
        <v>0</v>
      </c>
      <c r="GL37" s="26">
        <v>0</v>
      </c>
      <c r="GM37" s="26">
        <v>0</v>
      </c>
      <c r="GN37" s="26">
        <v>0</v>
      </c>
      <c r="GO37" s="26">
        <v>0</v>
      </c>
      <c r="GP37" s="26">
        <v>0</v>
      </c>
      <c r="GQ37" s="26">
        <v>0</v>
      </c>
      <c r="GR37" s="26">
        <v>0</v>
      </c>
      <c r="GS37" s="26">
        <v>0</v>
      </c>
      <c r="GT37" s="26">
        <v>584392.08149840171</v>
      </c>
      <c r="GU37" s="26">
        <v>3306293.9672514885</v>
      </c>
      <c r="GV37" s="26">
        <v>0</v>
      </c>
      <c r="GW37" s="26">
        <v>0</v>
      </c>
      <c r="GX37" s="26">
        <v>0</v>
      </c>
      <c r="GY37" s="26">
        <v>0</v>
      </c>
      <c r="GZ37" s="26">
        <v>0</v>
      </c>
      <c r="HA37" s="26">
        <v>0</v>
      </c>
      <c r="HB37" s="26">
        <v>0</v>
      </c>
      <c r="HC37" s="26">
        <v>0</v>
      </c>
      <c r="HD37" s="26">
        <v>0</v>
      </c>
      <c r="HE37" s="26">
        <v>0</v>
      </c>
      <c r="HF37" s="26">
        <v>502889.51053946355</v>
      </c>
      <c r="HG37" s="26">
        <v>3395559.1729221242</v>
      </c>
      <c r="HH37" s="26">
        <v>0</v>
      </c>
      <c r="HI37" s="26">
        <v>0</v>
      </c>
      <c r="HJ37" s="26">
        <v>0</v>
      </c>
      <c r="HK37" s="26">
        <v>0</v>
      </c>
      <c r="HL37" s="26">
        <v>0</v>
      </c>
      <c r="HM37" s="26">
        <v>0</v>
      </c>
      <c r="HN37" s="26">
        <v>0</v>
      </c>
      <c r="HO37" s="26">
        <v>0</v>
      </c>
      <c r="HP37" s="26">
        <v>0</v>
      </c>
      <c r="HQ37" s="26">
        <v>0</v>
      </c>
      <c r="HR37" s="26">
        <v>410654.18569110666</v>
      </c>
      <c r="HS37" s="26">
        <v>3485015.8230398451</v>
      </c>
      <c r="HT37" s="26">
        <v>0</v>
      </c>
      <c r="HU37" s="26">
        <v>0</v>
      </c>
      <c r="HV37" s="26">
        <v>0</v>
      </c>
      <c r="HW37" s="26">
        <v>0</v>
      </c>
      <c r="HX37" s="26">
        <v>0</v>
      </c>
      <c r="HY37" s="26">
        <v>0</v>
      </c>
      <c r="HZ37" s="26">
        <v>0</v>
      </c>
      <c r="IA37" s="26">
        <v>0</v>
      </c>
      <c r="IB37" s="26">
        <v>0</v>
      </c>
      <c r="IC37" s="26">
        <v>0</v>
      </c>
      <c r="ID37" s="26">
        <v>317958.72599030496</v>
      </c>
      <c r="IE37" s="26">
        <v>3578148.6822161111</v>
      </c>
      <c r="IF37" s="26">
        <v>0</v>
      </c>
      <c r="IG37" s="26">
        <v>0</v>
      </c>
      <c r="IH37" s="26">
        <v>0</v>
      </c>
      <c r="II37" s="26">
        <v>0</v>
      </c>
      <c r="IJ37" s="26">
        <v>0</v>
      </c>
      <c r="IK37" s="26">
        <v>0</v>
      </c>
      <c r="IL37" s="26">
        <v>0</v>
      </c>
      <c r="IM37" s="26">
        <v>0</v>
      </c>
      <c r="IN37" s="26">
        <v>0</v>
      </c>
      <c r="IO37" s="26">
        <v>0</v>
      </c>
      <c r="IP37" s="26">
        <v>217499.41028359171</v>
      </c>
      <c r="IQ37" s="26">
        <v>3671446.2629863415</v>
      </c>
      <c r="IR37" s="26">
        <v>0</v>
      </c>
      <c r="IS37" s="26">
        <v>0</v>
      </c>
      <c r="IT37" s="26">
        <v>0</v>
      </c>
      <c r="IU37" s="26">
        <v>0</v>
      </c>
      <c r="IV37" s="26">
        <v>0</v>
      </c>
      <c r="IW37" s="26">
        <v>0</v>
      </c>
      <c r="IX37" s="26">
        <v>0</v>
      </c>
      <c r="IY37" s="26">
        <v>0</v>
      </c>
      <c r="IZ37" s="26">
        <v>0</v>
      </c>
      <c r="JA37" s="26">
        <v>0</v>
      </c>
      <c r="JB37" s="26">
        <v>111602.88280718241</v>
      </c>
      <c r="JC37" s="26">
        <v>3767765.8464162769</v>
      </c>
      <c r="JD37" s="26">
        <v>0</v>
      </c>
      <c r="JE37" s="26">
        <v>0</v>
      </c>
      <c r="JF37" s="26">
        <v>0</v>
      </c>
      <c r="JG37" s="26">
        <v>0</v>
      </c>
      <c r="JH37" s="26">
        <v>0</v>
      </c>
      <c r="JI37" s="26">
        <v>0</v>
      </c>
      <c r="JJ37" s="26">
        <v>0</v>
      </c>
      <c r="JK37" s="26">
        <v>0</v>
      </c>
      <c r="JL37" s="26">
        <v>0</v>
      </c>
      <c r="JM37" s="26">
        <v>0</v>
      </c>
      <c r="JN37" s="26">
        <v>0</v>
      </c>
      <c r="JO37" s="26">
        <v>0</v>
      </c>
      <c r="JP37" s="26">
        <v>0</v>
      </c>
      <c r="JQ37" s="26">
        <v>0</v>
      </c>
      <c r="JR37" s="26">
        <v>0</v>
      </c>
      <c r="JS37" s="26">
        <v>0</v>
      </c>
      <c r="JT37" s="26">
        <v>0</v>
      </c>
      <c r="JU37" s="26">
        <v>0</v>
      </c>
      <c r="JV37" s="26">
        <v>0</v>
      </c>
      <c r="JW37" s="26">
        <v>0</v>
      </c>
      <c r="JX37" s="26">
        <v>0</v>
      </c>
      <c r="JY37" s="26">
        <v>0</v>
      </c>
      <c r="JZ37" s="26">
        <v>0</v>
      </c>
      <c r="KA37" s="26">
        <v>0</v>
      </c>
      <c r="KB37" s="26">
        <v>0</v>
      </c>
      <c r="KC37" s="26">
        <v>0</v>
      </c>
      <c r="KD37" s="26">
        <v>0</v>
      </c>
      <c r="KE37" s="26">
        <v>0</v>
      </c>
      <c r="KF37" s="26">
        <v>0</v>
      </c>
      <c r="KG37" s="26">
        <v>0</v>
      </c>
      <c r="KH37" s="26">
        <v>0</v>
      </c>
      <c r="KI37" s="26">
        <v>0</v>
      </c>
      <c r="KJ37" s="26">
        <v>0</v>
      </c>
      <c r="KK37" s="26">
        <v>0</v>
      </c>
      <c r="KL37" s="26">
        <v>0</v>
      </c>
      <c r="KM37" s="26">
        <v>0</v>
      </c>
      <c r="KN37" s="26">
        <v>0</v>
      </c>
      <c r="KO37" s="26">
        <v>0</v>
      </c>
      <c r="KP37" s="26">
        <v>0</v>
      </c>
      <c r="KQ37" s="26">
        <v>0</v>
      </c>
      <c r="KR37" s="26">
        <v>0</v>
      </c>
      <c r="KS37" s="26">
        <v>0</v>
      </c>
      <c r="KT37" s="26">
        <v>0</v>
      </c>
      <c r="KU37" s="26">
        <v>0</v>
      </c>
      <c r="KV37" s="26">
        <v>0</v>
      </c>
      <c r="KW37" s="26">
        <v>0</v>
      </c>
      <c r="KX37" s="26">
        <v>0</v>
      </c>
      <c r="KY37" s="26">
        <v>0</v>
      </c>
      <c r="KZ37" s="26">
        <v>0</v>
      </c>
      <c r="LA37" s="26">
        <v>0</v>
      </c>
      <c r="LB37" s="26">
        <v>0</v>
      </c>
      <c r="LC37" s="26">
        <v>0</v>
      </c>
      <c r="LD37" s="26">
        <v>0</v>
      </c>
      <c r="LE37" s="26">
        <v>0</v>
      </c>
      <c r="LF37" s="26">
        <v>0</v>
      </c>
      <c r="LG37" s="26">
        <v>0</v>
      </c>
      <c r="LH37" s="26">
        <v>0</v>
      </c>
      <c r="LI37" s="26">
        <v>0</v>
      </c>
      <c r="LJ37" s="26">
        <v>0</v>
      </c>
      <c r="LK37" s="26">
        <v>0</v>
      </c>
      <c r="LL37" s="26">
        <v>0</v>
      </c>
      <c r="LM37" s="26">
        <v>0</v>
      </c>
      <c r="LN37" s="26">
        <v>0</v>
      </c>
      <c r="LO37" s="26">
        <v>0</v>
      </c>
      <c r="LP37" s="26">
        <v>0</v>
      </c>
      <c r="LQ37" s="26">
        <v>0</v>
      </c>
      <c r="LR37" s="26">
        <v>0</v>
      </c>
      <c r="LS37" s="26">
        <v>0</v>
      </c>
      <c r="LT37" s="26">
        <v>0</v>
      </c>
      <c r="LU37" s="26">
        <v>0</v>
      </c>
      <c r="LV37" s="26">
        <v>0</v>
      </c>
      <c r="LW37" s="26">
        <v>0</v>
      </c>
      <c r="LX37" s="26">
        <v>0</v>
      </c>
      <c r="LY37" s="26">
        <v>0</v>
      </c>
      <c r="LZ37" s="26">
        <v>0</v>
      </c>
      <c r="MA37" s="26">
        <v>0</v>
      </c>
      <c r="MB37" s="26">
        <v>0</v>
      </c>
      <c r="MC37" s="26">
        <v>0</v>
      </c>
      <c r="MD37" s="26">
        <v>0</v>
      </c>
      <c r="ME37" s="26">
        <v>0</v>
      </c>
      <c r="MF37" s="26">
        <v>0</v>
      </c>
      <c r="MG37" s="26">
        <v>0</v>
      </c>
      <c r="MH37" s="26">
        <v>0</v>
      </c>
      <c r="MI37" s="26">
        <v>0</v>
      </c>
      <c r="MJ37" s="26">
        <v>0</v>
      </c>
      <c r="MK37" s="26">
        <v>0</v>
      </c>
      <c r="ML37" s="26">
        <v>0</v>
      </c>
      <c r="MM37" s="26">
        <v>0</v>
      </c>
      <c r="MN37" s="26">
        <v>0</v>
      </c>
      <c r="MO37" s="26">
        <v>0</v>
      </c>
      <c r="MP37" s="26">
        <v>0</v>
      </c>
      <c r="MQ37" s="26">
        <v>0</v>
      </c>
      <c r="MR37" s="26">
        <v>0</v>
      </c>
      <c r="MS37" s="26">
        <v>0</v>
      </c>
      <c r="MT37" s="26">
        <v>0</v>
      </c>
      <c r="MU37" s="26">
        <v>0</v>
      </c>
      <c r="MV37" s="26">
        <v>0</v>
      </c>
      <c r="MW37" s="26">
        <v>0</v>
      </c>
      <c r="MX37" s="26">
        <v>0</v>
      </c>
      <c r="MY37" s="26">
        <v>0</v>
      </c>
      <c r="MZ37" s="26">
        <v>0</v>
      </c>
      <c r="NA37" s="26">
        <v>0</v>
      </c>
      <c r="NB37" s="26">
        <v>0</v>
      </c>
      <c r="NC37" s="26">
        <v>0</v>
      </c>
      <c r="ND37" s="26">
        <v>0</v>
      </c>
      <c r="NE37" s="26">
        <v>0</v>
      </c>
      <c r="NF37" s="26">
        <v>0</v>
      </c>
      <c r="NG37" s="26">
        <v>0</v>
      </c>
      <c r="NH37" s="26">
        <v>0</v>
      </c>
      <c r="NI37" s="26">
        <v>0</v>
      </c>
      <c r="NJ37" s="26">
        <v>0</v>
      </c>
      <c r="NK37" s="26">
        <v>0</v>
      </c>
      <c r="NL37" s="26">
        <v>0</v>
      </c>
      <c r="NM37" s="26">
        <v>0</v>
      </c>
      <c r="NN37" s="26">
        <v>0</v>
      </c>
      <c r="NO37" s="26">
        <v>0</v>
      </c>
      <c r="NP37" s="26">
        <v>0</v>
      </c>
      <c r="NQ37" s="26">
        <v>0</v>
      </c>
      <c r="NR37" s="26">
        <v>0</v>
      </c>
      <c r="NS37" s="26">
        <v>0</v>
      </c>
      <c r="NT37" s="26">
        <v>0</v>
      </c>
      <c r="NU37" s="26">
        <v>0</v>
      </c>
      <c r="NV37" s="26">
        <v>0</v>
      </c>
      <c r="NW37" s="26">
        <v>0</v>
      </c>
      <c r="NX37" s="26">
        <v>0</v>
      </c>
      <c r="NY37" s="26">
        <v>0</v>
      </c>
      <c r="NZ37" s="26">
        <v>0</v>
      </c>
      <c r="OA37" s="26">
        <v>0</v>
      </c>
      <c r="OB37" s="26">
        <v>0</v>
      </c>
      <c r="OC37" s="26">
        <v>0</v>
      </c>
      <c r="OD37" s="26">
        <v>0</v>
      </c>
      <c r="OE37" s="26">
        <v>0</v>
      </c>
      <c r="OF37" s="26">
        <v>0</v>
      </c>
      <c r="OG37" s="26">
        <v>0</v>
      </c>
      <c r="OH37" s="26">
        <v>0</v>
      </c>
      <c r="OI37" s="26">
        <v>0</v>
      </c>
      <c r="OJ37" s="26">
        <v>0</v>
      </c>
      <c r="OK37" s="26">
        <v>0</v>
      </c>
      <c r="OL37" s="26">
        <v>0</v>
      </c>
      <c r="OM37" s="26">
        <v>0</v>
      </c>
      <c r="ON37" s="26">
        <v>0</v>
      </c>
      <c r="OO37" s="26">
        <v>0</v>
      </c>
      <c r="OP37" s="26">
        <v>0</v>
      </c>
      <c r="OQ37" s="26">
        <v>0</v>
      </c>
      <c r="OR37" s="26">
        <v>0</v>
      </c>
      <c r="OS37" s="26">
        <v>0</v>
      </c>
      <c r="OT37" s="26">
        <v>0</v>
      </c>
      <c r="OU37" s="26">
        <v>0</v>
      </c>
      <c r="OV37" s="26">
        <v>0</v>
      </c>
      <c r="OW37" s="26">
        <v>0</v>
      </c>
      <c r="OX37" s="26">
        <v>0</v>
      </c>
      <c r="OY37" s="26">
        <v>0</v>
      </c>
      <c r="OZ37" s="26">
        <v>0</v>
      </c>
      <c r="PA37" s="26">
        <v>0</v>
      </c>
      <c r="PB37" s="26">
        <v>0</v>
      </c>
      <c r="PC37" s="26">
        <v>0</v>
      </c>
      <c r="PD37" s="26">
        <v>0</v>
      </c>
      <c r="PE37" s="26">
        <v>0</v>
      </c>
      <c r="PF37" s="26">
        <v>0</v>
      </c>
      <c r="PG37" s="26">
        <v>0</v>
      </c>
      <c r="PH37" s="26">
        <v>0</v>
      </c>
      <c r="PI37" s="26">
        <v>0</v>
      </c>
      <c r="PJ37" s="26">
        <v>0</v>
      </c>
      <c r="PK37" s="26">
        <v>0</v>
      </c>
      <c r="PL37" s="26">
        <v>0</v>
      </c>
      <c r="PM37" s="26">
        <v>0</v>
      </c>
      <c r="PN37" s="26">
        <v>0</v>
      </c>
      <c r="PO37" s="26">
        <v>0</v>
      </c>
      <c r="PP37" s="26">
        <v>0</v>
      </c>
      <c r="PQ37" s="26">
        <v>0</v>
      </c>
      <c r="PR37" s="26">
        <v>0</v>
      </c>
      <c r="PS37" s="26">
        <v>0</v>
      </c>
      <c r="PT37" s="26">
        <v>0</v>
      </c>
      <c r="PU37" s="26">
        <v>0</v>
      </c>
      <c r="PV37" s="26">
        <v>0</v>
      </c>
      <c r="PW37" s="26">
        <v>0</v>
      </c>
      <c r="PX37" s="26">
        <v>0</v>
      </c>
      <c r="PY37" s="26">
        <v>0</v>
      </c>
      <c r="PZ37" s="26">
        <v>0</v>
      </c>
      <c r="QA37" s="26">
        <v>0</v>
      </c>
      <c r="QB37" s="26">
        <v>0</v>
      </c>
      <c r="QC37" s="26">
        <v>0</v>
      </c>
      <c r="QD37" s="26">
        <v>0</v>
      </c>
      <c r="QE37" s="26">
        <v>0</v>
      </c>
      <c r="QF37" s="26">
        <v>0</v>
      </c>
      <c r="QG37" s="26">
        <v>0</v>
      </c>
      <c r="QH37" s="26">
        <v>0</v>
      </c>
      <c r="QI37" s="26">
        <v>0</v>
      </c>
      <c r="QJ37" s="26">
        <v>0</v>
      </c>
      <c r="QK37" s="26">
        <v>0</v>
      </c>
      <c r="QL37" s="26">
        <v>0</v>
      </c>
      <c r="QM37" s="26">
        <v>0</v>
      </c>
      <c r="QN37" s="26">
        <v>0</v>
      </c>
      <c r="QO37" s="26">
        <v>0</v>
      </c>
      <c r="QP37" s="26">
        <v>0</v>
      </c>
      <c r="QQ37" s="26">
        <v>0</v>
      </c>
      <c r="QR37" s="26">
        <v>0</v>
      </c>
      <c r="QS37" s="26">
        <v>0</v>
      </c>
      <c r="QT37" s="26">
        <v>0</v>
      </c>
      <c r="QU37" s="26">
        <v>0</v>
      </c>
      <c r="QV37" s="26">
        <v>0</v>
      </c>
      <c r="QW37" s="26">
        <v>0</v>
      </c>
      <c r="QX37" s="26">
        <v>0</v>
      </c>
      <c r="QY37" s="26">
        <v>0</v>
      </c>
      <c r="QZ37" s="26">
        <v>0</v>
      </c>
      <c r="RA37" s="26">
        <v>0</v>
      </c>
      <c r="RB37" s="26">
        <v>0</v>
      </c>
      <c r="RC37" s="26">
        <v>0</v>
      </c>
      <c r="RD37" s="26">
        <v>0</v>
      </c>
      <c r="RE37" s="26">
        <v>0</v>
      </c>
      <c r="RF37" s="26">
        <v>0</v>
      </c>
      <c r="RG37" s="26">
        <v>0</v>
      </c>
      <c r="RH37" s="26">
        <v>0</v>
      </c>
      <c r="RI37" s="26">
        <v>0</v>
      </c>
      <c r="RJ37" s="26">
        <v>0</v>
      </c>
      <c r="RK37" s="26">
        <v>0</v>
      </c>
      <c r="RL37" s="26">
        <v>0</v>
      </c>
      <c r="RM37" s="26">
        <v>0</v>
      </c>
      <c r="RN37" s="26">
        <v>0</v>
      </c>
      <c r="RO37" s="26">
        <v>0</v>
      </c>
      <c r="RP37" s="26">
        <v>0</v>
      </c>
      <c r="RQ37" s="26">
        <v>0</v>
      </c>
      <c r="RR37" s="26">
        <v>0</v>
      </c>
      <c r="RS37" s="26">
        <v>0</v>
      </c>
      <c r="RT37" s="26">
        <v>0</v>
      </c>
      <c r="RU37" s="26">
        <v>0</v>
      </c>
      <c r="RV37" s="26">
        <v>0</v>
      </c>
      <c r="RW37" s="26">
        <v>0</v>
      </c>
      <c r="RX37" s="26">
        <v>0</v>
      </c>
      <c r="RY37" s="26">
        <v>0</v>
      </c>
      <c r="RZ37" s="26">
        <v>0</v>
      </c>
      <c r="SA37" s="26">
        <v>0</v>
      </c>
      <c r="SB37" s="26">
        <v>0</v>
      </c>
      <c r="SC37" s="26">
        <v>0</v>
      </c>
      <c r="SD37" s="26">
        <v>0</v>
      </c>
      <c r="SE37" s="26">
        <v>0</v>
      </c>
      <c r="SF37" s="26">
        <v>0</v>
      </c>
      <c r="SG37" s="26">
        <v>0</v>
      </c>
      <c r="SH37" s="26">
        <v>0</v>
      </c>
      <c r="SI37" s="26">
        <v>0</v>
      </c>
      <c r="SJ37" s="26">
        <v>0</v>
      </c>
      <c r="SK37" s="26">
        <v>0</v>
      </c>
      <c r="SL37" s="26">
        <v>0</v>
      </c>
      <c r="SM37" s="26">
        <v>0</v>
      </c>
      <c r="SN37" s="26">
        <v>0</v>
      </c>
      <c r="SO37" s="26">
        <v>0</v>
      </c>
      <c r="SP37" s="26">
        <v>0</v>
      </c>
      <c r="SQ37" s="26">
        <v>0</v>
      </c>
      <c r="SR37" s="26">
        <v>0</v>
      </c>
      <c r="SS37" s="26">
        <v>0</v>
      </c>
      <c r="ST37" s="26">
        <v>0</v>
      </c>
      <c r="SU37" s="26">
        <v>0</v>
      </c>
      <c r="SV37" s="26">
        <v>0</v>
      </c>
      <c r="SW37" s="26">
        <v>0</v>
      </c>
      <c r="SX37" s="26">
        <v>0</v>
      </c>
      <c r="SY37" s="26">
        <v>0</v>
      </c>
      <c r="SZ37" s="26">
        <v>0</v>
      </c>
      <c r="TA37" s="26">
        <v>0</v>
      </c>
      <c r="TB37" s="26">
        <v>0</v>
      </c>
      <c r="TC37" s="26">
        <v>0</v>
      </c>
      <c r="TD37" s="26">
        <v>0</v>
      </c>
      <c r="TE37" s="26">
        <v>0</v>
      </c>
      <c r="TF37" s="26">
        <v>0</v>
      </c>
      <c r="TG37" s="26">
        <v>0</v>
      </c>
      <c r="TH37" s="26">
        <v>0</v>
      </c>
      <c r="TI37" s="26">
        <v>0</v>
      </c>
      <c r="TJ37" s="26">
        <v>0</v>
      </c>
      <c r="TK37" s="26">
        <v>0</v>
      </c>
      <c r="TL37" s="26">
        <v>0</v>
      </c>
      <c r="TM37" s="26">
        <v>0</v>
      </c>
      <c r="TN37" s="26">
        <v>0</v>
      </c>
      <c r="TO37" s="26">
        <v>0</v>
      </c>
      <c r="TP37" s="26">
        <v>0</v>
      </c>
      <c r="TQ37" s="26">
        <v>0</v>
      </c>
      <c r="TR37" s="26">
        <v>0</v>
      </c>
      <c r="TS37" s="26">
        <v>0</v>
      </c>
      <c r="TT37" s="26">
        <v>0</v>
      </c>
      <c r="TU37" s="26">
        <v>0</v>
      </c>
      <c r="TV37" s="26">
        <v>0</v>
      </c>
      <c r="TW37" s="26">
        <v>0</v>
      </c>
      <c r="TX37" s="26">
        <v>0</v>
      </c>
      <c r="TY37" s="26">
        <v>0</v>
      </c>
      <c r="TZ37" s="26">
        <v>0</v>
      </c>
      <c r="UA37" s="26">
        <v>0</v>
      </c>
      <c r="UB37" s="26">
        <v>0</v>
      </c>
      <c r="UC37" s="26">
        <v>0</v>
      </c>
      <c r="UD37" s="26">
        <v>0</v>
      </c>
      <c r="UE37" s="26">
        <v>0</v>
      </c>
      <c r="UF37" s="26">
        <v>0</v>
      </c>
      <c r="UG37" s="26">
        <v>0</v>
      </c>
      <c r="UH37" s="26">
        <v>0</v>
      </c>
      <c r="UI37" s="26">
        <v>0</v>
      </c>
      <c r="UJ37" s="26">
        <v>0</v>
      </c>
      <c r="UK37" s="26">
        <v>0</v>
      </c>
      <c r="UL37" s="26">
        <v>0</v>
      </c>
      <c r="UM37" s="26">
        <v>0</v>
      </c>
      <c r="UN37" s="26">
        <v>0</v>
      </c>
      <c r="UO37" s="26">
        <v>0</v>
      </c>
      <c r="UP37" s="26">
        <v>0</v>
      </c>
      <c r="UQ37" s="26">
        <v>0</v>
      </c>
      <c r="UR37" s="26">
        <v>0</v>
      </c>
      <c r="US37" s="26">
        <v>0</v>
      </c>
      <c r="UT37" s="26">
        <v>0</v>
      </c>
      <c r="UU37" s="26">
        <v>0</v>
      </c>
      <c r="UV37" s="26">
        <v>0</v>
      </c>
      <c r="UW37" s="26">
        <v>0</v>
      </c>
      <c r="UX37" s="26">
        <v>0</v>
      </c>
      <c r="UY37" s="26">
        <v>0</v>
      </c>
      <c r="UZ37" s="26">
        <v>0</v>
      </c>
      <c r="VA37" s="26">
        <v>0</v>
      </c>
      <c r="VB37" s="26">
        <v>0</v>
      </c>
      <c r="VC37" s="26">
        <v>0</v>
      </c>
      <c r="VD37" s="26">
        <v>0</v>
      </c>
      <c r="VE37" s="26">
        <v>0</v>
      </c>
      <c r="VF37" s="26">
        <v>0</v>
      </c>
      <c r="VG37" s="26">
        <v>0</v>
      </c>
      <c r="VH37" s="26">
        <v>0</v>
      </c>
      <c r="VI37" s="26">
        <v>0</v>
      </c>
      <c r="VJ37" s="26">
        <v>0</v>
      </c>
      <c r="VK37" s="26">
        <v>0</v>
      </c>
      <c r="VL37" s="26">
        <v>0</v>
      </c>
      <c r="VM37" s="26">
        <v>0</v>
      </c>
      <c r="VN37" s="26">
        <v>0</v>
      </c>
      <c r="VO37" s="26">
        <v>0</v>
      </c>
      <c r="VP37" s="26">
        <v>0</v>
      </c>
      <c r="VQ37" s="26">
        <v>0</v>
      </c>
      <c r="VR37" s="26">
        <v>0</v>
      </c>
      <c r="VS37" s="26">
        <v>0</v>
      </c>
      <c r="VT37" s="26">
        <v>0</v>
      </c>
      <c r="VU37" s="26">
        <v>0</v>
      </c>
      <c r="VV37" s="26">
        <v>0</v>
      </c>
      <c r="VW37" s="26">
        <v>0</v>
      </c>
      <c r="VX37" s="26">
        <v>0</v>
      </c>
      <c r="VY37" s="26">
        <v>0</v>
      </c>
      <c r="VZ37" s="26">
        <v>0</v>
      </c>
      <c r="WA37" s="26">
        <v>0</v>
      </c>
      <c r="WB37" s="26">
        <v>0</v>
      </c>
      <c r="WC37" s="26">
        <v>0</v>
      </c>
      <c r="WD37" s="26">
        <v>0</v>
      </c>
      <c r="WE37" s="26">
        <v>0</v>
      </c>
      <c r="WF37" s="26">
        <v>0</v>
      </c>
      <c r="WG37" s="26">
        <v>0</v>
      </c>
      <c r="WH37" s="26">
        <v>0</v>
      </c>
      <c r="WI37" s="26">
        <v>0</v>
      </c>
      <c r="WJ37" s="26">
        <v>0</v>
      </c>
      <c r="WK37" s="26">
        <v>0</v>
      </c>
      <c r="WL37" s="26">
        <v>0</v>
      </c>
      <c r="WM37" s="26">
        <v>0</v>
      </c>
      <c r="WN37" s="26">
        <v>0</v>
      </c>
      <c r="WO37" s="26">
        <v>0</v>
      </c>
      <c r="WP37" s="26">
        <v>0</v>
      </c>
      <c r="WQ37" s="26">
        <v>0</v>
      </c>
      <c r="WR37" s="26">
        <v>0</v>
      </c>
      <c r="WS37" s="26">
        <v>0</v>
      </c>
      <c r="WT37" s="26">
        <v>0</v>
      </c>
      <c r="WU37" s="26">
        <v>0</v>
      </c>
      <c r="WV37" s="26">
        <v>0</v>
      </c>
      <c r="WW37" s="26">
        <v>0</v>
      </c>
      <c r="WX37" s="26">
        <v>0</v>
      </c>
      <c r="WY37" s="26">
        <v>0</v>
      </c>
      <c r="WZ37" s="26">
        <v>0</v>
      </c>
      <c r="XA37" s="26">
        <v>0</v>
      </c>
      <c r="XB37" s="26">
        <v>0</v>
      </c>
      <c r="XC37" s="26">
        <v>0</v>
      </c>
      <c r="XD37" s="26">
        <v>0</v>
      </c>
      <c r="XE37" s="26">
        <v>0</v>
      </c>
      <c r="XF37" s="26">
        <v>0</v>
      </c>
      <c r="XG37" s="26">
        <v>0</v>
      </c>
      <c r="XH37" s="26">
        <v>0</v>
      </c>
      <c r="XI37" s="26">
        <v>0</v>
      </c>
      <c r="XJ37" s="26">
        <v>0</v>
      </c>
      <c r="XK37" s="26">
        <v>0</v>
      </c>
      <c r="XL37" s="26">
        <v>0</v>
      </c>
      <c r="XM37" s="26">
        <v>0</v>
      </c>
      <c r="XN37" s="26">
        <v>0</v>
      </c>
      <c r="XO37" s="26">
        <v>0</v>
      </c>
      <c r="XP37" s="26">
        <v>0</v>
      </c>
      <c r="XQ37" s="26">
        <v>0</v>
      </c>
      <c r="XR37" s="26">
        <v>0</v>
      </c>
      <c r="XS37" s="26">
        <v>0</v>
      </c>
      <c r="XT37" s="26">
        <v>0</v>
      </c>
      <c r="XU37" s="26">
        <v>0</v>
      </c>
      <c r="XV37" s="26">
        <v>0</v>
      </c>
      <c r="XW37" s="26">
        <v>0</v>
      </c>
      <c r="XX37" s="26">
        <v>0</v>
      </c>
      <c r="XY37" s="26">
        <v>0</v>
      </c>
      <c r="XZ37" s="26">
        <v>0</v>
      </c>
      <c r="YA37" s="26">
        <v>0</v>
      </c>
      <c r="YB37" s="26">
        <v>0</v>
      </c>
      <c r="YC37" s="26">
        <v>0</v>
      </c>
      <c r="YD37" s="26">
        <v>0</v>
      </c>
      <c r="YE37" s="26">
        <v>0</v>
      </c>
      <c r="YF37" s="26">
        <v>0</v>
      </c>
      <c r="YG37" s="26">
        <v>0</v>
      </c>
      <c r="YH37" s="26">
        <v>0</v>
      </c>
      <c r="YI37" s="26">
        <v>0</v>
      </c>
      <c r="YJ37" s="26">
        <v>0</v>
      </c>
      <c r="YK37" s="26">
        <v>0</v>
      </c>
      <c r="YL37" s="26">
        <v>0</v>
      </c>
      <c r="YM37" s="26">
        <v>0</v>
      </c>
      <c r="YN37" s="26">
        <v>0</v>
      </c>
      <c r="YO37" s="26">
        <v>0</v>
      </c>
      <c r="YP37" s="26">
        <v>0</v>
      </c>
      <c r="YQ37" s="26">
        <v>0</v>
      </c>
      <c r="YR37" s="26">
        <v>0</v>
      </c>
      <c r="YS37" s="26">
        <v>0</v>
      </c>
      <c r="YT37" s="26">
        <v>0</v>
      </c>
      <c r="YU37" s="26">
        <v>0</v>
      </c>
      <c r="YV37" s="26">
        <v>0</v>
      </c>
      <c r="YW37" s="26">
        <v>0</v>
      </c>
      <c r="YX37" s="26">
        <v>0</v>
      </c>
      <c r="YY37" s="26">
        <v>0</v>
      </c>
      <c r="YZ37" s="26">
        <v>0</v>
      </c>
      <c r="ZA37" s="26">
        <v>0</v>
      </c>
      <c r="ZB37" s="26">
        <v>0</v>
      </c>
      <c r="ZC37" s="26">
        <v>0</v>
      </c>
      <c r="ZD37" s="26">
        <v>0</v>
      </c>
      <c r="ZE37" s="26">
        <v>0</v>
      </c>
      <c r="ZF37" s="26">
        <v>0</v>
      </c>
      <c r="ZG37" s="26">
        <v>0</v>
      </c>
      <c r="ZH37" s="26">
        <v>0</v>
      </c>
      <c r="ZI37" s="26">
        <v>0</v>
      </c>
      <c r="ZJ37" s="26">
        <v>0</v>
      </c>
      <c r="ZK37" s="26">
        <v>0</v>
      </c>
      <c r="ZL37" s="26">
        <v>0</v>
      </c>
      <c r="ZM37" s="26">
        <v>0</v>
      </c>
      <c r="ZN37" s="26">
        <v>0</v>
      </c>
      <c r="ZO37" s="26">
        <v>0</v>
      </c>
      <c r="ZP37" s="26">
        <v>0</v>
      </c>
      <c r="ZQ37" s="26">
        <v>0</v>
      </c>
      <c r="ZR37" s="26">
        <v>0</v>
      </c>
      <c r="ZS37" s="26">
        <v>0</v>
      </c>
      <c r="ZT37" s="26">
        <v>0</v>
      </c>
      <c r="ZU37" s="26">
        <v>0</v>
      </c>
      <c r="ZV37" s="26">
        <v>0</v>
      </c>
      <c r="ZW37" s="26">
        <v>0</v>
      </c>
      <c r="ZX37" s="26">
        <v>0</v>
      </c>
      <c r="ZY37" s="26">
        <v>0</v>
      </c>
      <c r="ZZ37" s="26">
        <v>0</v>
      </c>
      <c r="AAA37" s="26">
        <v>0</v>
      </c>
      <c r="AAB37" s="26">
        <v>0</v>
      </c>
      <c r="AAC37" s="26">
        <v>0</v>
      </c>
      <c r="AAD37" s="26">
        <v>0</v>
      </c>
      <c r="AAE37" s="26">
        <v>0</v>
      </c>
      <c r="AAF37" s="26">
        <v>0</v>
      </c>
      <c r="AAG37" s="26">
        <v>0</v>
      </c>
      <c r="AAH37" s="26">
        <v>0</v>
      </c>
      <c r="AAI37" s="26">
        <v>0</v>
      </c>
      <c r="AAJ37" s="26">
        <v>0</v>
      </c>
      <c r="AAK37" s="26">
        <v>0</v>
      </c>
      <c r="AAL37" s="26">
        <v>0</v>
      </c>
      <c r="AAM37" s="26">
        <v>0</v>
      </c>
      <c r="AAN37" s="26">
        <v>0</v>
      </c>
      <c r="AAO37" s="26">
        <v>0</v>
      </c>
      <c r="AAP37" s="26">
        <v>0</v>
      </c>
      <c r="AAQ37" s="26">
        <v>0</v>
      </c>
      <c r="AAR37" s="26">
        <v>0</v>
      </c>
      <c r="AAS37" s="26">
        <v>0</v>
      </c>
      <c r="AAT37" s="26">
        <v>0</v>
      </c>
      <c r="AAU37" s="26">
        <v>0</v>
      </c>
      <c r="AAV37" s="26">
        <v>0</v>
      </c>
      <c r="AAW37" s="26">
        <v>0</v>
      </c>
      <c r="AAX37" s="26">
        <v>0</v>
      </c>
      <c r="AAY37" s="26">
        <v>0</v>
      </c>
      <c r="AAZ37" s="26">
        <v>0</v>
      </c>
      <c r="ABA37" s="26">
        <v>0</v>
      </c>
      <c r="ABB37" s="26">
        <v>0</v>
      </c>
      <c r="ABC37" s="26">
        <v>0</v>
      </c>
      <c r="ABD37" s="26">
        <v>0</v>
      </c>
      <c r="ABE37" s="26">
        <v>0</v>
      </c>
      <c r="ABF37" s="26">
        <v>0</v>
      </c>
      <c r="ABG37" s="26">
        <v>0</v>
      </c>
      <c r="ABH37" s="26">
        <v>0</v>
      </c>
      <c r="ABI37" s="26">
        <v>0</v>
      </c>
      <c r="ABJ37" s="26">
        <v>0</v>
      </c>
      <c r="ABK37" s="26">
        <v>0</v>
      </c>
      <c r="ABL37" s="26">
        <v>0</v>
      </c>
      <c r="ABM37" s="26">
        <v>0</v>
      </c>
      <c r="ABN37" s="26">
        <v>0</v>
      </c>
      <c r="ABO37" s="26">
        <v>0</v>
      </c>
      <c r="ABP37" s="26">
        <v>0</v>
      </c>
      <c r="ABQ37" s="26">
        <v>0</v>
      </c>
      <c r="ABR37" s="26">
        <v>0</v>
      </c>
      <c r="ABS37" s="26">
        <v>0</v>
      </c>
      <c r="ABT37" s="26">
        <v>0</v>
      </c>
      <c r="ABU37" s="26">
        <v>0</v>
      </c>
      <c r="ABV37" s="26">
        <v>0</v>
      </c>
      <c r="ABW37" s="26">
        <v>0</v>
      </c>
      <c r="ABX37" s="26">
        <v>0</v>
      </c>
      <c r="ABY37" s="26">
        <v>0</v>
      </c>
      <c r="ABZ37" s="26">
        <v>0</v>
      </c>
      <c r="ACA37" s="26">
        <v>0</v>
      </c>
      <c r="ACB37" s="26">
        <v>0</v>
      </c>
      <c r="ACC37" s="26">
        <v>0</v>
      </c>
      <c r="ACD37" s="26">
        <v>0</v>
      </c>
      <c r="ACE37" s="26">
        <v>0</v>
      </c>
      <c r="ACF37" s="26">
        <v>0</v>
      </c>
      <c r="ACG37" s="26">
        <v>0</v>
      </c>
      <c r="ACH37" s="26">
        <v>0</v>
      </c>
      <c r="ACI37" s="26">
        <v>0</v>
      </c>
      <c r="ACJ37" s="26">
        <v>0</v>
      </c>
      <c r="ACK37" s="26">
        <v>0</v>
      </c>
      <c r="ACL37" s="26">
        <v>0</v>
      </c>
      <c r="ACM37" s="26">
        <v>0</v>
      </c>
      <c r="ACN37" s="26">
        <v>0</v>
      </c>
      <c r="ACO37" s="26">
        <v>0</v>
      </c>
      <c r="ACP37" s="26">
        <v>0</v>
      </c>
      <c r="ACQ37" s="26">
        <v>0</v>
      </c>
      <c r="ACR37" s="26">
        <v>0</v>
      </c>
      <c r="ACS37" s="26">
        <v>0</v>
      </c>
      <c r="ACT37" s="26">
        <v>0</v>
      </c>
      <c r="ACU37" s="26">
        <v>0</v>
      </c>
    </row>
    <row r="38" spans="1:775" ht="15" customHeight="1" x14ac:dyDescent="0.2">
      <c r="A38" s="18" t="s">
        <v>74</v>
      </c>
      <c r="B38" s="97" t="s">
        <v>75</v>
      </c>
      <c r="C38" s="18">
        <f t="shared" si="136"/>
        <v>11.468028304734979</v>
      </c>
      <c r="D38" s="37"/>
      <c r="E38" s="122">
        <v>0.69090750999999873</v>
      </c>
      <c r="F38" s="22" t="s">
        <v>57</v>
      </c>
      <c r="G38" s="32" t="s">
        <v>8</v>
      </c>
      <c r="H38" s="23">
        <v>37672</v>
      </c>
      <c r="I38" s="96" t="s">
        <v>144</v>
      </c>
      <c r="J38" s="22">
        <v>228</v>
      </c>
      <c r="K38" s="22" t="s">
        <v>29</v>
      </c>
      <c r="L38" s="23">
        <v>44612</v>
      </c>
      <c r="M38" s="18" t="s">
        <v>159</v>
      </c>
      <c r="N38" s="2"/>
      <c r="O38" s="2"/>
      <c r="P38" s="25">
        <f t="shared" si="137"/>
        <v>2254265.6967739621</v>
      </c>
      <c r="Q38" s="25">
        <f t="shared" si="138"/>
        <v>693104.61156330374</v>
      </c>
      <c r="R38" s="25">
        <f t="shared" si="139"/>
        <v>2673578.6118281614</v>
      </c>
      <c r="S38" s="25">
        <f t="shared" si="140"/>
        <v>665791.62927514524</v>
      </c>
      <c r="T38" s="25">
        <f t="shared" si="141"/>
        <v>3034576.3274457799</v>
      </c>
      <c r="U38" s="25">
        <f t="shared" si="142"/>
        <v>578036.12110438361</v>
      </c>
      <c r="V38" s="25">
        <f t="shared" si="143"/>
        <v>3345682.5614543781</v>
      </c>
      <c r="W38" s="25">
        <f t="shared" si="144"/>
        <v>442343.8460190731</v>
      </c>
      <c r="X38" s="25">
        <f t="shared" si="145"/>
        <v>3604130.1205243971</v>
      </c>
      <c r="Y38" s="25">
        <f t="shared" si="146"/>
        <v>264053.77564832859</v>
      </c>
      <c r="Z38" s="25">
        <f t="shared" si="147"/>
        <v>1882483.639182278</v>
      </c>
      <c r="AA38" s="25">
        <f t="shared" si="148"/>
        <v>55718.392344200132</v>
      </c>
      <c r="AB38" s="25">
        <f t="shared" si="149"/>
        <v>0</v>
      </c>
      <c r="AC38" s="25">
        <f t="shared" si="150"/>
        <v>0</v>
      </c>
      <c r="AD38" s="25">
        <f t="shared" si="151"/>
        <v>0</v>
      </c>
      <c r="AE38" s="25">
        <f t="shared" si="152"/>
        <v>0</v>
      </c>
      <c r="AF38" s="25">
        <f t="shared" si="153"/>
        <v>0</v>
      </c>
      <c r="AG38" s="25">
        <f t="shared" si="154"/>
        <v>0</v>
      </c>
      <c r="AH38" s="25">
        <f t="shared" si="155"/>
        <v>0</v>
      </c>
      <c r="AI38" s="25">
        <f t="shared" si="156"/>
        <v>0</v>
      </c>
      <c r="AJ38" s="25">
        <f t="shared" si="157"/>
        <v>0</v>
      </c>
      <c r="AK38" s="25">
        <f t="shared" si="158"/>
        <v>0</v>
      </c>
      <c r="AL38" s="25">
        <f t="shared" si="159"/>
        <v>0</v>
      </c>
      <c r="AM38" s="25">
        <f t="shared" si="160"/>
        <v>0</v>
      </c>
      <c r="AN38" s="25">
        <f t="shared" si="161"/>
        <v>0</v>
      </c>
      <c r="AO38" s="25">
        <f t="shared" si="162"/>
        <v>0</v>
      </c>
      <c r="AP38" s="25">
        <f t="shared" si="163"/>
        <v>0</v>
      </c>
      <c r="AQ38" s="25">
        <f t="shared" si="164"/>
        <v>0</v>
      </c>
      <c r="AR38" s="25">
        <f t="shared" si="165"/>
        <v>0</v>
      </c>
      <c r="AS38" s="25">
        <f t="shared" si="166"/>
        <v>0</v>
      </c>
      <c r="AT38" s="25">
        <f t="shared" si="167"/>
        <v>0</v>
      </c>
      <c r="AU38" s="25">
        <f t="shared" si="168"/>
        <v>0</v>
      </c>
      <c r="AV38" s="25">
        <f t="shared" si="169"/>
        <v>0</v>
      </c>
      <c r="AW38" s="25">
        <f t="shared" si="170"/>
        <v>0</v>
      </c>
      <c r="AX38" s="25">
        <f t="shared" si="171"/>
        <v>0</v>
      </c>
      <c r="AY38" s="25">
        <f t="shared" si="172"/>
        <v>0</v>
      </c>
      <c r="AZ38" s="25">
        <f t="shared" si="173"/>
        <v>0</v>
      </c>
      <c r="BA38" s="25">
        <f t="shared" si="174"/>
        <v>0</v>
      </c>
      <c r="BB38" s="25">
        <f t="shared" si="175"/>
        <v>0</v>
      </c>
      <c r="BC38" s="25">
        <f t="shared" si="176"/>
        <v>0</v>
      </c>
      <c r="BD38" s="25">
        <f t="shared" si="177"/>
        <v>0</v>
      </c>
      <c r="BE38" s="25">
        <f t="shared" si="178"/>
        <v>0</v>
      </c>
      <c r="BF38" s="25">
        <f t="shared" si="179"/>
        <v>0</v>
      </c>
      <c r="BG38" s="25">
        <f t="shared" si="180"/>
        <v>0</v>
      </c>
      <c r="BH38" s="25">
        <f t="shared" si="181"/>
        <v>0</v>
      </c>
      <c r="BI38" s="25">
        <f t="shared" si="182"/>
        <v>0</v>
      </c>
      <c r="BJ38" s="25">
        <f t="shared" si="183"/>
        <v>0</v>
      </c>
      <c r="BK38" s="25">
        <f t="shared" si="184"/>
        <v>0</v>
      </c>
      <c r="BL38" s="25">
        <f t="shared" si="185"/>
        <v>0</v>
      </c>
      <c r="BM38" s="25">
        <f t="shared" si="186"/>
        <v>0</v>
      </c>
      <c r="BN38" s="25">
        <f t="shared" si="187"/>
        <v>0</v>
      </c>
      <c r="BO38" s="25">
        <f t="shared" si="188"/>
        <v>0</v>
      </c>
      <c r="BP38" s="25">
        <f t="shared" si="189"/>
        <v>0</v>
      </c>
      <c r="BQ38" s="25">
        <f t="shared" si="190"/>
        <v>0</v>
      </c>
      <c r="BR38" s="25">
        <f t="shared" si="191"/>
        <v>0</v>
      </c>
      <c r="BS38" s="25">
        <f t="shared" si="192"/>
        <v>0</v>
      </c>
      <c r="BT38" s="25">
        <f t="shared" si="193"/>
        <v>0</v>
      </c>
      <c r="BU38" s="25">
        <f t="shared" si="194"/>
        <v>0</v>
      </c>
      <c r="BX38" s="26">
        <v>0</v>
      </c>
      <c r="BY38" s="26">
        <v>0</v>
      </c>
      <c r="BZ38" s="26">
        <v>347655.39567637967</v>
      </c>
      <c r="CA38" s="26">
        <v>1067797.54125</v>
      </c>
      <c r="CB38" s="26">
        <v>0</v>
      </c>
      <c r="CC38" s="26">
        <v>0</v>
      </c>
      <c r="CD38" s="26">
        <v>0</v>
      </c>
      <c r="CE38" s="26">
        <v>0</v>
      </c>
      <c r="CF38" s="26">
        <v>0</v>
      </c>
      <c r="CG38" s="26">
        <v>0</v>
      </c>
      <c r="CH38" s="26">
        <v>0</v>
      </c>
      <c r="CI38" s="26">
        <v>0</v>
      </c>
      <c r="CJ38" s="26">
        <v>0</v>
      </c>
      <c r="CK38" s="26">
        <v>0</v>
      </c>
      <c r="CL38" s="26">
        <v>345449.21588692407</v>
      </c>
      <c r="CM38" s="26">
        <v>1186468.1555239619</v>
      </c>
      <c r="CN38" s="26">
        <v>0</v>
      </c>
      <c r="CO38" s="26">
        <v>0</v>
      </c>
      <c r="CP38" s="26">
        <v>0</v>
      </c>
      <c r="CQ38" s="26">
        <v>0</v>
      </c>
      <c r="CR38" s="26">
        <v>0</v>
      </c>
      <c r="CS38" s="26">
        <v>0</v>
      </c>
      <c r="CT38" s="26">
        <v>0</v>
      </c>
      <c r="CU38" s="26">
        <v>0</v>
      </c>
      <c r="CV38" s="26">
        <v>0</v>
      </c>
      <c r="CW38" s="26">
        <v>0</v>
      </c>
      <c r="CX38" s="26">
        <v>342708.01027103735</v>
      </c>
      <c r="CY38" s="26">
        <v>1286513.5726566785</v>
      </c>
      <c r="CZ38" s="26">
        <v>0</v>
      </c>
      <c r="DA38" s="26">
        <v>0</v>
      </c>
      <c r="DB38" s="26">
        <v>0</v>
      </c>
      <c r="DC38" s="26">
        <v>0</v>
      </c>
      <c r="DD38" s="26">
        <v>0</v>
      </c>
      <c r="DE38" s="26">
        <v>0</v>
      </c>
      <c r="DF38" s="26">
        <v>0</v>
      </c>
      <c r="DG38" s="26">
        <v>0</v>
      </c>
      <c r="DH38" s="26">
        <v>0</v>
      </c>
      <c r="DI38" s="26">
        <v>0</v>
      </c>
      <c r="DJ38" s="26">
        <v>323083.61900410784</v>
      </c>
      <c r="DK38" s="26">
        <v>1387065.0391714831</v>
      </c>
      <c r="DL38" s="26">
        <v>0</v>
      </c>
      <c r="DM38" s="26">
        <v>0</v>
      </c>
      <c r="DN38" s="26">
        <v>0</v>
      </c>
      <c r="DO38" s="26">
        <v>0</v>
      </c>
      <c r="DP38" s="26">
        <v>0</v>
      </c>
      <c r="DQ38" s="26">
        <v>0</v>
      </c>
      <c r="DR38" s="26">
        <v>0</v>
      </c>
      <c r="DS38" s="26">
        <v>0</v>
      </c>
      <c r="DT38" s="26">
        <v>0</v>
      </c>
      <c r="DU38" s="26">
        <v>0</v>
      </c>
      <c r="DV38" s="26">
        <v>305499.23981657572</v>
      </c>
      <c r="DW38" s="26">
        <v>1474499.8006955073</v>
      </c>
      <c r="DX38" s="26">
        <v>0</v>
      </c>
      <c r="DY38" s="26">
        <v>0</v>
      </c>
      <c r="DZ38" s="26">
        <v>0</v>
      </c>
      <c r="EA38" s="26">
        <v>0</v>
      </c>
      <c r="EB38" s="26">
        <v>0</v>
      </c>
      <c r="EC38" s="26">
        <v>0</v>
      </c>
      <c r="ED38" s="26">
        <v>0</v>
      </c>
      <c r="EE38" s="26">
        <v>0</v>
      </c>
      <c r="EF38" s="26">
        <v>0</v>
      </c>
      <c r="EG38" s="26">
        <v>0</v>
      </c>
      <c r="EH38" s="26">
        <v>272536.88128780783</v>
      </c>
      <c r="EI38" s="26">
        <v>1560076.5267502728</v>
      </c>
      <c r="EJ38" s="26">
        <v>0</v>
      </c>
      <c r="EK38" s="26">
        <v>0</v>
      </c>
      <c r="EL38" s="26">
        <v>0</v>
      </c>
      <c r="EM38" s="26">
        <v>0</v>
      </c>
      <c r="EN38" s="26">
        <v>0</v>
      </c>
      <c r="EO38" s="26">
        <v>0</v>
      </c>
      <c r="EP38" s="26">
        <v>0</v>
      </c>
      <c r="EQ38" s="26">
        <v>0</v>
      </c>
      <c r="ER38" s="26">
        <v>0</v>
      </c>
      <c r="ES38" s="26">
        <v>0</v>
      </c>
      <c r="ET38" s="26">
        <v>242183.90943758228</v>
      </c>
      <c r="EU38" s="26">
        <v>1636469.4486363996</v>
      </c>
      <c r="EV38" s="26">
        <v>0</v>
      </c>
      <c r="EW38" s="26">
        <v>0</v>
      </c>
      <c r="EX38" s="26">
        <v>0</v>
      </c>
      <c r="EY38" s="26">
        <v>0</v>
      </c>
      <c r="EZ38" s="26">
        <v>0</v>
      </c>
      <c r="FA38" s="26">
        <v>0</v>
      </c>
      <c r="FB38" s="26">
        <v>0</v>
      </c>
      <c r="FC38" s="26">
        <v>0</v>
      </c>
      <c r="FD38" s="26">
        <v>0</v>
      </c>
      <c r="FE38" s="26">
        <v>0</v>
      </c>
      <c r="FF38" s="26">
        <v>200159.93658149082</v>
      </c>
      <c r="FG38" s="26">
        <v>1709213.1128179787</v>
      </c>
      <c r="FH38" s="26">
        <v>0</v>
      </c>
      <c r="FI38" s="26">
        <v>0</v>
      </c>
      <c r="FJ38" s="26">
        <v>0</v>
      </c>
      <c r="FK38" s="26">
        <v>0</v>
      </c>
      <c r="FL38" s="26">
        <v>0</v>
      </c>
      <c r="FM38" s="26">
        <v>0</v>
      </c>
      <c r="FN38" s="26">
        <v>0</v>
      </c>
      <c r="FO38" s="26">
        <v>0</v>
      </c>
      <c r="FP38" s="26">
        <v>0</v>
      </c>
      <c r="FQ38" s="26">
        <v>0</v>
      </c>
      <c r="FR38" s="26">
        <v>157406.55847750432</v>
      </c>
      <c r="FS38" s="26">
        <v>1772695.659196673</v>
      </c>
      <c r="FT38" s="26">
        <v>0</v>
      </c>
      <c r="FU38" s="26">
        <v>0</v>
      </c>
      <c r="FV38" s="26">
        <v>0</v>
      </c>
      <c r="FW38" s="26">
        <v>0</v>
      </c>
      <c r="FX38" s="26">
        <v>0</v>
      </c>
      <c r="FY38" s="26">
        <v>0</v>
      </c>
      <c r="FZ38" s="26">
        <v>0</v>
      </c>
      <c r="GA38" s="26">
        <v>0</v>
      </c>
      <c r="GB38" s="26">
        <v>0</v>
      </c>
      <c r="GC38" s="26">
        <v>0</v>
      </c>
      <c r="GD38" s="26">
        <v>106647.21717082428</v>
      </c>
      <c r="GE38" s="26">
        <v>1831434.4613277239</v>
      </c>
      <c r="GF38" s="26">
        <v>0</v>
      </c>
      <c r="GG38" s="26">
        <v>0</v>
      </c>
      <c r="GH38" s="26">
        <v>0</v>
      </c>
      <c r="GI38" s="26">
        <v>0</v>
      </c>
      <c r="GJ38" s="26">
        <v>0</v>
      </c>
      <c r="GK38" s="26">
        <v>0</v>
      </c>
      <c r="GL38" s="26">
        <v>0</v>
      </c>
      <c r="GM38" s="26">
        <v>0</v>
      </c>
      <c r="GN38" s="26">
        <v>0</v>
      </c>
      <c r="GO38" s="26">
        <v>0</v>
      </c>
      <c r="GP38" s="26">
        <v>55718.392344200132</v>
      </c>
      <c r="GQ38" s="26">
        <v>1882483.639182278</v>
      </c>
      <c r="GR38" s="26">
        <v>0</v>
      </c>
      <c r="GS38" s="26">
        <v>0</v>
      </c>
      <c r="GT38" s="26">
        <v>0</v>
      </c>
      <c r="GU38" s="26">
        <v>0</v>
      </c>
      <c r="GV38" s="26">
        <v>0</v>
      </c>
      <c r="GW38" s="26">
        <v>0</v>
      </c>
      <c r="GX38" s="26">
        <v>0</v>
      </c>
      <c r="GY38" s="26">
        <v>0</v>
      </c>
      <c r="GZ38" s="26">
        <v>0</v>
      </c>
      <c r="HA38" s="26">
        <v>0</v>
      </c>
      <c r="HB38" s="26">
        <v>0</v>
      </c>
      <c r="HC38" s="26">
        <v>0</v>
      </c>
      <c r="HD38" s="26">
        <v>0</v>
      </c>
      <c r="HE38" s="26">
        <v>0</v>
      </c>
      <c r="HF38" s="26">
        <v>0</v>
      </c>
      <c r="HG38" s="26">
        <v>0</v>
      </c>
      <c r="HH38" s="26">
        <v>0</v>
      </c>
      <c r="HI38" s="26">
        <v>0</v>
      </c>
      <c r="HJ38" s="26">
        <v>0</v>
      </c>
      <c r="HK38" s="26">
        <v>0</v>
      </c>
      <c r="HL38" s="26">
        <v>0</v>
      </c>
      <c r="HM38" s="26">
        <v>0</v>
      </c>
      <c r="HN38" s="26">
        <v>0</v>
      </c>
      <c r="HO38" s="26">
        <v>0</v>
      </c>
      <c r="HP38" s="26">
        <v>0</v>
      </c>
      <c r="HQ38" s="26">
        <v>0</v>
      </c>
      <c r="HR38" s="26">
        <v>0</v>
      </c>
      <c r="HS38" s="26">
        <v>0</v>
      </c>
      <c r="HT38" s="26">
        <v>0</v>
      </c>
      <c r="HU38" s="26">
        <v>0</v>
      </c>
      <c r="HV38" s="26">
        <v>0</v>
      </c>
      <c r="HW38" s="26">
        <v>0</v>
      </c>
      <c r="HX38" s="26">
        <v>0</v>
      </c>
      <c r="HY38" s="26">
        <v>0</v>
      </c>
      <c r="HZ38" s="26">
        <v>0</v>
      </c>
      <c r="IA38" s="26">
        <v>0</v>
      </c>
      <c r="IB38" s="26">
        <v>0</v>
      </c>
      <c r="IC38" s="26">
        <v>0</v>
      </c>
      <c r="ID38" s="26">
        <v>0</v>
      </c>
      <c r="IE38" s="26">
        <v>0</v>
      </c>
      <c r="IF38" s="26">
        <v>0</v>
      </c>
      <c r="IG38" s="26">
        <v>0</v>
      </c>
      <c r="IH38" s="26">
        <v>0</v>
      </c>
      <c r="II38" s="26">
        <v>0</v>
      </c>
      <c r="IJ38" s="26">
        <v>0</v>
      </c>
      <c r="IK38" s="26">
        <v>0</v>
      </c>
      <c r="IL38" s="26">
        <v>0</v>
      </c>
      <c r="IM38" s="26">
        <v>0</v>
      </c>
      <c r="IN38" s="26">
        <v>0</v>
      </c>
      <c r="IO38" s="26">
        <v>0</v>
      </c>
      <c r="IP38" s="26">
        <v>0</v>
      </c>
      <c r="IQ38" s="26">
        <v>0</v>
      </c>
      <c r="IR38" s="26">
        <v>0</v>
      </c>
      <c r="IS38" s="26">
        <v>0</v>
      </c>
      <c r="IT38" s="26">
        <v>0</v>
      </c>
      <c r="IU38" s="26">
        <v>0</v>
      </c>
      <c r="IV38" s="26">
        <v>0</v>
      </c>
      <c r="IW38" s="26">
        <v>0</v>
      </c>
      <c r="IX38" s="26">
        <v>0</v>
      </c>
      <c r="IY38" s="26">
        <v>0</v>
      </c>
      <c r="IZ38" s="26">
        <v>0</v>
      </c>
      <c r="JA38" s="26">
        <v>0</v>
      </c>
      <c r="JB38" s="26">
        <v>0</v>
      </c>
      <c r="JC38" s="26">
        <v>0</v>
      </c>
      <c r="JD38" s="26">
        <v>0</v>
      </c>
      <c r="JE38" s="26">
        <v>0</v>
      </c>
      <c r="JF38" s="26">
        <v>0</v>
      </c>
      <c r="JG38" s="26">
        <v>0</v>
      </c>
      <c r="JH38" s="26">
        <v>0</v>
      </c>
      <c r="JI38" s="26">
        <v>0</v>
      </c>
      <c r="JJ38" s="26">
        <v>0</v>
      </c>
      <c r="JK38" s="26">
        <v>0</v>
      </c>
      <c r="JL38" s="26">
        <v>0</v>
      </c>
      <c r="JM38" s="26">
        <v>0</v>
      </c>
      <c r="JN38" s="26">
        <v>0</v>
      </c>
      <c r="JO38" s="26">
        <v>0</v>
      </c>
      <c r="JP38" s="26">
        <v>0</v>
      </c>
      <c r="JQ38" s="26">
        <v>0</v>
      </c>
      <c r="JR38" s="26">
        <v>0</v>
      </c>
      <c r="JS38" s="26">
        <v>0</v>
      </c>
      <c r="JT38" s="26">
        <v>0</v>
      </c>
      <c r="JU38" s="26">
        <v>0</v>
      </c>
      <c r="JV38" s="26">
        <v>0</v>
      </c>
      <c r="JW38" s="26">
        <v>0</v>
      </c>
      <c r="JX38" s="26">
        <v>0</v>
      </c>
      <c r="JY38" s="26">
        <v>0</v>
      </c>
      <c r="JZ38" s="26">
        <v>0</v>
      </c>
      <c r="KA38" s="26">
        <v>0</v>
      </c>
      <c r="KB38" s="26">
        <v>0</v>
      </c>
      <c r="KC38" s="26">
        <v>0</v>
      </c>
      <c r="KD38" s="26">
        <v>0</v>
      </c>
      <c r="KE38" s="26">
        <v>0</v>
      </c>
      <c r="KF38" s="26">
        <v>0</v>
      </c>
      <c r="KG38" s="26">
        <v>0</v>
      </c>
      <c r="KH38" s="26">
        <v>0</v>
      </c>
      <c r="KI38" s="26">
        <v>0</v>
      </c>
      <c r="KJ38" s="26">
        <v>0</v>
      </c>
      <c r="KK38" s="26">
        <v>0</v>
      </c>
      <c r="KL38" s="26">
        <v>0</v>
      </c>
      <c r="KM38" s="26">
        <v>0</v>
      </c>
      <c r="KN38" s="26">
        <v>0</v>
      </c>
      <c r="KO38" s="26">
        <v>0</v>
      </c>
      <c r="KP38" s="26">
        <v>0</v>
      </c>
      <c r="KQ38" s="26">
        <v>0</v>
      </c>
      <c r="KR38" s="26">
        <v>0</v>
      </c>
      <c r="KS38" s="26">
        <v>0</v>
      </c>
      <c r="KT38" s="26">
        <v>0</v>
      </c>
      <c r="KU38" s="26">
        <v>0</v>
      </c>
      <c r="KV38" s="26">
        <v>0</v>
      </c>
      <c r="KW38" s="26">
        <v>0</v>
      </c>
      <c r="KX38" s="26">
        <v>0</v>
      </c>
      <c r="KY38" s="26">
        <v>0</v>
      </c>
      <c r="KZ38" s="26">
        <v>0</v>
      </c>
      <c r="LA38" s="26">
        <v>0</v>
      </c>
      <c r="LB38" s="26">
        <v>0</v>
      </c>
      <c r="LC38" s="26">
        <v>0</v>
      </c>
      <c r="LD38" s="26">
        <v>0</v>
      </c>
      <c r="LE38" s="26">
        <v>0</v>
      </c>
      <c r="LF38" s="26">
        <v>0</v>
      </c>
      <c r="LG38" s="26">
        <v>0</v>
      </c>
      <c r="LH38" s="26">
        <v>0</v>
      </c>
      <c r="LI38" s="26">
        <v>0</v>
      </c>
      <c r="LJ38" s="26">
        <v>0</v>
      </c>
      <c r="LK38" s="26">
        <v>0</v>
      </c>
      <c r="LL38" s="26">
        <v>0</v>
      </c>
      <c r="LM38" s="26">
        <v>0</v>
      </c>
      <c r="LN38" s="26">
        <v>0</v>
      </c>
      <c r="LO38" s="26">
        <v>0</v>
      </c>
      <c r="LP38" s="26">
        <v>0</v>
      </c>
      <c r="LQ38" s="26">
        <v>0</v>
      </c>
      <c r="LR38" s="26">
        <v>0</v>
      </c>
      <c r="LS38" s="26">
        <v>0</v>
      </c>
      <c r="LT38" s="26">
        <v>0</v>
      </c>
      <c r="LU38" s="26">
        <v>0</v>
      </c>
      <c r="LV38" s="26">
        <v>0</v>
      </c>
      <c r="LW38" s="26">
        <v>0</v>
      </c>
      <c r="LX38" s="26">
        <v>0</v>
      </c>
      <c r="LY38" s="26">
        <v>0</v>
      </c>
      <c r="LZ38" s="26">
        <v>0</v>
      </c>
      <c r="MA38" s="26">
        <v>0</v>
      </c>
      <c r="MB38" s="26">
        <v>0</v>
      </c>
      <c r="MC38" s="26">
        <v>0</v>
      </c>
      <c r="MD38" s="26">
        <v>0</v>
      </c>
      <c r="ME38" s="26">
        <v>0</v>
      </c>
      <c r="MF38" s="26">
        <v>0</v>
      </c>
      <c r="MG38" s="26">
        <v>0</v>
      </c>
      <c r="MH38" s="26">
        <v>0</v>
      </c>
      <c r="MI38" s="26">
        <v>0</v>
      </c>
      <c r="MJ38" s="26">
        <v>0</v>
      </c>
      <c r="MK38" s="26">
        <v>0</v>
      </c>
      <c r="ML38" s="26">
        <v>0</v>
      </c>
      <c r="MM38" s="26">
        <v>0</v>
      </c>
      <c r="MN38" s="26">
        <v>0</v>
      </c>
      <c r="MO38" s="26">
        <v>0</v>
      </c>
      <c r="MP38" s="26">
        <v>0</v>
      </c>
      <c r="MQ38" s="26">
        <v>0</v>
      </c>
      <c r="MR38" s="26">
        <v>0</v>
      </c>
      <c r="MS38" s="26">
        <v>0</v>
      </c>
      <c r="MT38" s="26">
        <v>0</v>
      </c>
      <c r="MU38" s="26">
        <v>0</v>
      </c>
      <c r="MV38" s="26">
        <v>0</v>
      </c>
      <c r="MW38" s="26">
        <v>0</v>
      </c>
      <c r="MX38" s="26">
        <v>0</v>
      </c>
      <c r="MY38" s="26">
        <v>0</v>
      </c>
      <c r="MZ38" s="26">
        <v>0</v>
      </c>
      <c r="NA38" s="26">
        <v>0</v>
      </c>
      <c r="NB38" s="26">
        <v>0</v>
      </c>
      <c r="NC38" s="26">
        <v>0</v>
      </c>
      <c r="ND38" s="26">
        <v>0</v>
      </c>
      <c r="NE38" s="26">
        <v>0</v>
      </c>
      <c r="NF38" s="26">
        <v>0</v>
      </c>
      <c r="NG38" s="26">
        <v>0</v>
      </c>
      <c r="NH38" s="26">
        <v>0</v>
      </c>
      <c r="NI38" s="26">
        <v>0</v>
      </c>
      <c r="NJ38" s="26">
        <v>0</v>
      </c>
      <c r="NK38" s="26">
        <v>0</v>
      </c>
      <c r="NL38" s="26">
        <v>0</v>
      </c>
      <c r="NM38" s="26">
        <v>0</v>
      </c>
      <c r="NN38" s="26">
        <v>0</v>
      </c>
      <c r="NO38" s="26">
        <v>0</v>
      </c>
      <c r="NP38" s="26">
        <v>0</v>
      </c>
      <c r="NQ38" s="26">
        <v>0</v>
      </c>
      <c r="NR38" s="26">
        <v>0</v>
      </c>
      <c r="NS38" s="26">
        <v>0</v>
      </c>
      <c r="NT38" s="26">
        <v>0</v>
      </c>
      <c r="NU38" s="26">
        <v>0</v>
      </c>
      <c r="NV38" s="26">
        <v>0</v>
      </c>
      <c r="NW38" s="26">
        <v>0</v>
      </c>
      <c r="NX38" s="26">
        <v>0</v>
      </c>
      <c r="NY38" s="26">
        <v>0</v>
      </c>
      <c r="NZ38" s="26">
        <v>0</v>
      </c>
      <c r="OA38" s="26">
        <v>0</v>
      </c>
      <c r="OB38" s="26">
        <v>0</v>
      </c>
      <c r="OC38" s="26">
        <v>0</v>
      </c>
      <c r="OD38" s="26">
        <v>0</v>
      </c>
      <c r="OE38" s="26">
        <v>0</v>
      </c>
      <c r="OF38" s="26">
        <v>0</v>
      </c>
      <c r="OG38" s="26">
        <v>0</v>
      </c>
      <c r="OH38" s="26">
        <v>0</v>
      </c>
      <c r="OI38" s="26">
        <v>0</v>
      </c>
      <c r="OJ38" s="26">
        <v>0</v>
      </c>
      <c r="OK38" s="26">
        <v>0</v>
      </c>
      <c r="OL38" s="26">
        <v>0</v>
      </c>
      <c r="OM38" s="26">
        <v>0</v>
      </c>
      <c r="ON38" s="26">
        <v>0</v>
      </c>
      <c r="OO38" s="26">
        <v>0</v>
      </c>
      <c r="OP38" s="26">
        <v>0</v>
      </c>
      <c r="OQ38" s="26">
        <v>0</v>
      </c>
      <c r="OR38" s="26">
        <v>0</v>
      </c>
      <c r="OS38" s="26">
        <v>0</v>
      </c>
      <c r="OT38" s="26">
        <v>0</v>
      </c>
      <c r="OU38" s="26">
        <v>0</v>
      </c>
      <c r="OV38" s="26">
        <v>0</v>
      </c>
      <c r="OW38" s="26">
        <v>0</v>
      </c>
      <c r="OX38" s="26">
        <v>0</v>
      </c>
      <c r="OY38" s="26">
        <v>0</v>
      </c>
      <c r="OZ38" s="26">
        <v>0</v>
      </c>
      <c r="PA38" s="26">
        <v>0</v>
      </c>
      <c r="PB38" s="26">
        <v>0</v>
      </c>
      <c r="PC38" s="26">
        <v>0</v>
      </c>
      <c r="PD38" s="26">
        <v>0</v>
      </c>
      <c r="PE38" s="26">
        <v>0</v>
      </c>
      <c r="PF38" s="26">
        <v>0</v>
      </c>
      <c r="PG38" s="26">
        <v>0</v>
      </c>
      <c r="PH38" s="26">
        <v>0</v>
      </c>
      <c r="PI38" s="26">
        <v>0</v>
      </c>
      <c r="PJ38" s="26">
        <v>0</v>
      </c>
      <c r="PK38" s="26">
        <v>0</v>
      </c>
      <c r="PL38" s="26">
        <v>0</v>
      </c>
      <c r="PM38" s="26">
        <v>0</v>
      </c>
      <c r="PN38" s="26">
        <v>0</v>
      </c>
      <c r="PO38" s="26">
        <v>0</v>
      </c>
      <c r="PP38" s="26">
        <v>0</v>
      </c>
      <c r="PQ38" s="26">
        <v>0</v>
      </c>
      <c r="PR38" s="26">
        <v>0</v>
      </c>
      <c r="PS38" s="26">
        <v>0</v>
      </c>
      <c r="PT38" s="26">
        <v>0</v>
      </c>
      <c r="PU38" s="26">
        <v>0</v>
      </c>
      <c r="PV38" s="26">
        <v>0</v>
      </c>
      <c r="PW38" s="26">
        <v>0</v>
      </c>
      <c r="PX38" s="26">
        <v>0</v>
      </c>
      <c r="PY38" s="26">
        <v>0</v>
      </c>
      <c r="PZ38" s="26">
        <v>0</v>
      </c>
      <c r="QA38" s="26">
        <v>0</v>
      </c>
      <c r="QB38" s="26">
        <v>0</v>
      </c>
      <c r="QC38" s="26">
        <v>0</v>
      </c>
      <c r="QD38" s="26">
        <v>0</v>
      </c>
      <c r="QE38" s="26">
        <v>0</v>
      </c>
      <c r="QF38" s="26">
        <v>0</v>
      </c>
      <c r="QG38" s="26">
        <v>0</v>
      </c>
      <c r="QH38" s="26">
        <v>0</v>
      </c>
      <c r="QI38" s="26">
        <v>0</v>
      </c>
      <c r="QJ38" s="26">
        <v>0</v>
      </c>
      <c r="QK38" s="26">
        <v>0</v>
      </c>
      <c r="QL38" s="26">
        <v>0</v>
      </c>
      <c r="QM38" s="26">
        <v>0</v>
      </c>
      <c r="QN38" s="26">
        <v>0</v>
      </c>
      <c r="QO38" s="26">
        <v>0</v>
      </c>
      <c r="QP38" s="26">
        <v>0</v>
      </c>
      <c r="QQ38" s="26">
        <v>0</v>
      </c>
      <c r="QR38" s="26">
        <v>0</v>
      </c>
      <c r="QS38" s="26">
        <v>0</v>
      </c>
      <c r="QT38" s="26">
        <v>0</v>
      </c>
      <c r="QU38" s="26">
        <v>0</v>
      </c>
      <c r="QV38" s="26">
        <v>0</v>
      </c>
      <c r="QW38" s="26">
        <v>0</v>
      </c>
      <c r="QX38" s="26">
        <v>0</v>
      </c>
      <c r="QY38" s="26">
        <v>0</v>
      </c>
      <c r="QZ38" s="26">
        <v>0</v>
      </c>
      <c r="RA38" s="26">
        <v>0</v>
      </c>
      <c r="RB38" s="26">
        <v>0</v>
      </c>
      <c r="RC38" s="26">
        <v>0</v>
      </c>
      <c r="RD38" s="26">
        <v>0</v>
      </c>
      <c r="RE38" s="26">
        <v>0</v>
      </c>
      <c r="RF38" s="26">
        <v>0</v>
      </c>
      <c r="RG38" s="26">
        <v>0</v>
      </c>
      <c r="RH38" s="26">
        <v>0</v>
      </c>
      <c r="RI38" s="26">
        <v>0</v>
      </c>
      <c r="RJ38" s="26">
        <v>0</v>
      </c>
      <c r="RK38" s="26">
        <v>0</v>
      </c>
      <c r="RL38" s="26">
        <v>0</v>
      </c>
      <c r="RM38" s="26">
        <v>0</v>
      </c>
      <c r="RN38" s="26">
        <v>0</v>
      </c>
      <c r="RO38" s="26">
        <v>0</v>
      </c>
      <c r="RP38" s="26">
        <v>0</v>
      </c>
      <c r="RQ38" s="26">
        <v>0</v>
      </c>
      <c r="RR38" s="26">
        <v>0</v>
      </c>
      <c r="RS38" s="26">
        <v>0</v>
      </c>
      <c r="RT38" s="26">
        <v>0</v>
      </c>
      <c r="RU38" s="26">
        <v>0</v>
      </c>
      <c r="RV38" s="26">
        <v>0</v>
      </c>
      <c r="RW38" s="26">
        <v>0</v>
      </c>
      <c r="RX38" s="26">
        <v>0</v>
      </c>
      <c r="RY38" s="26">
        <v>0</v>
      </c>
      <c r="RZ38" s="26">
        <v>0</v>
      </c>
      <c r="SA38" s="26">
        <v>0</v>
      </c>
      <c r="SB38" s="26">
        <v>0</v>
      </c>
      <c r="SC38" s="26">
        <v>0</v>
      </c>
      <c r="SD38" s="26">
        <v>0</v>
      </c>
      <c r="SE38" s="26">
        <v>0</v>
      </c>
      <c r="SF38" s="26">
        <v>0</v>
      </c>
      <c r="SG38" s="26">
        <v>0</v>
      </c>
      <c r="SH38" s="26">
        <v>0</v>
      </c>
      <c r="SI38" s="26">
        <v>0</v>
      </c>
      <c r="SJ38" s="26">
        <v>0</v>
      </c>
      <c r="SK38" s="26">
        <v>0</v>
      </c>
      <c r="SL38" s="26">
        <v>0</v>
      </c>
      <c r="SM38" s="26">
        <v>0</v>
      </c>
      <c r="SN38" s="26">
        <v>0</v>
      </c>
      <c r="SO38" s="26">
        <v>0</v>
      </c>
      <c r="SP38" s="26">
        <v>0</v>
      </c>
      <c r="SQ38" s="26">
        <v>0</v>
      </c>
      <c r="SR38" s="26">
        <v>0</v>
      </c>
      <c r="SS38" s="26">
        <v>0</v>
      </c>
      <c r="ST38" s="26">
        <v>0</v>
      </c>
      <c r="SU38" s="26">
        <v>0</v>
      </c>
      <c r="SV38" s="26">
        <v>0</v>
      </c>
      <c r="SW38" s="26">
        <v>0</v>
      </c>
      <c r="SX38" s="26">
        <v>0</v>
      </c>
      <c r="SY38" s="26">
        <v>0</v>
      </c>
      <c r="SZ38" s="26">
        <v>0</v>
      </c>
      <c r="TA38" s="26">
        <v>0</v>
      </c>
      <c r="TB38" s="26">
        <v>0</v>
      </c>
      <c r="TC38" s="26">
        <v>0</v>
      </c>
      <c r="TD38" s="26">
        <v>0</v>
      </c>
      <c r="TE38" s="26">
        <v>0</v>
      </c>
      <c r="TF38" s="26">
        <v>0</v>
      </c>
      <c r="TG38" s="26">
        <v>0</v>
      </c>
      <c r="TH38" s="26">
        <v>0</v>
      </c>
      <c r="TI38" s="26">
        <v>0</v>
      </c>
      <c r="TJ38" s="26">
        <v>0</v>
      </c>
      <c r="TK38" s="26">
        <v>0</v>
      </c>
      <c r="TL38" s="26">
        <v>0</v>
      </c>
      <c r="TM38" s="26">
        <v>0</v>
      </c>
      <c r="TN38" s="26">
        <v>0</v>
      </c>
      <c r="TO38" s="26">
        <v>0</v>
      </c>
      <c r="TP38" s="26">
        <v>0</v>
      </c>
      <c r="TQ38" s="26">
        <v>0</v>
      </c>
      <c r="TR38" s="26">
        <v>0</v>
      </c>
      <c r="TS38" s="26">
        <v>0</v>
      </c>
      <c r="TT38" s="26">
        <v>0</v>
      </c>
      <c r="TU38" s="26">
        <v>0</v>
      </c>
      <c r="TV38" s="26">
        <v>0</v>
      </c>
      <c r="TW38" s="26">
        <v>0</v>
      </c>
      <c r="TX38" s="26">
        <v>0</v>
      </c>
      <c r="TY38" s="26">
        <v>0</v>
      </c>
      <c r="TZ38" s="26">
        <v>0</v>
      </c>
      <c r="UA38" s="26">
        <v>0</v>
      </c>
      <c r="UB38" s="26">
        <v>0</v>
      </c>
      <c r="UC38" s="26">
        <v>0</v>
      </c>
      <c r="UD38" s="26">
        <v>0</v>
      </c>
      <c r="UE38" s="26">
        <v>0</v>
      </c>
      <c r="UF38" s="26">
        <v>0</v>
      </c>
      <c r="UG38" s="26">
        <v>0</v>
      </c>
      <c r="UH38" s="26">
        <v>0</v>
      </c>
      <c r="UI38" s="26">
        <v>0</v>
      </c>
      <c r="UJ38" s="26">
        <v>0</v>
      </c>
      <c r="UK38" s="26">
        <v>0</v>
      </c>
      <c r="UL38" s="26">
        <v>0</v>
      </c>
      <c r="UM38" s="26">
        <v>0</v>
      </c>
      <c r="UN38" s="26">
        <v>0</v>
      </c>
      <c r="UO38" s="26">
        <v>0</v>
      </c>
      <c r="UP38" s="26">
        <v>0</v>
      </c>
      <c r="UQ38" s="26">
        <v>0</v>
      </c>
      <c r="UR38" s="26">
        <v>0</v>
      </c>
      <c r="US38" s="26">
        <v>0</v>
      </c>
      <c r="UT38" s="26">
        <v>0</v>
      </c>
      <c r="UU38" s="26">
        <v>0</v>
      </c>
      <c r="UV38" s="26">
        <v>0</v>
      </c>
      <c r="UW38" s="26">
        <v>0</v>
      </c>
      <c r="UX38" s="26">
        <v>0</v>
      </c>
      <c r="UY38" s="26">
        <v>0</v>
      </c>
      <c r="UZ38" s="26">
        <v>0</v>
      </c>
      <c r="VA38" s="26">
        <v>0</v>
      </c>
      <c r="VB38" s="26">
        <v>0</v>
      </c>
      <c r="VC38" s="26">
        <v>0</v>
      </c>
      <c r="VD38" s="26">
        <v>0</v>
      </c>
      <c r="VE38" s="26">
        <v>0</v>
      </c>
      <c r="VF38" s="26">
        <v>0</v>
      </c>
      <c r="VG38" s="26">
        <v>0</v>
      </c>
      <c r="VH38" s="26">
        <v>0</v>
      </c>
      <c r="VI38" s="26">
        <v>0</v>
      </c>
      <c r="VJ38" s="26">
        <v>0</v>
      </c>
      <c r="VK38" s="26">
        <v>0</v>
      </c>
      <c r="VL38" s="26">
        <v>0</v>
      </c>
      <c r="VM38" s="26">
        <v>0</v>
      </c>
      <c r="VN38" s="26">
        <v>0</v>
      </c>
      <c r="VO38" s="26">
        <v>0</v>
      </c>
      <c r="VP38" s="26">
        <v>0</v>
      </c>
      <c r="VQ38" s="26">
        <v>0</v>
      </c>
      <c r="VR38" s="26">
        <v>0</v>
      </c>
      <c r="VS38" s="26">
        <v>0</v>
      </c>
      <c r="VT38" s="26">
        <v>0</v>
      </c>
      <c r="VU38" s="26">
        <v>0</v>
      </c>
      <c r="VV38" s="26">
        <v>0</v>
      </c>
      <c r="VW38" s="26">
        <v>0</v>
      </c>
      <c r="VX38" s="26">
        <v>0</v>
      </c>
      <c r="VY38" s="26">
        <v>0</v>
      </c>
      <c r="VZ38" s="26">
        <v>0</v>
      </c>
      <c r="WA38" s="26">
        <v>0</v>
      </c>
      <c r="WB38" s="26">
        <v>0</v>
      </c>
      <c r="WC38" s="26">
        <v>0</v>
      </c>
      <c r="WD38" s="26">
        <v>0</v>
      </c>
      <c r="WE38" s="26">
        <v>0</v>
      </c>
      <c r="WF38" s="26">
        <v>0</v>
      </c>
      <c r="WG38" s="26">
        <v>0</v>
      </c>
      <c r="WH38" s="26">
        <v>0</v>
      </c>
      <c r="WI38" s="26">
        <v>0</v>
      </c>
      <c r="WJ38" s="26">
        <v>0</v>
      </c>
      <c r="WK38" s="26">
        <v>0</v>
      </c>
      <c r="WL38" s="26">
        <v>0</v>
      </c>
      <c r="WM38" s="26">
        <v>0</v>
      </c>
      <c r="WN38" s="26">
        <v>0</v>
      </c>
      <c r="WO38" s="26">
        <v>0</v>
      </c>
      <c r="WP38" s="26">
        <v>0</v>
      </c>
      <c r="WQ38" s="26">
        <v>0</v>
      </c>
      <c r="WR38" s="26">
        <v>0</v>
      </c>
      <c r="WS38" s="26">
        <v>0</v>
      </c>
      <c r="WT38" s="26">
        <v>0</v>
      </c>
      <c r="WU38" s="26">
        <v>0</v>
      </c>
      <c r="WV38" s="26">
        <v>0</v>
      </c>
      <c r="WW38" s="26">
        <v>0</v>
      </c>
      <c r="WX38" s="26">
        <v>0</v>
      </c>
      <c r="WY38" s="26">
        <v>0</v>
      </c>
      <c r="WZ38" s="26">
        <v>0</v>
      </c>
      <c r="XA38" s="26">
        <v>0</v>
      </c>
      <c r="XB38" s="26">
        <v>0</v>
      </c>
      <c r="XC38" s="26">
        <v>0</v>
      </c>
      <c r="XD38" s="26">
        <v>0</v>
      </c>
      <c r="XE38" s="26">
        <v>0</v>
      </c>
      <c r="XF38" s="26">
        <v>0</v>
      </c>
      <c r="XG38" s="26">
        <v>0</v>
      </c>
      <c r="XH38" s="26">
        <v>0</v>
      </c>
      <c r="XI38" s="26">
        <v>0</v>
      </c>
      <c r="XJ38" s="26">
        <v>0</v>
      </c>
      <c r="XK38" s="26">
        <v>0</v>
      </c>
      <c r="XL38" s="26">
        <v>0</v>
      </c>
      <c r="XM38" s="26">
        <v>0</v>
      </c>
      <c r="XN38" s="26">
        <v>0</v>
      </c>
      <c r="XO38" s="26">
        <v>0</v>
      </c>
      <c r="XP38" s="26">
        <v>0</v>
      </c>
      <c r="XQ38" s="26">
        <v>0</v>
      </c>
      <c r="XR38" s="26">
        <v>0</v>
      </c>
      <c r="XS38" s="26">
        <v>0</v>
      </c>
      <c r="XT38" s="26">
        <v>0</v>
      </c>
      <c r="XU38" s="26">
        <v>0</v>
      </c>
      <c r="XV38" s="26">
        <v>0</v>
      </c>
      <c r="XW38" s="26">
        <v>0</v>
      </c>
      <c r="XX38" s="26">
        <v>0</v>
      </c>
      <c r="XY38" s="26">
        <v>0</v>
      </c>
      <c r="XZ38" s="26">
        <v>0</v>
      </c>
      <c r="YA38" s="26">
        <v>0</v>
      </c>
      <c r="YB38" s="26">
        <v>0</v>
      </c>
      <c r="YC38" s="26">
        <v>0</v>
      </c>
      <c r="YD38" s="26">
        <v>0</v>
      </c>
      <c r="YE38" s="26">
        <v>0</v>
      </c>
      <c r="YF38" s="26">
        <v>0</v>
      </c>
      <c r="YG38" s="26">
        <v>0</v>
      </c>
      <c r="YH38" s="26">
        <v>0</v>
      </c>
      <c r="YI38" s="26">
        <v>0</v>
      </c>
      <c r="YJ38" s="26">
        <v>0</v>
      </c>
      <c r="YK38" s="26">
        <v>0</v>
      </c>
      <c r="YL38" s="26">
        <v>0</v>
      </c>
      <c r="YM38" s="26">
        <v>0</v>
      </c>
      <c r="YN38" s="26">
        <v>0</v>
      </c>
      <c r="YO38" s="26">
        <v>0</v>
      </c>
      <c r="YP38" s="26">
        <v>0</v>
      </c>
      <c r="YQ38" s="26">
        <v>0</v>
      </c>
      <c r="YR38" s="26">
        <v>0</v>
      </c>
      <c r="YS38" s="26">
        <v>0</v>
      </c>
      <c r="YT38" s="26">
        <v>0</v>
      </c>
      <c r="YU38" s="26">
        <v>0</v>
      </c>
      <c r="YV38" s="26">
        <v>0</v>
      </c>
      <c r="YW38" s="26">
        <v>0</v>
      </c>
      <c r="YX38" s="26">
        <v>0</v>
      </c>
      <c r="YY38" s="26">
        <v>0</v>
      </c>
      <c r="YZ38" s="26">
        <v>0</v>
      </c>
      <c r="ZA38" s="26">
        <v>0</v>
      </c>
      <c r="ZB38" s="26">
        <v>0</v>
      </c>
      <c r="ZC38" s="26">
        <v>0</v>
      </c>
      <c r="ZD38" s="26">
        <v>0</v>
      </c>
      <c r="ZE38" s="26">
        <v>0</v>
      </c>
      <c r="ZF38" s="26">
        <v>0</v>
      </c>
      <c r="ZG38" s="26">
        <v>0</v>
      </c>
      <c r="ZH38" s="26">
        <v>0</v>
      </c>
      <c r="ZI38" s="26">
        <v>0</v>
      </c>
      <c r="ZJ38" s="26">
        <v>0</v>
      </c>
      <c r="ZK38" s="26">
        <v>0</v>
      </c>
      <c r="ZL38" s="26">
        <v>0</v>
      </c>
      <c r="ZM38" s="26">
        <v>0</v>
      </c>
      <c r="ZN38" s="26">
        <v>0</v>
      </c>
      <c r="ZO38" s="26">
        <v>0</v>
      </c>
      <c r="ZP38" s="26">
        <v>0</v>
      </c>
      <c r="ZQ38" s="26">
        <v>0</v>
      </c>
      <c r="ZR38" s="26">
        <v>0</v>
      </c>
      <c r="ZS38" s="26">
        <v>0</v>
      </c>
      <c r="ZT38" s="26">
        <v>0</v>
      </c>
      <c r="ZU38" s="26">
        <v>0</v>
      </c>
      <c r="ZV38" s="26">
        <v>0</v>
      </c>
      <c r="ZW38" s="26">
        <v>0</v>
      </c>
      <c r="ZX38" s="26">
        <v>0</v>
      </c>
      <c r="ZY38" s="26">
        <v>0</v>
      </c>
      <c r="ZZ38" s="26">
        <v>0</v>
      </c>
      <c r="AAA38" s="26">
        <v>0</v>
      </c>
      <c r="AAB38" s="26">
        <v>0</v>
      </c>
      <c r="AAC38" s="26">
        <v>0</v>
      </c>
      <c r="AAD38" s="26">
        <v>0</v>
      </c>
      <c r="AAE38" s="26">
        <v>0</v>
      </c>
      <c r="AAF38" s="26">
        <v>0</v>
      </c>
      <c r="AAG38" s="26">
        <v>0</v>
      </c>
      <c r="AAH38" s="26">
        <v>0</v>
      </c>
      <c r="AAI38" s="26">
        <v>0</v>
      </c>
      <c r="AAJ38" s="26">
        <v>0</v>
      </c>
      <c r="AAK38" s="26">
        <v>0</v>
      </c>
      <c r="AAL38" s="26">
        <v>0</v>
      </c>
      <c r="AAM38" s="26">
        <v>0</v>
      </c>
      <c r="AAN38" s="26">
        <v>0</v>
      </c>
      <c r="AAO38" s="26">
        <v>0</v>
      </c>
      <c r="AAP38" s="26">
        <v>0</v>
      </c>
      <c r="AAQ38" s="26">
        <v>0</v>
      </c>
      <c r="AAR38" s="26">
        <v>0</v>
      </c>
      <c r="AAS38" s="26">
        <v>0</v>
      </c>
      <c r="AAT38" s="26">
        <v>0</v>
      </c>
      <c r="AAU38" s="26">
        <v>0</v>
      </c>
      <c r="AAV38" s="26">
        <v>0</v>
      </c>
      <c r="AAW38" s="26">
        <v>0</v>
      </c>
      <c r="AAX38" s="26">
        <v>0</v>
      </c>
      <c r="AAY38" s="26">
        <v>0</v>
      </c>
      <c r="AAZ38" s="26">
        <v>0</v>
      </c>
      <c r="ABA38" s="26">
        <v>0</v>
      </c>
      <c r="ABB38" s="26">
        <v>0</v>
      </c>
      <c r="ABC38" s="26">
        <v>0</v>
      </c>
      <c r="ABD38" s="26">
        <v>0</v>
      </c>
      <c r="ABE38" s="26">
        <v>0</v>
      </c>
      <c r="ABF38" s="26">
        <v>0</v>
      </c>
      <c r="ABG38" s="26">
        <v>0</v>
      </c>
      <c r="ABH38" s="26">
        <v>0</v>
      </c>
      <c r="ABI38" s="26">
        <v>0</v>
      </c>
      <c r="ABJ38" s="26">
        <v>0</v>
      </c>
      <c r="ABK38" s="26">
        <v>0</v>
      </c>
      <c r="ABL38" s="26">
        <v>0</v>
      </c>
      <c r="ABM38" s="26">
        <v>0</v>
      </c>
      <c r="ABN38" s="26">
        <v>0</v>
      </c>
      <c r="ABO38" s="26">
        <v>0</v>
      </c>
      <c r="ABP38" s="26">
        <v>0</v>
      </c>
      <c r="ABQ38" s="26">
        <v>0</v>
      </c>
      <c r="ABR38" s="26">
        <v>0</v>
      </c>
      <c r="ABS38" s="26">
        <v>0</v>
      </c>
      <c r="ABT38" s="26">
        <v>0</v>
      </c>
      <c r="ABU38" s="26">
        <v>0</v>
      </c>
      <c r="ABV38" s="26">
        <v>0</v>
      </c>
      <c r="ABW38" s="26">
        <v>0</v>
      </c>
      <c r="ABX38" s="26">
        <v>0</v>
      </c>
      <c r="ABY38" s="26">
        <v>0</v>
      </c>
      <c r="ABZ38" s="26">
        <v>0</v>
      </c>
      <c r="ACA38" s="26">
        <v>0</v>
      </c>
      <c r="ACB38" s="26">
        <v>0</v>
      </c>
      <c r="ACC38" s="26">
        <v>0</v>
      </c>
      <c r="ACD38" s="26">
        <v>0</v>
      </c>
      <c r="ACE38" s="26">
        <v>0</v>
      </c>
      <c r="ACF38" s="26">
        <v>0</v>
      </c>
      <c r="ACG38" s="26">
        <v>0</v>
      </c>
      <c r="ACH38" s="26">
        <v>0</v>
      </c>
      <c r="ACI38" s="26">
        <v>0</v>
      </c>
      <c r="ACJ38" s="26">
        <v>0</v>
      </c>
      <c r="ACK38" s="26">
        <v>0</v>
      </c>
      <c r="ACL38" s="26">
        <v>0</v>
      </c>
      <c r="ACM38" s="26">
        <v>0</v>
      </c>
      <c r="ACN38" s="26">
        <v>0</v>
      </c>
      <c r="ACO38" s="26">
        <v>0</v>
      </c>
      <c r="ACP38" s="26">
        <v>0</v>
      </c>
      <c r="ACQ38" s="26">
        <v>0</v>
      </c>
      <c r="ACR38" s="26">
        <v>0</v>
      </c>
      <c r="ACS38" s="26">
        <v>0</v>
      </c>
      <c r="ACT38" s="26">
        <v>0</v>
      </c>
      <c r="ACU38" s="26">
        <v>0</v>
      </c>
    </row>
    <row r="39" spans="1:775" ht="15" customHeight="1" x14ac:dyDescent="0.2">
      <c r="A39" s="18" t="s">
        <v>80</v>
      </c>
      <c r="B39" s="97" t="s">
        <v>81</v>
      </c>
      <c r="C39" s="18">
        <f t="shared" si="136"/>
        <v>7.5233278877799989</v>
      </c>
      <c r="D39" s="37"/>
      <c r="E39" s="122">
        <v>0.45325347999999988</v>
      </c>
      <c r="F39" s="22" t="s">
        <v>57</v>
      </c>
      <c r="G39" s="32" t="s">
        <v>8</v>
      </c>
      <c r="H39" s="30">
        <v>40360</v>
      </c>
      <c r="I39" s="96" t="s">
        <v>144</v>
      </c>
      <c r="J39" s="29">
        <v>290</v>
      </c>
      <c r="K39" s="22" t="s">
        <v>29</v>
      </c>
      <c r="L39" s="23">
        <v>49188</v>
      </c>
      <c r="M39" s="18" t="s">
        <v>159</v>
      </c>
      <c r="N39" s="2"/>
      <c r="O39" s="2"/>
      <c r="P39" s="25">
        <f t="shared" si="137"/>
        <v>400387.42181919992</v>
      </c>
      <c r="Q39" s="25">
        <f t="shared" si="138"/>
        <v>90013.015434105211</v>
      </c>
      <c r="R39" s="25">
        <f t="shared" si="139"/>
        <v>477957.91530570481</v>
      </c>
      <c r="S39" s="25">
        <f t="shared" si="140"/>
        <v>100693.08693863556</v>
      </c>
      <c r="T39" s="25">
        <f t="shared" si="141"/>
        <v>545021.72507514199</v>
      </c>
      <c r="U39" s="25">
        <f t="shared" si="142"/>
        <v>107176.41622989796</v>
      </c>
      <c r="V39" s="25">
        <f t="shared" si="143"/>
        <v>605123.37200824078</v>
      </c>
      <c r="W39" s="25">
        <f t="shared" si="144"/>
        <v>110600.49051054199</v>
      </c>
      <c r="X39" s="25">
        <f t="shared" si="145"/>
        <v>656773.48510506446</v>
      </c>
      <c r="Y39" s="25">
        <f t="shared" si="146"/>
        <v>111032.65850820886</v>
      </c>
      <c r="Z39" s="25">
        <f t="shared" si="147"/>
        <v>702284.96658339619</v>
      </c>
      <c r="AA39" s="25">
        <f t="shared" si="148"/>
        <v>109196.47841964662</v>
      </c>
      <c r="AB39" s="25">
        <f t="shared" si="149"/>
        <v>748810.92116327095</v>
      </c>
      <c r="AC39" s="25">
        <f t="shared" si="150"/>
        <v>106382.02927117965</v>
      </c>
      <c r="AD39" s="25">
        <f t="shared" si="151"/>
        <v>797719.6781101994</v>
      </c>
      <c r="AE39" s="25">
        <f t="shared" si="152"/>
        <v>102749.02323165094</v>
      </c>
      <c r="AF39" s="25">
        <f t="shared" si="153"/>
        <v>849070.0544034231</v>
      </c>
      <c r="AG39" s="25">
        <f t="shared" si="154"/>
        <v>98231.489498353752</v>
      </c>
      <c r="AH39" s="25">
        <f t="shared" si="155"/>
        <v>902884.12001437054</v>
      </c>
      <c r="AI39" s="25">
        <f t="shared" si="156"/>
        <v>92758.443670337962</v>
      </c>
      <c r="AJ39" s="25">
        <f t="shared" si="157"/>
        <v>959213.7769731658</v>
      </c>
      <c r="AK39" s="25">
        <f t="shared" si="158"/>
        <v>86260.159632686904</v>
      </c>
      <c r="AL39" s="25">
        <f t="shared" si="159"/>
        <v>1018151.4456963657</v>
      </c>
      <c r="AM39" s="25">
        <f t="shared" si="160"/>
        <v>78672.822623775108</v>
      </c>
      <c r="AN39" s="25">
        <f t="shared" si="161"/>
        <v>1079007.2668633049</v>
      </c>
      <c r="AO39" s="25">
        <f t="shared" si="162"/>
        <v>69876.900552784704</v>
      </c>
      <c r="AP39" s="25">
        <f t="shared" si="163"/>
        <v>1109612.6990424704</v>
      </c>
      <c r="AQ39" s="25">
        <f t="shared" si="164"/>
        <v>58183.814962771285</v>
      </c>
      <c r="AR39" s="25">
        <f t="shared" si="165"/>
        <v>1122652.6099905029</v>
      </c>
      <c r="AS39" s="25">
        <f t="shared" si="166"/>
        <v>45144.305947696499</v>
      </c>
      <c r="AT39" s="25">
        <f t="shared" si="167"/>
        <v>1135844.8535295199</v>
      </c>
      <c r="AU39" s="25">
        <f t="shared" si="168"/>
        <v>31951.258542764168</v>
      </c>
      <c r="AV39" s="25">
        <f t="shared" si="169"/>
        <v>1149193.0470561408</v>
      </c>
      <c r="AW39" s="25">
        <f t="shared" si="170"/>
        <v>18603.466949101057</v>
      </c>
      <c r="AX39" s="25">
        <f t="shared" si="171"/>
        <v>870748.76545173116</v>
      </c>
      <c r="AY39" s="25">
        <f t="shared" si="172"/>
        <v>5098.9215019184621</v>
      </c>
      <c r="AZ39" s="25">
        <f t="shared" si="173"/>
        <v>0</v>
      </c>
      <c r="BA39" s="25">
        <f t="shared" si="174"/>
        <v>0</v>
      </c>
      <c r="BB39" s="25">
        <f t="shared" si="175"/>
        <v>0</v>
      </c>
      <c r="BC39" s="25">
        <f t="shared" si="176"/>
        <v>0</v>
      </c>
      <c r="BD39" s="25">
        <f t="shared" si="177"/>
        <v>0</v>
      </c>
      <c r="BE39" s="25">
        <f t="shared" si="178"/>
        <v>0</v>
      </c>
      <c r="BF39" s="25">
        <f t="shared" si="179"/>
        <v>0</v>
      </c>
      <c r="BG39" s="25">
        <f t="shared" si="180"/>
        <v>0</v>
      </c>
      <c r="BH39" s="25">
        <f t="shared" si="181"/>
        <v>0</v>
      </c>
      <c r="BI39" s="25">
        <f t="shared" si="182"/>
        <v>0</v>
      </c>
      <c r="BJ39" s="25">
        <f t="shared" si="183"/>
        <v>0</v>
      </c>
      <c r="BK39" s="25">
        <f t="shared" si="184"/>
        <v>0</v>
      </c>
      <c r="BL39" s="25">
        <f t="shared" si="185"/>
        <v>0</v>
      </c>
      <c r="BM39" s="25">
        <f t="shared" si="186"/>
        <v>0</v>
      </c>
      <c r="BN39" s="25">
        <f t="shared" si="187"/>
        <v>0</v>
      </c>
      <c r="BO39" s="25">
        <f t="shared" si="188"/>
        <v>0</v>
      </c>
      <c r="BP39" s="25">
        <f t="shared" si="189"/>
        <v>0</v>
      </c>
      <c r="BQ39" s="25">
        <f t="shared" si="190"/>
        <v>0</v>
      </c>
      <c r="BR39" s="25">
        <f t="shared" si="191"/>
        <v>0</v>
      </c>
      <c r="BS39" s="25">
        <f t="shared" si="192"/>
        <v>0</v>
      </c>
      <c r="BT39" s="25">
        <f t="shared" si="193"/>
        <v>0</v>
      </c>
      <c r="BU39" s="25">
        <f t="shared" si="194"/>
        <v>0</v>
      </c>
      <c r="BX39" s="26">
        <v>0</v>
      </c>
      <c r="BY39" s="26">
        <v>0</v>
      </c>
      <c r="BZ39" s="26">
        <v>0</v>
      </c>
      <c r="CA39" s="26">
        <v>0</v>
      </c>
      <c r="CB39" s="26">
        <v>20924.63163</v>
      </c>
      <c r="CC39" s="26">
        <v>90803.072304000001</v>
      </c>
      <c r="CD39" s="26">
        <v>0</v>
      </c>
      <c r="CE39" s="26">
        <v>0</v>
      </c>
      <c r="CF39" s="26">
        <v>0</v>
      </c>
      <c r="CG39" s="26">
        <v>0</v>
      </c>
      <c r="CH39" s="26">
        <v>22293.113379999999</v>
      </c>
      <c r="CI39" s="26">
        <v>98272.083190000005</v>
      </c>
      <c r="CJ39" s="26">
        <v>0</v>
      </c>
      <c r="CK39" s="26">
        <v>0</v>
      </c>
      <c r="CL39" s="26">
        <v>0</v>
      </c>
      <c r="CM39" s="26">
        <v>0</v>
      </c>
      <c r="CN39" s="26">
        <v>23071.382486103033</v>
      </c>
      <c r="CO39" s="26">
        <v>103332.13091933877</v>
      </c>
      <c r="CP39" s="26">
        <v>0</v>
      </c>
      <c r="CQ39" s="26">
        <v>0</v>
      </c>
      <c r="CR39" s="26">
        <v>0</v>
      </c>
      <c r="CS39" s="26">
        <v>0</v>
      </c>
      <c r="CT39" s="26">
        <v>23723.887938002179</v>
      </c>
      <c r="CU39" s="26">
        <v>107980.13540586113</v>
      </c>
      <c r="CV39" s="26">
        <v>0</v>
      </c>
      <c r="CW39" s="26">
        <v>0</v>
      </c>
      <c r="CX39" s="26">
        <v>0</v>
      </c>
      <c r="CY39" s="26">
        <v>0</v>
      </c>
      <c r="CZ39" s="26">
        <v>24358.626468699225</v>
      </c>
      <c r="DA39" s="26">
        <v>112693.8840092615</v>
      </c>
      <c r="DB39" s="26">
        <v>0</v>
      </c>
      <c r="DC39" s="26">
        <v>0</v>
      </c>
      <c r="DD39" s="26">
        <v>0</v>
      </c>
      <c r="DE39" s="26">
        <v>0</v>
      </c>
      <c r="DF39" s="26">
        <v>24947.025461127141</v>
      </c>
      <c r="DG39" s="26">
        <v>117341.58047852541</v>
      </c>
      <c r="DH39" s="26">
        <v>0</v>
      </c>
      <c r="DI39" s="26">
        <v>0</v>
      </c>
      <c r="DJ39" s="26">
        <v>0</v>
      </c>
      <c r="DK39" s="26">
        <v>0</v>
      </c>
      <c r="DL39" s="26">
        <v>25469.430282515961</v>
      </c>
      <c r="DM39" s="26">
        <v>121825.14840281705</v>
      </c>
      <c r="DN39" s="26">
        <v>0</v>
      </c>
      <c r="DO39" s="26">
        <v>0</v>
      </c>
      <c r="DP39" s="26">
        <v>0</v>
      </c>
      <c r="DQ39" s="26">
        <v>0</v>
      </c>
      <c r="DR39" s="26">
        <v>25918.004726293231</v>
      </c>
      <c r="DS39" s="26">
        <v>126097.30241510087</v>
      </c>
      <c r="DT39" s="26">
        <v>0</v>
      </c>
      <c r="DU39" s="26">
        <v>0</v>
      </c>
      <c r="DV39" s="26">
        <v>0</v>
      </c>
      <c r="DW39" s="26">
        <v>0</v>
      </c>
      <c r="DX39" s="26">
        <v>26298.60543425984</v>
      </c>
      <c r="DY39" s="26">
        <v>130176.36274568795</v>
      </c>
      <c r="DZ39" s="26">
        <v>0</v>
      </c>
      <c r="EA39" s="26">
        <v>0</v>
      </c>
      <c r="EB39" s="26">
        <v>0</v>
      </c>
      <c r="EC39" s="26">
        <v>0</v>
      </c>
      <c r="ED39" s="26">
        <v>26659.773123716426</v>
      </c>
      <c r="EE39" s="26">
        <v>134294.02022575858</v>
      </c>
      <c r="EF39" s="26">
        <v>0</v>
      </c>
      <c r="EG39" s="26">
        <v>0</v>
      </c>
      <c r="EH39" s="26">
        <v>0</v>
      </c>
      <c r="EI39" s="26">
        <v>0</v>
      </c>
      <c r="EJ39" s="26">
        <v>26982.192938675806</v>
      </c>
      <c r="EK39" s="26">
        <v>138354.67180217212</v>
      </c>
      <c r="EL39" s="26">
        <v>0</v>
      </c>
      <c r="EM39" s="26">
        <v>0</v>
      </c>
      <c r="EN39" s="26">
        <v>0</v>
      </c>
      <c r="EO39" s="26">
        <v>0</v>
      </c>
      <c r="EP39" s="26">
        <v>27235.8447332459</v>
      </c>
      <c r="EQ39" s="26">
        <v>142196.67030152335</v>
      </c>
      <c r="ER39" s="26">
        <v>0</v>
      </c>
      <c r="ES39" s="26">
        <v>0</v>
      </c>
      <c r="ET39" s="26">
        <v>0</v>
      </c>
      <c r="EU39" s="26">
        <v>0</v>
      </c>
      <c r="EV39" s="26">
        <v>27442.106336125376</v>
      </c>
      <c r="EW39" s="26">
        <v>145920.8907992139</v>
      </c>
      <c r="EX39" s="26">
        <v>0</v>
      </c>
      <c r="EY39" s="26">
        <v>0</v>
      </c>
      <c r="EZ39" s="26">
        <v>0</v>
      </c>
      <c r="FA39" s="26">
        <v>0</v>
      </c>
      <c r="FB39" s="26">
        <v>27610.092649032649</v>
      </c>
      <c r="FC39" s="26">
        <v>149569.42609669841</v>
      </c>
      <c r="FD39" s="26">
        <v>0</v>
      </c>
      <c r="FE39" s="26">
        <v>0</v>
      </c>
      <c r="FF39" s="26">
        <v>0</v>
      </c>
      <c r="FG39" s="26">
        <v>0</v>
      </c>
      <c r="FH39" s="26">
        <v>27738.754616154136</v>
      </c>
      <c r="FI39" s="26">
        <v>153132.88602174085</v>
      </c>
      <c r="FJ39" s="26">
        <v>0</v>
      </c>
      <c r="FK39" s="26">
        <v>0</v>
      </c>
      <c r="FL39" s="26">
        <v>0</v>
      </c>
      <c r="FM39" s="26">
        <v>0</v>
      </c>
      <c r="FN39" s="26">
        <v>27809.536909229824</v>
      </c>
      <c r="FO39" s="26">
        <v>156500.16909058762</v>
      </c>
      <c r="FP39" s="26">
        <v>0</v>
      </c>
      <c r="FQ39" s="26">
        <v>0</v>
      </c>
      <c r="FR39" s="26">
        <v>0</v>
      </c>
      <c r="FS39" s="26">
        <v>0</v>
      </c>
      <c r="FT39" s="26">
        <v>27824.074539276757</v>
      </c>
      <c r="FU39" s="26">
        <v>159668.15993325986</v>
      </c>
      <c r="FV39" s="26">
        <v>0</v>
      </c>
      <c r="FW39" s="26">
        <v>0</v>
      </c>
      <c r="FX39" s="26">
        <v>0</v>
      </c>
      <c r="FY39" s="26">
        <v>0</v>
      </c>
      <c r="FZ39" s="26">
        <v>27805.007237409565</v>
      </c>
      <c r="GA39" s="26">
        <v>162757.04431741498</v>
      </c>
      <c r="GB39" s="26">
        <v>0</v>
      </c>
      <c r="GC39" s="26">
        <v>0</v>
      </c>
      <c r="GD39" s="26">
        <v>0</v>
      </c>
      <c r="GE39" s="26">
        <v>0</v>
      </c>
      <c r="GF39" s="26">
        <v>27750.319722302669</v>
      </c>
      <c r="GG39" s="26">
        <v>165750.41210896394</v>
      </c>
      <c r="GH39" s="26">
        <v>0</v>
      </c>
      <c r="GI39" s="26">
        <v>0</v>
      </c>
      <c r="GJ39" s="26">
        <v>0</v>
      </c>
      <c r="GK39" s="26">
        <v>0</v>
      </c>
      <c r="GL39" s="26">
        <v>27653.257009219869</v>
      </c>
      <c r="GM39" s="26">
        <v>168597.86874542569</v>
      </c>
      <c r="GN39" s="26">
        <v>0</v>
      </c>
      <c r="GO39" s="26">
        <v>0</v>
      </c>
      <c r="GP39" s="26">
        <v>0</v>
      </c>
      <c r="GQ39" s="26">
        <v>0</v>
      </c>
      <c r="GR39" s="26">
        <v>27518.563181201032</v>
      </c>
      <c r="GS39" s="26">
        <v>171323.88826744352</v>
      </c>
      <c r="GT39" s="26">
        <v>0</v>
      </c>
      <c r="GU39" s="26">
        <v>0</v>
      </c>
      <c r="GV39" s="26">
        <v>0</v>
      </c>
      <c r="GW39" s="26">
        <v>0</v>
      </c>
      <c r="GX39" s="26">
        <v>27378.41997153607</v>
      </c>
      <c r="GY39" s="26">
        <v>174119.8602256882</v>
      </c>
      <c r="GZ39" s="26">
        <v>0</v>
      </c>
      <c r="HA39" s="26">
        <v>0</v>
      </c>
      <c r="HB39" s="26">
        <v>0</v>
      </c>
      <c r="HC39" s="26">
        <v>0</v>
      </c>
      <c r="HD39" s="26">
        <v>27231.884197761512</v>
      </c>
      <c r="HE39" s="26">
        <v>176987.00429403727</v>
      </c>
      <c r="HF39" s="26">
        <v>0</v>
      </c>
      <c r="HG39" s="26">
        <v>0</v>
      </c>
      <c r="HH39" s="26">
        <v>0</v>
      </c>
      <c r="HI39" s="26">
        <v>0</v>
      </c>
      <c r="HJ39" s="26">
        <v>27067.611069148021</v>
      </c>
      <c r="HK39" s="26">
        <v>179854.21379622724</v>
      </c>
      <c r="HL39" s="26">
        <v>0</v>
      </c>
      <c r="HM39" s="26">
        <v>0</v>
      </c>
      <c r="HN39" s="26">
        <v>0</v>
      </c>
      <c r="HO39" s="26">
        <v>0</v>
      </c>
      <c r="HP39" s="26">
        <v>26891.506873855244</v>
      </c>
      <c r="HQ39" s="26">
        <v>182757.47463751232</v>
      </c>
      <c r="HR39" s="26">
        <v>0</v>
      </c>
      <c r="HS39" s="26">
        <v>0</v>
      </c>
      <c r="HT39" s="26">
        <v>0</v>
      </c>
      <c r="HU39" s="26">
        <v>0</v>
      </c>
      <c r="HV39" s="26">
        <v>26702.760660567761</v>
      </c>
      <c r="HW39" s="26">
        <v>185696.73715686123</v>
      </c>
      <c r="HX39" s="26">
        <v>0</v>
      </c>
      <c r="HY39" s="26">
        <v>0</v>
      </c>
      <c r="HZ39" s="26">
        <v>0</v>
      </c>
      <c r="IA39" s="26">
        <v>0</v>
      </c>
      <c r="IB39" s="26">
        <v>26501.122153826924</v>
      </c>
      <c r="IC39" s="26">
        <v>188672.23006949111</v>
      </c>
      <c r="ID39" s="26">
        <v>0</v>
      </c>
      <c r="IE39" s="26">
        <v>0</v>
      </c>
      <c r="IF39" s="26">
        <v>0</v>
      </c>
      <c r="IG39" s="26">
        <v>0</v>
      </c>
      <c r="IH39" s="26">
        <v>26286.639582929714</v>
      </c>
      <c r="II39" s="26">
        <v>191684.47929940635</v>
      </c>
      <c r="IJ39" s="26">
        <v>0</v>
      </c>
      <c r="IK39" s="26">
        <v>0</v>
      </c>
      <c r="IL39" s="26">
        <v>0</v>
      </c>
      <c r="IM39" s="26">
        <v>0</v>
      </c>
      <c r="IN39" s="26">
        <v>26059.071212067891</v>
      </c>
      <c r="IO39" s="26">
        <v>194733.71935834902</v>
      </c>
      <c r="IP39" s="26">
        <v>0</v>
      </c>
      <c r="IQ39" s="26">
        <v>0</v>
      </c>
      <c r="IR39" s="26">
        <v>0</v>
      </c>
      <c r="IS39" s="26">
        <v>0</v>
      </c>
      <c r="IT39" s="26">
        <v>25817.866132359351</v>
      </c>
      <c r="IU39" s="26">
        <v>197819.87398449637</v>
      </c>
      <c r="IV39" s="26">
        <v>0</v>
      </c>
      <c r="IW39" s="26">
        <v>0</v>
      </c>
      <c r="IX39" s="26">
        <v>0</v>
      </c>
      <c r="IY39" s="26">
        <v>0</v>
      </c>
      <c r="IZ39" s="26">
        <v>25568.081335673094</v>
      </c>
      <c r="JA39" s="26">
        <v>200982.47325620157</v>
      </c>
      <c r="JB39" s="26">
        <v>0</v>
      </c>
      <c r="JC39" s="26">
        <v>0</v>
      </c>
      <c r="JD39" s="26">
        <v>0</v>
      </c>
      <c r="JE39" s="26">
        <v>0</v>
      </c>
      <c r="JF39" s="26">
        <v>25304.004551550603</v>
      </c>
      <c r="JG39" s="26">
        <v>204183.61151115247</v>
      </c>
      <c r="JH39" s="26">
        <v>0</v>
      </c>
      <c r="JI39" s="26">
        <v>0</v>
      </c>
      <c r="JJ39" s="26">
        <v>0</v>
      </c>
      <c r="JK39" s="26">
        <v>0</v>
      </c>
      <c r="JL39" s="26">
        <v>25015.670954728088</v>
      </c>
      <c r="JM39" s="26">
        <v>207342.80456980137</v>
      </c>
      <c r="JN39" s="26">
        <v>0</v>
      </c>
      <c r="JO39" s="26">
        <v>0</v>
      </c>
      <c r="JP39" s="26">
        <v>0</v>
      </c>
      <c r="JQ39" s="26">
        <v>0</v>
      </c>
      <c r="JR39" s="26">
        <v>24718.248655191186</v>
      </c>
      <c r="JS39" s="26">
        <v>210579.84777270525</v>
      </c>
      <c r="JT39" s="26">
        <v>0</v>
      </c>
      <c r="JU39" s="26">
        <v>0</v>
      </c>
      <c r="JV39" s="26">
        <v>0</v>
      </c>
      <c r="JW39" s="26">
        <v>0</v>
      </c>
      <c r="JX39" s="26">
        <v>24410.277696838864</v>
      </c>
      <c r="JY39" s="26">
        <v>213895.94824070763</v>
      </c>
      <c r="JZ39" s="26">
        <v>0</v>
      </c>
      <c r="KA39" s="26">
        <v>0</v>
      </c>
      <c r="KB39" s="26">
        <v>0</v>
      </c>
      <c r="KC39" s="26">
        <v>0</v>
      </c>
      <c r="KD39" s="26">
        <v>24087.292191595607</v>
      </c>
      <c r="KE39" s="26">
        <v>217251.45382020873</v>
      </c>
      <c r="KF39" s="26">
        <v>0</v>
      </c>
      <c r="KG39" s="26">
        <v>0</v>
      </c>
      <c r="KH39" s="26">
        <v>0</v>
      </c>
      <c r="KI39" s="26">
        <v>0</v>
      </c>
      <c r="KJ39" s="26">
        <v>23739.999593289293</v>
      </c>
      <c r="KK39" s="26">
        <v>220562.63732981496</v>
      </c>
      <c r="KL39" s="26">
        <v>0</v>
      </c>
      <c r="KM39" s="26">
        <v>0</v>
      </c>
      <c r="KN39" s="26">
        <v>0</v>
      </c>
      <c r="KO39" s="26">
        <v>0</v>
      </c>
      <c r="KP39" s="26">
        <v>23381.618920358535</v>
      </c>
      <c r="KQ39" s="26">
        <v>223953.93089830555</v>
      </c>
      <c r="KR39" s="26">
        <v>0</v>
      </c>
      <c r="KS39" s="26">
        <v>0</v>
      </c>
      <c r="KT39" s="26">
        <v>0</v>
      </c>
      <c r="KU39" s="26">
        <v>0</v>
      </c>
      <c r="KV39" s="26">
        <v>23011.618019201524</v>
      </c>
      <c r="KW39" s="26">
        <v>227427.20460045742</v>
      </c>
      <c r="KX39" s="26">
        <v>0</v>
      </c>
      <c r="KY39" s="26">
        <v>0</v>
      </c>
      <c r="KZ39" s="26">
        <v>0</v>
      </c>
      <c r="LA39" s="26">
        <v>0</v>
      </c>
      <c r="LB39" s="26">
        <v>22625.207137488611</v>
      </c>
      <c r="LC39" s="26">
        <v>230940.34718579261</v>
      </c>
      <c r="LD39" s="26">
        <v>0</v>
      </c>
      <c r="LE39" s="26">
        <v>0</v>
      </c>
      <c r="LF39" s="26">
        <v>0</v>
      </c>
      <c r="LG39" s="26">
        <v>0</v>
      </c>
      <c r="LH39" s="26">
        <v>22214.170484102389</v>
      </c>
      <c r="LI39" s="26">
        <v>234406.36327503974</v>
      </c>
      <c r="LJ39" s="26">
        <v>0</v>
      </c>
      <c r="LK39" s="26">
        <v>0</v>
      </c>
      <c r="LL39" s="26">
        <v>0</v>
      </c>
      <c r="LM39" s="26">
        <v>0</v>
      </c>
      <c r="LN39" s="26">
        <v>21790.983695742972</v>
      </c>
      <c r="LO39" s="26">
        <v>237955.3820621866</v>
      </c>
      <c r="LP39" s="26">
        <v>0</v>
      </c>
      <c r="LQ39" s="26">
        <v>0</v>
      </c>
      <c r="LR39" s="26">
        <v>0</v>
      </c>
      <c r="LS39" s="26">
        <v>0</v>
      </c>
      <c r="LT39" s="26">
        <v>21354.37233472486</v>
      </c>
      <c r="LU39" s="26">
        <v>241588.93928025654</v>
      </c>
      <c r="LV39" s="26">
        <v>0</v>
      </c>
      <c r="LW39" s="26">
        <v>0</v>
      </c>
      <c r="LX39" s="26">
        <v>0</v>
      </c>
      <c r="LY39" s="26">
        <v>0</v>
      </c>
      <c r="LZ39" s="26">
        <v>20900.633118116679</v>
      </c>
      <c r="MA39" s="26">
        <v>245263.09235568298</v>
      </c>
      <c r="MB39" s="26">
        <v>0</v>
      </c>
      <c r="MC39" s="26">
        <v>0</v>
      </c>
      <c r="MD39" s="26">
        <v>0</v>
      </c>
      <c r="ME39" s="26">
        <v>0</v>
      </c>
      <c r="MF39" s="26">
        <v>20425.391834489859</v>
      </c>
      <c r="MG39" s="26">
        <v>248932.42341031268</v>
      </c>
      <c r="MH39" s="26">
        <v>0</v>
      </c>
      <c r="MI39" s="26">
        <v>0</v>
      </c>
      <c r="MJ39" s="26">
        <v>0</v>
      </c>
      <c r="MK39" s="26">
        <v>0</v>
      </c>
      <c r="ML39" s="26">
        <v>19932.702491738957</v>
      </c>
      <c r="MM39" s="26">
        <v>252642.51034044256</v>
      </c>
      <c r="MN39" s="26">
        <v>0</v>
      </c>
      <c r="MO39" s="26">
        <v>0</v>
      </c>
      <c r="MP39" s="26">
        <v>0</v>
      </c>
      <c r="MQ39" s="26">
        <v>0</v>
      </c>
      <c r="MR39" s="26">
        <v>19421.928584214413</v>
      </c>
      <c r="MS39" s="26">
        <v>256392.77213166366</v>
      </c>
      <c r="MT39" s="26">
        <v>0</v>
      </c>
      <c r="MU39" s="26">
        <v>0</v>
      </c>
      <c r="MV39" s="26">
        <v>0</v>
      </c>
      <c r="MW39" s="26">
        <v>0</v>
      </c>
      <c r="MX39" s="26">
        <v>18892.799713331864</v>
      </c>
      <c r="MY39" s="26">
        <v>260183.73981394674</v>
      </c>
      <c r="MZ39" s="26">
        <v>0</v>
      </c>
      <c r="NA39" s="26">
        <v>0</v>
      </c>
      <c r="NB39" s="26">
        <v>0</v>
      </c>
      <c r="NC39" s="26">
        <v>0</v>
      </c>
      <c r="ND39" s="26">
        <v>18345.045230989508</v>
      </c>
      <c r="NE39" s="26">
        <v>264015.56862553768</v>
      </c>
      <c r="NF39" s="26">
        <v>0</v>
      </c>
      <c r="NG39" s="26">
        <v>0</v>
      </c>
      <c r="NH39" s="26">
        <v>0</v>
      </c>
      <c r="NI39" s="26">
        <v>0</v>
      </c>
      <c r="NJ39" s="26">
        <v>17778.394317767637</v>
      </c>
      <c r="NK39" s="26">
        <v>267888.01544757548</v>
      </c>
      <c r="NL39" s="26">
        <v>0</v>
      </c>
      <c r="NM39" s="26">
        <v>0</v>
      </c>
      <c r="NN39" s="26">
        <v>0</v>
      </c>
      <c r="NO39" s="26">
        <v>0</v>
      </c>
      <c r="NP39" s="26">
        <v>17187.79415067982</v>
      </c>
      <c r="NQ39" s="26">
        <v>271720.12065898959</v>
      </c>
      <c r="NR39" s="26">
        <v>0</v>
      </c>
      <c r="NS39" s="26">
        <v>0</v>
      </c>
      <c r="NT39" s="26">
        <v>0</v>
      </c>
      <c r="NU39" s="26">
        <v>0</v>
      </c>
      <c r="NV39" s="26">
        <v>16565.666853347739</v>
      </c>
      <c r="NW39" s="26">
        <v>275383.56213120214</v>
      </c>
      <c r="NX39" s="26">
        <v>0</v>
      </c>
      <c r="NY39" s="26">
        <v>0</v>
      </c>
      <c r="NZ39" s="26">
        <v>0</v>
      </c>
      <c r="OA39" s="26">
        <v>0</v>
      </c>
      <c r="OB39" s="26">
        <v>15760.193206032227</v>
      </c>
      <c r="OC39" s="26">
        <v>276189.03577851766</v>
      </c>
      <c r="OD39" s="26">
        <v>0</v>
      </c>
      <c r="OE39" s="26">
        <v>0</v>
      </c>
      <c r="OF39" s="26">
        <v>0</v>
      </c>
      <c r="OG39" s="26">
        <v>0</v>
      </c>
      <c r="OH39" s="26">
        <v>14952.307960970258</v>
      </c>
      <c r="OI39" s="26">
        <v>276996.92102357961</v>
      </c>
      <c r="OJ39" s="26">
        <v>0</v>
      </c>
      <c r="OK39" s="26">
        <v>0</v>
      </c>
      <c r="OL39" s="26">
        <v>0</v>
      </c>
      <c r="OM39" s="26">
        <v>0</v>
      </c>
      <c r="ON39" s="26">
        <v>14142.011118161839</v>
      </c>
      <c r="OO39" s="26">
        <v>277807.21786638803</v>
      </c>
      <c r="OP39" s="26">
        <v>0</v>
      </c>
      <c r="OQ39" s="26">
        <v>0</v>
      </c>
      <c r="OR39" s="26">
        <v>0</v>
      </c>
      <c r="OS39" s="26">
        <v>0</v>
      </c>
      <c r="OT39" s="26">
        <v>13329.302677606964</v>
      </c>
      <c r="OU39" s="26">
        <v>278619.52437398519</v>
      </c>
      <c r="OV39" s="26">
        <v>0</v>
      </c>
      <c r="OW39" s="26">
        <v>0</v>
      </c>
      <c r="OX39" s="26">
        <v>0</v>
      </c>
      <c r="OY39" s="26">
        <v>0</v>
      </c>
      <c r="OZ39" s="26">
        <v>12514.58457226338</v>
      </c>
      <c r="PA39" s="26">
        <v>279434.64441228652</v>
      </c>
      <c r="PB39" s="26">
        <v>0</v>
      </c>
      <c r="PC39" s="26">
        <v>0</v>
      </c>
      <c r="PD39" s="26">
        <v>0</v>
      </c>
      <c r="PE39" s="26">
        <v>0</v>
      </c>
      <c r="PF39" s="26">
        <v>11697.052936215598</v>
      </c>
      <c r="PG39" s="26">
        <v>280252.17604833428</v>
      </c>
      <c r="PH39" s="26">
        <v>0</v>
      </c>
      <c r="PI39" s="26">
        <v>0</v>
      </c>
      <c r="PJ39" s="26">
        <v>0</v>
      </c>
      <c r="PK39" s="26">
        <v>0</v>
      </c>
      <c r="PL39" s="26">
        <v>10877.511635379105</v>
      </c>
      <c r="PM39" s="26">
        <v>281071.71734917077</v>
      </c>
      <c r="PN39" s="26">
        <v>0</v>
      </c>
      <c r="PO39" s="26">
        <v>0</v>
      </c>
      <c r="PP39" s="26">
        <v>0</v>
      </c>
      <c r="PQ39" s="26">
        <v>0</v>
      </c>
      <c r="PR39" s="26">
        <v>10055.156803838418</v>
      </c>
      <c r="PS39" s="26">
        <v>281894.07218071149</v>
      </c>
      <c r="PT39" s="26">
        <v>0</v>
      </c>
      <c r="PU39" s="26">
        <v>0</v>
      </c>
      <c r="PV39" s="26">
        <v>0</v>
      </c>
      <c r="PW39" s="26">
        <v>0</v>
      </c>
      <c r="PX39" s="26">
        <v>9230.7923075090184</v>
      </c>
      <c r="PY39" s="26">
        <v>282718.43667704088</v>
      </c>
      <c r="PZ39" s="26">
        <v>0</v>
      </c>
      <c r="QA39" s="26">
        <v>0</v>
      </c>
      <c r="QB39" s="26">
        <v>0</v>
      </c>
      <c r="QC39" s="26">
        <v>0</v>
      </c>
      <c r="QD39" s="26">
        <v>8403.6142804754218</v>
      </c>
      <c r="QE39" s="26">
        <v>283545.2127711167</v>
      </c>
      <c r="QF39" s="26">
        <v>0</v>
      </c>
      <c r="QG39" s="26">
        <v>0</v>
      </c>
      <c r="QH39" s="26">
        <v>0</v>
      </c>
      <c r="QI39" s="26">
        <v>0</v>
      </c>
      <c r="QJ39" s="26">
        <v>7574.4265886531148</v>
      </c>
      <c r="QK39" s="26">
        <v>284374.80239589675</v>
      </c>
      <c r="QL39" s="26">
        <v>0</v>
      </c>
      <c r="QM39" s="26">
        <v>0</v>
      </c>
      <c r="QN39" s="26">
        <v>0</v>
      </c>
      <c r="QO39" s="26">
        <v>0</v>
      </c>
      <c r="QP39" s="26">
        <v>6742.4253661266121</v>
      </c>
      <c r="QQ39" s="26">
        <v>285206.40168546553</v>
      </c>
      <c r="QR39" s="26">
        <v>0</v>
      </c>
      <c r="QS39" s="26">
        <v>0</v>
      </c>
      <c r="QT39" s="26">
        <v>0</v>
      </c>
      <c r="QU39" s="26">
        <v>0</v>
      </c>
      <c r="QV39" s="26">
        <v>5908.4144788113981</v>
      </c>
      <c r="QW39" s="26">
        <v>286040.8145057385</v>
      </c>
      <c r="QX39" s="26">
        <v>0</v>
      </c>
      <c r="QY39" s="26">
        <v>0</v>
      </c>
      <c r="QZ39" s="26">
        <v>0</v>
      </c>
      <c r="RA39" s="26">
        <v>0</v>
      </c>
      <c r="RB39" s="26">
        <v>5071.5900607919875</v>
      </c>
      <c r="RC39" s="26">
        <v>286877.63892375788</v>
      </c>
      <c r="RD39" s="26">
        <v>0</v>
      </c>
      <c r="RE39" s="26">
        <v>0</v>
      </c>
      <c r="RF39" s="26">
        <v>0</v>
      </c>
      <c r="RG39" s="26">
        <v>0</v>
      </c>
      <c r="RH39" s="26">
        <v>4232.3540450261235</v>
      </c>
      <c r="RI39" s="26">
        <v>287716.473006566</v>
      </c>
      <c r="RJ39" s="26">
        <v>0</v>
      </c>
      <c r="RK39" s="26">
        <v>0</v>
      </c>
      <c r="RL39" s="26">
        <v>0</v>
      </c>
      <c r="RM39" s="26">
        <v>0</v>
      </c>
      <c r="RN39" s="26">
        <v>3391.1083644715486</v>
      </c>
      <c r="RO39" s="26">
        <v>288558.12062007835</v>
      </c>
      <c r="RP39" s="26">
        <v>0</v>
      </c>
      <c r="RQ39" s="26">
        <v>0</v>
      </c>
      <c r="RR39" s="26">
        <v>0</v>
      </c>
      <c r="RS39" s="26">
        <v>0</v>
      </c>
      <c r="RT39" s="26">
        <v>2547.0491532127771</v>
      </c>
      <c r="RU39" s="26">
        <v>289402.17983133713</v>
      </c>
      <c r="RV39" s="26">
        <v>0</v>
      </c>
      <c r="RW39" s="26">
        <v>0</v>
      </c>
      <c r="RX39" s="26">
        <v>0</v>
      </c>
      <c r="RY39" s="26">
        <v>0</v>
      </c>
      <c r="RZ39" s="26">
        <v>1700.5783442075526</v>
      </c>
      <c r="SA39" s="26">
        <v>290248.65064034233</v>
      </c>
      <c r="SB39" s="26">
        <v>0</v>
      </c>
      <c r="SC39" s="26">
        <v>0</v>
      </c>
      <c r="SD39" s="26">
        <v>0</v>
      </c>
      <c r="SE39" s="26">
        <v>0</v>
      </c>
      <c r="SF39" s="26">
        <v>851.29400449813204</v>
      </c>
      <c r="SG39" s="26">
        <v>291097.93498005177</v>
      </c>
      <c r="SH39" s="26">
        <v>0</v>
      </c>
      <c r="SI39" s="26">
        <v>0</v>
      </c>
      <c r="SJ39" s="26">
        <v>0</v>
      </c>
      <c r="SK39" s="26">
        <v>0</v>
      </c>
      <c r="SL39" s="26">
        <v>0</v>
      </c>
      <c r="SM39" s="26">
        <v>0</v>
      </c>
      <c r="SN39" s="26">
        <v>0</v>
      </c>
      <c r="SO39" s="26">
        <v>0</v>
      </c>
      <c r="SP39" s="26">
        <v>0</v>
      </c>
      <c r="SQ39" s="26">
        <v>0</v>
      </c>
      <c r="SR39" s="26">
        <v>0</v>
      </c>
      <c r="SS39" s="26">
        <v>0</v>
      </c>
      <c r="ST39" s="26">
        <v>0</v>
      </c>
      <c r="SU39" s="26">
        <v>0</v>
      </c>
      <c r="SV39" s="26">
        <v>0</v>
      </c>
      <c r="SW39" s="26">
        <v>0</v>
      </c>
      <c r="SX39" s="26">
        <v>0</v>
      </c>
      <c r="SY39" s="26">
        <v>0</v>
      </c>
      <c r="SZ39" s="26">
        <v>0</v>
      </c>
      <c r="TA39" s="26">
        <v>0</v>
      </c>
      <c r="TB39" s="26">
        <v>0</v>
      </c>
      <c r="TC39" s="26">
        <v>0</v>
      </c>
      <c r="TD39" s="26">
        <v>0</v>
      </c>
      <c r="TE39" s="26">
        <v>0</v>
      </c>
      <c r="TF39" s="26">
        <v>0</v>
      </c>
      <c r="TG39" s="26">
        <v>0</v>
      </c>
      <c r="TH39" s="26">
        <v>0</v>
      </c>
      <c r="TI39" s="26">
        <v>0</v>
      </c>
      <c r="TJ39" s="26">
        <v>0</v>
      </c>
      <c r="TK39" s="26">
        <v>0</v>
      </c>
      <c r="TL39" s="26">
        <v>0</v>
      </c>
      <c r="TM39" s="26">
        <v>0</v>
      </c>
      <c r="TN39" s="26">
        <v>0</v>
      </c>
      <c r="TO39" s="26">
        <v>0</v>
      </c>
      <c r="TP39" s="26">
        <v>0</v>
      </c>
      <c r="TQ39" s="26">
        <v>0</v>
      </c>
      <c r="TR39" s="26">
        <v>0</v>
      </c>
      <c r="TS39" s="26">
        <v>0</v>
      </c>
      <c r="TT39" s="26">
        <v>0</v>
      </c>
      <c r="TU39" s="26">
        <v>0</v>
      </c>
      <c r="TV39" s="26">
        <v>0</v>
      </c>
      <c r="TW39" s="26">
        <v>0</v>
      </c>
      <c r="TX39" s="26">
        <v>0</v>
      </c>
      <c r="TY39" s="26">
        <v>0</v>
      </c>
      <c r="TZ39" s="26">
        <v>0</v>
      </c>
      <c r="UA39" s="26">
        <v>0</v>
      </c>
      <c r="UB39" s="26">
        <v>0</v>
      </c>
      <c r="UC39" s="26">
        <v>0</v>
      </c>
      <c r="UD39" s="26">
        <v>0</v>
      </c>
      <c r="UE39" s="26">
        <v>0</v>
      </c>
      <c r="UF39" s="26">
        <v>0</v>
      </c>
      <c r="UG39" s="26">
        <v>0</v>
      </c>
      <c r="UH39" s="26">
        <v>0</v>
      </c>
      <c r="UI39" s="26">
        <v>0</v>
      </c>
      <c r="UJ39" s="26">
        <v>0</v>
      </c>
      <c r="UK39" s="26">
        <v>0</v>
      </c>
      <c r="UL39" s="26">
        <v>0</v>
      </c>
      <c r="UM39" s="26">
        <v>0</v>
      </c>
      <c r="UN39" s="26">
        <v>0</v>
      </c>
      <c r="UO39" s="26">
        <v>0</v>
      </c>
      <c r="UP39" s="26">
        <v>0</v>
      </c>
      <c r="UQ39" s="26">
        <v>0</v>
      </c>
      <c r="UR39" s="26">
        <v>0</v>
      </c>
      <c r="US39" s="26">
        <v>0</v>
      </c>
      <c r="UT39" s="26">
        <v>0</v>
      </c>
      <c r="UU39" s="26">
        <v>0</v>
      </c>
      <c r="UV39" s="26">
        <v>0</v>
      </c>
      <c r="UW39" s="26">
        <v>0</v>
      </c>
      <c r="UX39" s="26">
        <v>0</v>
      </c>
      <c r="UY39" s="26">
        <v>0</v>
      </c>
      <c r="UZ39" s="26">
        <v>0</v>
      </c>
      <c r="VA39" s="26">
        <v>0</v>
      </c>
      <c r="VB39" s="26">
        <v>0</v>
      </c>
      <c r="VC39" s="26">
        <v>0</v>
      </c>
      <c r="VD39" s="26">
        <v>0</v>
      </c>
      <c r="VE39" s="26">
        <v>0</v>
      </c>
      <c r="VF39" s="26">
        <v>0</v>
      </c>
      <c r="VG39" s="26">
        <v>0</v>
      </c>
      <c r="VH39" s="26">
        <v>0</v>
      </c>
      <c r="VI39" s="26">
        <v>0</v>
      </c>
      <c r="VJ39" s="26">
        <v>0</v>
      </c>
      <c r="VK39" s="26">
        <v>0</v>
      </c>
      <c r="VL39" s="26">
        <v>0</v>
      </c>
      <c r="VM39" s="26">
        <v>0</v>
      </c>
      <c r="VN39" s="26">
        <v>0</v>
      </c>
      <c r="VO39" s="26">
        <v>0</v>
      </c>
      <c r="VP39" s="26">
        <v>0</v>
      </c>
      <c r="VQ39" s="26">
        <v>0</v>
      </c>
      <c r="VR39" s="26">
        <v>0</v>
      </c>
      <c r="VS39" s="26">
        <v>0</v>
      </c>
      <c r="VT39" s="26">
        <v>0</v>
      </c>
      <c r="VU39" s="26">
        <v>0</v>
      </c>
      <c r="VV39" s="26">
        <v>0</v>
      </c>
      <c r="VW39" s="26">
        <v>0</v>
      </c>
      <c r="VX39" s="26">
        <v>0</v>
      </c>
      <c r="VY39" s="26">
        <v>0</v>
      </c>
      <c r="VZ39" s="26">
        <v>0</v>
      </c>
      <c r="WA39" s="26">
        <v>0</v>
      </c>
      <c r="WB39" s="26">
        <v>0</v>
      </c>
      <c r="WC39" s="26">
        <v>0</v>
      </c>
      <c r="WD39" s="26">
        <v>0</v>
      </c>
      <c r="WE39" s="26">
        <v>0</v>
      </c>
      <c r="WF39" s="26">
        <v>0</v>
      </c>
      <c r="WG39" s="26">
        <v>0</v>
      </c>
      <c r="WH39" s="26">
        <v>0</v>
      </c>
      <c r="WI39" s="26">
        <v>0</v>
      </c>
      <c r="WJ39" s="26">
        <v>0</v>
      </c>
      <c r="WK39" s="26">
        <v>0</v>
      </c>
      <c r="WL39" s="26">
        <v>0</v>
      </c>
      <c r="WM39" s="26">
        <v>0</v>
      </c>
      <c r="WN39" s="26">
        <v>0</v>
      </c>
      <c r="WO39" s="26">
        <v>0</v>
      </c>
      <c r="WP39" s="26">
        <v>0</v>
      </c>
      <c r="WQ39" s="26">
        <v>0</v>
      </c>
      <c r="WR39" s="26">
        <v>0</v>
      </c>
      <c r="WS39" s="26">
        <v>0</v>
      </c>
      <c r="WT39" s="26">
        <v>0</v>
      </c>
      <c r="WU39" s="26">
        <v>0</v>
      </c>
      <c r="WV39" s="26">
        <v>0</v>
      </c>
      <c r="WW39" s="26">
        <v>0</v>
      </c>
      <c r="WX39" s="26">
        <v>0</v>
      </c>
      <c r="WY39" s="26">
        <v>0</v>
      </c>
      <c r="WZ39" s="26">
        <v>0</v>
      </c>
      <c r="XA39" s="26">
        <v>0</v>
      </c>
      <c r="XB39" s="26">
        <v>0</v>
      </c>
      <c r="XC39" s="26">
        <v>0</v>
      </c>
      <c r="XD39" s="26">
        <v>0</v>
      </c>
      <c r="XE39" s="26">
        <v>0</v>
      </c>
      <c r="XF39" s="26">
        <v>0</v>
      </c>
      <c r="XG39" s="26">
        <v>0</v>
      </c>
      <c r="XH39" s="26">
        <v>0</v>
      </c>
      <c r="XI39" s="26">
        <v>0</v>
      </c>
      <c r="XJ39" s="26">
        <v>0</v>
      </c>
      <c r="XK39" s="26">
        <v>0</v>
      </c>
      <c r="XL39" s="26">
        <v>0</v>
      </c>
      <c r="XM39" s="26">
        <v>0</v>
      </c>
      <c r="XN39" s="26">
        <v>0</v>
      </c>
      <c r="XO39" s="26">
        <v>0</v>
      </c>
      <c r="XP39" s="26">
        <v>0</v>
      </c>
      <c r="XQ39" s="26">
        <v>0</v>
      </c>
      <c r="XR39" s="26">
        <v>0</v>
      </c>
      <c r="XS39" s="26">
        <v>0</v>
      </c>
      <c r="XT39" s="26">
        <v>0</v>
      </c>
      <c r="XU39" s="26">
        <v>0</v>
      </c>
      <c r="XV39" s="26">
        <v>0</v>
      </c>
      <c r="XW39" s="26">
        <v>0</v>
      </c>
      <c r="XX39" s="26">
        <v>0</v>
      </c>
      <c r="XY39" s="26">
        <v>0</v>
      </c>
      <c r="XZ39" s="26">
        <v>0</v>
      </c>
      <c r="YA39" s="26">
        <v>0</v>
      </c>
      <c r="YB39" s="26">
        <v>0</v>
      </c>
      <c r="YC39" s="26">
        <v>0</v>
      </c>
      <c r="YD39" s="26">
        <v>0</v>
      </c>
      <c r="YE39" s="26">
        <v>0</v>
      </c>
      <c r="YF39" s="26">
        <v>0</v>
      </c>
      <c r="YG39" s="26">
        <v>0</v>
      </c>
      <c r="YH39" s="26">
        <v>0</v>
      </c>
      <c r="YI39" s="26">
        <v>0</v>
      </c>
      <c r="YJ39" s="26">
        <v>0</v>
      </c>
      <c r="YK39" s="26">
        <v>0</v>
      </c>
      <c r="YL39" s="26">
        <v>0</v>
      </c>
      <c r="YM39" s="26">
        <v>0</v>
      </c>
      <c r="YN39" s="26">
        <v>0</v>
      </c>
      <c r="YO39" s="26">
        <v>0</v>
      </c>
      <c r="YP39" s="26">
        <v>0</v>
      </c>
      <c r="YQ39" s="26">
        <v>0</v>
      </c>
      <c r="YR39" s="26">
        <v>0</v>
      </c>
      <c r="YS39" s="26">
        <v>0</v>
      </c>
      <c r="YT39" s="26">
        <v>0</v>
      </c>
      <c r="YU39" s="26">
        <v>0</v>
      </c>
      <c r="YV39" s="26">
        <v>0</v>
      </c>
      <c r="YW39" s="26">
        <v>0</v>
      </c>
      <c r="YX39" s="26">
        <v>0</v>
      </c>
      <c r="YY39" s="26">
        <v>0</v>
      </c>
      <c r="YZ39" s="26">
        <v>0</v>
      </c>
      <c r="ZA39" s="26">
        <v>0</v>
      </c>
      <c r="ZB39" s="26">
        <v>0</v>
      </c>
      <c r="ZC39" s="26">
        <v>0</v>
      </c>
      <c r="ZD39" s="26">
        <v>0</v>
      </c>
      <c r="ZE39" s="26">
        <v>0</v>
      </c>
      <c r="ZF39" s="26">
        <v>0</v>
      </c>
      <c r="ZG39" s="26">
        <v>0</v>
      </c>
      <c r="ZH39" s="26">
        <v>0</v>
      </c>
      <c r="ZI39" s="26">
        <v>0</v>
      </c>
      <c r="ZJ39" s="26">
        <v>0</v>
      </c>
      <c r="ZK39" s="26">
        <v>0</v>
      </c>
      <c r="ZL39" s="26">
        <v>0</v>
      </c>
      <c r="ZM39" s="26">
        <v>0</v>
      </c>
      <c r="ZN39" s="26">
        <v>0</v>
      </c>
      <c r="ZO39" s="26">
        <v>0</v>
      </c>
      <c r="ZP39" s="26">
        <v>0</v>
      </c>
      <c r="ZQ39" s="26">
        <v>0</v>
      </c>
      <c r="ZR39" s="26">
        <v>0</v>
      </c>
      <c r="ZS39" s="26">
        <v>0</v>
      </c>
      <c r="ZT39" s="26">
        <v>0</v>
      </c>
      <c r="ZU39" s="26">
        <v>0</v>
      </c>
      <c r="ZV39" s="26">
        <v>0</v>
      </c>
      <c r="ZW39" s="26">
        <v>0</v>
      </c>
      <c r="ZX39" s="26">
        <v>0</v>
      </c>
      <c r="ZY39" s="26">
        <v>0</v>
      </c>
      <c r="ZZ39" s="26">
        <v>0</v>
      </c>
      <c r="AAA39" s="26">
        <v>0</v>
      </c>
      <c r="AAB39" s="26">
        <v>0</v>
      </c>
      <c r="AAC39" s="26">
        <v>0</v>
      </c>
      <c r="AAD39" s="26">
        <v>0</v>
      </c>
      <c r="AAE39" s="26">
        <v>0</v>
      </c>
      <c r="AAF39" s="26">
        <v>0</v>
      </c>
      <c r="AAG39" s="26">
        <v>0</v>
      </c>
      <c r="AAH39" s="26">
        <v>0</v>
      </c>
      <c r="AAI39" s="26">
        <v>0</v>
      </c>
      <c r="AAJ39" s="26">
        <v>0</v>
      </c>
      <c r="AAK39" s="26">
        <v>0</v>
      </c>
      <c r="AAL39" s="26">
        <v>0</v>
      </c>
      <c r="AAM39" s="26">
        <v>0</v>
      </c>
      <c r="AAN39" s="26">
        <v>0</v>
      </c>
      <c r="AAO39" s="26">
        <v>0</v>
      </c>
      <c r="AAP39" s="26">
        <v>0</v>
      </c>
      <c r="AAQ39" s="26">
        <v>0</v>
      </c>
      <c r="AAR39" s="26">
        <v>0</v>
      </c>
      <c r="AAS39" s="26">
        <v>0</v>
      </c>
      <c r="AAT39" s="26">
        <v>0</v>
      </c>
      <c r="AAU39" s="26">
        <v>0</v>
      </c>
      <c r="AAV39" s="26">
        <v>0</v>
      </c>
      <c r="AAW39" s="26">
        <v>0</v>
      </c>
      <c r="AAX39" s="26">
        <v>0</v>
      </c>
      <c r="AAY39" s="26">
        <v>0</v>
      </c>
      <c r="AAZ39" s="26">
        <v>0</v>
      </c>
      <c r="ABA39" s="26">
        <v>0</v>
      </c>
      <c r="ABB39" s="26">
        <v>0</v>
      </c>
      <c r="ABC39" s="26">
        <v>0</v>
      </c>
      <c r="ABD39" s="26">
        <v>0</v>
      </c>
      <c r="ABE39" s="26">
        <v>0</v>
      </c>
      <c r="ABF39" s="26">
        <v>0</v>
      </c>
      <c r="ABG39" s="26">
        <v>0</v>
      </c>
      <c r="ABH39" s="26">
        <v>0</v>
      </c>
      <c r="ABI39" s="26">
        <v>0</v>
      </c>
      <c r="ABJ39" s="26">
        <v>0</v>
      </c>
      <c r="ABK39" s="26">
        <v>0</v>
      </c>
      <c r="ABL39" s="26">
        <v>0</v>
      </c>
      <c r="ABM39" s="26">
        <v>0</v>
      </c>
      <c r="ABN39" s="26">
        <v>0</v>
      </c>
      <c r="ABO39" s="26">
        <v>0</v>
      </c>
      <c r="ABP39" s="26">
        <v>0</v>
      </c>
      <c r="ABQ39" s="26">
        <v>0</v>
      </c>
      <c r="ABR39" s="26">
        <v>0</v>
      </c>
      <c r="ABS39" s="26">
        <v>0</v>
      </c>
      <c r="ABT39" s="26">
        <v>0</v>
      </c>
      <c r="ABU39" s="26">
        <v>0</v>
      </c>
      <c r="ABV39" s="26">
        <v>0</v>
      </c>
      <c r="ABW39" s="26">
        <v>0</v>
      </c>
      <c r="ABX39" s="26">
        <v>0</v>
      </c>
      <c r="ABY39" s="26">
        <v>0</v>
      </c>
      <c r="ABZ39" s="26">
        <v>0</v>
      </c>
      <c r="ACA39" s="26">
        <v>0</v>
      </c>
      <c r="ACB39" s="26">
        <v>0</v>
      </c>
      <c r="ACC39" s="26">
        <v>0</v>
      </c>
      <c r="ACD39" s="26">
        <v>0</v>
      </c>
      <c r="ACE39" s="26">
        <v>0</v>
      </c>
      <c r="ACF39" s="26">
        <v>0</v>
      </c>
      <c r="ACG39" s="26">
        <v>0</v>
      </c>
      <c r="ACH39" s="26">
        <v>0</v>
      </c>
      <c r="ACI39" s="26">
        <v>0</v>
      </c>
      <c r="ACJ39" s="26">
        <v>0</v>
      </c>
      <c r="ACK39" s="26">
        <v>0</v>
      </c>
      <c r="ACL39" s="26">
        <v>0</v>
      </c>
      <c r="ACM39" s="26">
        <v>0</v>
      </c>
      <c r="ACN39" s="26">
        <v>0</v>
      </c>
      <c r="ACO39" s="26">
        <v>0</v>
      </c>
      <c r="ACP39" s="26">
        <v>0</v>
      </c>
      <c r="ACQ39" s="26">
        <v>0</v>
      </c>
      <c r="ACR39" s="26">
        <v>0</v>
      </c>
      <c r="ACS39" s="26">
        <v>0</v>
      </c>
      <c r="ACT39" s="26">
        <v>0</v>
      </c>
      <c r="ACU39" s="26">
        <v>0</v>
      </c>
    </row>
    <row r="40" spans="1:775" ht="15" customHeight="1" x14ac:dyDescent="0.2">
      <c r="A40" s="18" t="s">
        <v>82</v>
      </c>
      <c r="B40" s="97" t="s">
        <v>83</v>
      </c>
      <c r="C40" s="19">
        <f t="shared" si="136"/>
        <v>3.4218928148749996</v>
      </c>
      <c r="D40" s="20"/>
      <c r="E40" s="21">
        <v>0.20615674999999997</v>
      </c>
      <c r="F40" s="22" t="s">
        <v>57</v>
      </c>
      <c r="G40" s="32" t="s">
        <v>8</v>
      </c>
      <c r="H40" s="30">
        <v>40360</v>
      </c>
      <c r="I40" s="96" t="s">
        <v>144</v>
      </c>
      <c r="J40" s="29">
        <v>158</v>
      </c>
      <c r="K40" s="22" t="s">
        <v>29</v>
      </c>
      <c r="L40" s="23">
        <v>45170</v>
      </c>
      <c r="M40" s="18" t="s">
        <v>159</v>
      </c>
      <c r="N40" s="2"/>
      <c r="O40" s="2"/>
      <c r="P40" s="25">
        <f t="shared" si="137"/>
        <v>536772.22358324891</v>
      </c>
      <c r="Q40" s="25">
        <f t="shared" si="138"/>
        <v>41388.163373954783</v>
      </c>
      <c r="R40" s="25">
        <f t="shared" si="139"/>
        <v>640765.95118131628</v>
      </c>
      <c r="S40" s="25">
        <f t="shared" si="140"/>
        <v>41437.896972614792</v>
      </c>
      <c r="T40" s="25">
        <f t="shared" si="141"/>
        <v>730673.83695425489</v>
      </c>
      <c r="U40" s="25">
        <f t="shared" si="142"/>
        <v>38239.085987936713</v>
      </c>
      <c r="V40" s="25">
        <f t="shared" si="143"/>
        <v>811248.35041223874</v>
      </c>
      <c r="W40" s="25">
        <f t="shared" si="144"/>
        <v>32559.167593611659</v>
      </c>
      <c r="X40" s="25">
        <f t="shared" si="145"/>
        <v>880491.81884755613</v>
      </c>
      <c r="Y40" s="25">
        <f t="shared" si="146"/>
        <v>24717.904810801527</v>
      </c>
      <c r="Z40" s="25">
        <f t="shared" si="147"/>
        <v>941506.31350216805</v>
      </c>
      <c r="AA40" s="25">
        <f t="shared" si="148"/>
        <v>15194.685918779889</v>
      </c>
      <c r="AB40" s="25">
        <f t="shared" si="149"/>
        <v>746901.93349617242</v>
      </c>
      <c r="AC40" s="25">
        <f t="shared" si="150"/>
        <v>4354.902452123717</v>
      </c>
      <c r="AD40" s="25">
        <f t="shared" si="151"/>
        <v>0</v>
      </c>
      <c r="AE40" s="25">
        <f t="shared" si="152"/>
        <v>0</v>
      </c>
      <c r="AF40" s="25">
        <f t="shared" si="153"/>
        <v>0</v>
      </c>
      <c r="AG40" s="25">
        <f t="shared" si="154"/>
        <v>0</v>
      </c>
      <c r="AH40" s="25">
        <f t="shared" si="155"/>
        <v>0</v>
      </c>
      <c r="AI40" s="25">
        <f t="shared" si="156"/>
        <v>0</v>
      </c>
      <c r="AJ40" s="25">
        <f t="shared" si="157"/>
        <v>0</v>
      </c>
      <c r="AK40" s="25">
        <f t="shared" si="158"/>
        <v>0</v>
      </c>
      <c r="AL40" s="25">
        <f t="shared" si="159"/>
        <v>0</v>
      </c>
      <c r="AM40" s="25">
        <f t="shared" si="160"/>
        <v>0</v>
      </c>
      <c r="AN40" s="25">
        <f t="shared" si="161"/>
        <v>0</v>
      </c>
      <c r="AO40" s="25">
        <f t="shared" si="162"/>
        <v>0</v>
      </c>
      <c r="AP40" s="25">
        <f t="shared" si="163"/>
        <v>0</v>
      </c>
      <c r="AQ40" s="25">
        <f t="shared" si="164"/>
        <v>0</v>
      </c>
      <c r="AR40" s="25">
        <f t="shared" si="165"/>
        <v>0</v>
      </c>
      <c r="AS40" s="25">
        <f t="shared" si="166"/>
        <v>0</v>
      </c>
      <c r="AT40" s="25">
        <f t="shared" si="167"/>
        <v>0</v>
      </c>
      <c r="AU40" s="25">
        <f t="shared" si="168"/>
        <v>0</v>
      </c>
      <c r="AV40" s="25">
        <f t="shared" si="169"/>
        <v>0</v>
      </c>
      <c r="AW40" s="25">
        <f t="shared" si="170"/>
        <v>0</v>
      </c>
      <c r="AX40" s="25">
        <f t="shared" si="171"/>
        <v>0</v>
      </c>
      <c r="AY40" s="25">
        <f t="shared" si="172"/>
        <v>0</v>
      </c>
      <c r="AZ40" s="25">
        <f t="shared" si="173"/>
        <v>0</v>
      </c>
      <c r="BA40" s="25">
        <f t="shared" si="174"/>
        <v>0</v>
      </c>
      <c r="BB40" s="25">
        <f t="shared" si="175"/>
        <v>0</v>
      </c>
      <c r="BC40" s="25">
        <f t="shared" si="176"/>
        <v>0</v>
      </c>
      <c r="BD40" s="25">
        <f t="shared" si="177"/>
        <v>0</v>
      </c>
      <c r="BE40" s="25">
        <f t="shared" si="178"/>
        <v>0</v>
      </c>
      <c r="BF40" s="25">
        <f t="shared" si="179"/>
        <v>0</v>
      </c>
      <c r="BG40" s="25">
        <f t="shared" si="180"/>
        <v>0</v>
      </c>
      <c r="BH40" s="25">
        <f t="shared" si="181"/>
        <v>0</v>
      </c>
      <c r="BI40" s="25">
        <f t="shared" si="182"/>
        <v>0</v>
      </c>
      <c r="BJ40" s="25">
        <f t="shared" si="183"/>
        <v>0</v>
      </c>
      <c r="BK40" s="25">
        <f t="shared" si="184"/>
        <v>0</v>
      </c>
      <c r="BL40" s="25">
        <f t="shared" si="185"/>
        <v>0</v>
      </c>
      <c r="BM40" s="25">
        <f t="shared" si="186"/>
        <v>0</v>
      </c>
      <c r="BN40" s="25">
        <f t="shared" si="187"/>
        <v>0</v>
      </c>
      <c r="BO40" s="25">
        <f t="shared" si="188"/>
        <v>0</v>
      </c>
      <c r="BP40" s="25">
        <f t="shared" si="189"/>
        <v>0</v>
      </c>
      <c r="BQ40" s="25">
        <f t="shared" si="190"/>
        <v>0</v>
      </c>
      <c r="BR40" s="25">
        <f t="shared" si="191"/>
        <v>0</v>
      </c>
      <c r="BS40" s="25">
        <f t="shared" si="192"/>
        <v>0</v>
      </c>
      <c r="BT40" s="25">
        <f t="shared" si="193"/>
        <v>0</v>
      </c>
      <c r="BU40" s="25">
        <f t="shared" si="194"/>
        <v>0</v>
      </c>
      <c r="BX40" s="26">
        <v>0</v>
      </c>
      <c r="BY40" s="26">
        <v>0</v>
      </c>
      <c r="BZ40" s="26">
        <v>0</v>
      </c>
      <c r="CA40" s="26">
        <v>0</v>
      </c>
      <c r="CB40" s="26">
        <v>9988.4794660000007</v>
      </c>
      <c r="CC40" s="26">
        <v>121733.411016</v>
      </c>
      <c r="CD40" s="26">
        <v>0</v>
      </c>
      <c r="CE40" s="26">
        <v>0</v>
      </c>
      <c r="CF40" s="26">
        <v>0</v>
      </c>
      <c r="CG40" s="26">
        <v>0</v>
      </c>
      <c r="CH40" s="26">
        <v>10394.478655000001</v>
      </c>
      <c r="CI40" s="26">
        <v>131746.77609500001</v>
      </c>
      <c r="CJ40" s="26">
        <v>0</v>
      </c>
      <c r="CK40" s="26">
        <v>0</v>
      </c>
      <c r="CL40" s="26">
        <v>0</v>
      </c>
      <c r="CM40" s="26">
        <v>0</v>
      </c>
      <c r="CN40" s="26">
        <v>10493.731456395144</v>
      </c>
      <c r="CO40" s="26">
        <v>138530.44613077558</v>
      </c>
      <c r="CP40" s="26">
        <v>0</v>
      </c>
      <c r="CQ40" s="26">
        <v>0</v>
      </c>
      <c r="CR40" s="26">
        <v>0</v>
      </c>
      <c r="CS40" s="26">
        <v>0</v>
      </c>
      <c r="CT40" s="26">
        <v>10511.473796559632</v>
      </c>
      <c r="CU40" s="26">
        <v>144761.59034147329</v>
      </c>
      <c r="CV40" s="26">
        <v>0</v>
      </c>
      <c r="CW40" s="26">
        <v>0</v>
      </c>
      <c r="CX40" s="26">
        <v>0</v>
      </c>
      <c r="CY40" s="26">
        <v>0</v>
      </c>
      <c r="CZ40" s="26">
        <v>10497.768368518635</v>
      </c>
      <c r="DA40" s="26">
        <v>151081.10796163816</v>
      </c>
      <c r="DB40" s="26">
        <v>0</v>
      </c>
      <c r="DC40" s="26">
        <v>0</v>
      </c>
      <c r="DD40" s="26">
        <v>0</v>
      </c>
      <c r="DE40" s="26">
        <v>0</v>
      </c>
      <c r="DF40" s="26">
        <v>10440.057180161688</v>
      </c>
      <c r="DG40" s="26">
        <v>157311.9451883806</v>
      </c>
      <c r="DH40" s="26">
        <v>0</v>
      </c>
      <c r="DI40" s="26">
        <v>0</v>
      </c>
      <c r="DJ40" s="26">
        <v>0</v>
      </c>
      <c r="DK40" s="26">
        <v>0</v>
      </c>
      <c r="DL40" s="26">
        <v>10331.018520633588</v>
      </c>
      <c r="DM40" s="26">
        <v>163322.80533491098</v>
      </c>
      <c r="DN40" s="26">
        <v>0</v>
      </c>
      <c r="DO40" s="26">
        <v>0</v>
      </c>
      <c r="DP40" s="26">
        <v>0</v>
      </c>
      <c r="DQ40" s="26">
        <v>0</v>
      </c>
      <c r="DR40" s="26">
        <v>10169.052903300882</v>
      </c>
      <c r="DS40" s="26">
        <v>169050.09269638648</v>
      </c>
      <c r="DT40" s="26">
        <v>0</v>
      </c>
      <c r="DU40" s="26">
        <v>0</v>
      </c>
      <c r="DV40" s="26">
        <v>0</v>
      </c>
      <c r="DW40" s="26">
        <v>0</v>
      </c>
      <c r="DX40" s="26">
        <v>9958.5672557521266</v>
      </c>
      <c r="DY40" s="26">
        <v>174518.78563564128</v>
      </c>
      <c r="DZ40" s="26">
        <v>0</v>
      </c>
      <c r="EA40" s="26">
        <v>0</v>
      </c>
      <c r="EB40" s="26">
        <v>0</v>
      </c>
      <c r="EC40" s="26">
        <v>0</v>
      </c>
      <c r="ED40" s="26">
        <v>9718.4348166430209</v>
      </c>
      <c r="EE40" s="26">
        <v>180039.00180226919</v>
      </c>
      <c r="EF40" s="26">
        <v>0</v>
      </c>
      <c r="EG40" s="26">
        <v>0</v>
      </c>
      <c r="EH40" s="26">
        <v>0</v>
      </c>
      <c r="EI40" s="26">
        <v>0</v>
      </c>
      <c r="EJ40" s="26">
        <v>9442.0262132227454</v>
      </c>
      <c r="EK40" s="26">
        <v>185482.63099530849</v>
      </c>
      <c r="EL40" s="26">
        <v>0</v>
      </c>
      <c r="EM40" s="26">
        <v>0</v>
      </c>
      <c r="EN40" s="26">
        <v>0</v>
      </c>
      <c r="EO40" s="26">
        <v>0</v>
      </c>
      <c r="EP40" s="26">
        <v>9120.0577023188252</v>
      </c>
      <c r="EQ40" s="26">
        <v>190633.41852103596</v>
      </c>
      <c r="ER40" s="26">
        <v>0</v>
      </c>
      <c r="ES40" s="26">
        <v>0</v>
      </c>
      <c r="ET40" s="26">
        <v>0</v>
      </c>
      <c r="EU40" s="26">
        <v>0</v>
      </c>
      <c r="EV40" s="26">
        <v>8761.1963974542123</v>
      </c>
      <c r="EW40" s="26">
        <v>195626.1451891186</v>
      </c>
      <c r="EX40" s="26">
        <v>0</v>
      </c>
      <c r="EY40" s="26">
        <v>0</v>
      </c>
      <c r="EZ40" s="26">
        <v>0</v>
      </c>
      <c r="FA40" s="26">
        <v>0</v>
      </c>
      <c r="FB40" s="26">
        <v>8369.1340117352265</v>
      </c>
      <c r="FC40" s="26">
        <v>200517.71853706861</v>
      </c>
      <c r="FD40" s="26">
        <v>0</v>
      </c>
      <c r="FE40" s="26">
        <v>0</v>
      </c>
      <c r="FF40" s="26">
        <v>0</v>
      </c>
      <c r="FG40" s="26">
        <v>0</v>
      </c>
      <c r="FH40" s="26">
        <v>7944.923559041742</v>
      </c>
      <c r="FI40" s="26">
        <v>205295.07173292202</v>
      </c>
      <c r="FJ40" s="26">
        <v>0</v>
      </c>
      <c r="FK40" s="26">
        <v>0</v>
      </c>
      <c r="FL40" s="26">
        <v>0</v>
      </c>
      <c r="FM40" s="26">
        <v>0</v>
      </c>
      <c r="FN40" s="26">
        <v>7483.91362538048</v>
      </c>
      <c r="FO40" s="26">
        <v>209809.41495312951</v>
      </c>
      <c r="FP40" s="26">
        <v>0</v>
      </c>
      <c r="FQ40" s="26">
        <v>0</v>
      </c>
      <c r="FR40" s="26">
        <v>0</v>
      </c>
      <c r="FS40" s="26">
        <v>0</v>
      </c>
      <c r="FT40" s="26">
        <v>6988.9941111710159</v>
      </c>
      <c r="FU40" s="26">
        <v>214056.40059636702</v>
      </c>
      <c r="FV40" s="26">
        <v>0</v>
      </c>
      <c r="FW40" s="26">
        <v>0</v>
      </c>
      <c r="FX40" s="26">
        <v>0</v>
      </c>
      <c r="FY40" s="26">
        <v>0</v>
      </c>
      <c r="FZ40" s="26">
        <v>6466.9518833233869</v>
      </c>
      <c r="GA40" s="26">
        <v>218197.3177022337</v>
      </c>
      <c r="GB40" s="26">
        <v>0</v>
      </c>
      <c r="GC40" s="26">
        <v>0</v>
      </c>
      <c r="GD40" s="26">
        <v>0</v>
      </c>
      <c r="GE40" s="26">
        <v>0</v>
      </c>
      <c r="GF40" s="26">
        <v>5918.5444160009056</v>
      </c>
      <c r="GG40" s="26">
        <v>222210.34751801178</v>
      </c>
      <c r="GH40" s="26">
        <v>0</v>
      </c>
      <c r="GI40" s="26">
        <v>0</v>
      </c>
      <c r="GJ40" s="26">
        <v>0</v>
      </c>
      <c r="GK40" s="26">
        <v>0</v>
      </c>
      <c r="GL40" s="26">
        <v>5343.4144003062174</v>
      </c>
      <c r="GM40" s="26">
        <v>226027.75303094363</v>
      </c>
      <c r="GN40" s="26">
        <v>0</v>
      </c>
      <c r="GO40" s="26">
        <v>0</v>
      </c>
      <c r="GP40" s="26">
        <v>0</v>
      </c>
      <c r="GQ40" s="26">
        <v>0</v>
      </c>
      <c r="GR40" s="26">
        <v>4744.1078740421581</v>
      </c>
      <c r="GS40" s="26">
        <v>229682.43764402639</v>
      </c>
      <c r="GT40" s="26">
        <v>0</v>
      </c>
      <c r="GU40" s="26">
        <v>0</v>
      </c>
      <c r="GV40" s="26">
        <v>0</v>
      </c>
      <c r="GW40" s="26">
        <v>0</v>
      </c>
      <c r="GX40" s="26">
        <v>4126.7085688752159</v>
      </c>
      <c r="GY40" s="26">
        <v>233430.8931356348</v>
      </c>
      <c r="GZ40" s="26">
        <v>0</v>
      </c>
      <c r="HA40" s="26">
        <v>0</v>
      </c>
      <c r="HB40" s="26">
        <v>0</v>
      </c>
      <c r="HC40" s="26">
        <v>0</v>
      </c>
      <c r="HD40" s="26">
        <v>3490.5102553760062</v>
      </c>
      <c r="HE40" s="26">
        <v>237274.56885789364</v>
      </c>
      <c r="HF40" s="26">
        <v>0</v>
      </c>
      <c r="HG40" s="26">
        <v>0</v>
      </c>
      <c r="HH40" s="26">
        <v>0</v>
      </c>
      <c r="HI40" s="26">
        <v>0</v>
      </c>
      <c r="HJ40" s="26">
        <v>2833.3592204865095</v>
      </c>
      <c r="HK40" s="26">
        <v>241118.41386461328</v>
      </c>
      <c r="HL40" s="26">
        <v>0</v>
      </c>
      <c r="HM40" s="26">
        <v>0</v>
      </c>
      <c r="HN40" s="26">
        <v>0</v>
      </c>
      <c r="HO40" s="26">
        <v>0</v>
      </c>
      <c r="HP40" s="26">
        <v>2156.3426838528762</v>
      </c>
      <c r="HQ40" s="26">
        <v>245010.57704809881</v>
      </c>
      <c r="HR40" s="26">
        <v>0</v>
      </c>
      <c r="HS40" s="26">
        <v>0</v>
      </c>
      <c r="HT40" s="26">
        <v>0</v>
      </c>
      <c r="HU40" s="26">
        <v>0</v>
      </c>
      <c r="HV40" s="26">
        <v>1458.5664400765677</v>
      </c>
      <c r="HW40" s="26">
        <v>248951.09092952422</v>
      </c>
      <c r="HX40" s="26">
        <v>0</v>
      </c>
      <c r="HY40" s="26">
        <v>0</v>
      </c>
      <c r="HZ40" s="26">
        <v>0</v>
      </c>
      <c r="IA40" s="26">
        <v>0</v>
      </c>
      <c r="IB40" s="26">
        <v>739.99332819427286</v>
      </c>
      <c r="IC40" s="26">
        <v>252940.26551854936</v>
      </c>
      <c r="ID40" s="26">
        <v>0</v>
      </c>
      <c r="IE40" s="26">
        <v>0</v>
      </c>
      <c r="IF40" s="26">
        <v>0</v>
      </c>
      <c r="IG40" s="26">
        <v>0</v>
      </c>
      <c r="IH40" s="26">
        <v>0</v>
      </c>
      <c r="II40" s="26">
        <v>0</v>
      </c>
      <c r="IJ40" s="26">
        <v>0</v>
      </c>
      <c r="IK40" s="26">
        <v>0</v>
      </c>
      <c r="IL40" s="26">
        <v>0</v>
      </c>
      <c r="IM40" s="26">
        <v>0</v>
      </c>
      <c r="IN40" s="26">
        <v>0</v>
      </c>
      <c r="IO40" s="26">
        <v>0</v>
      </c>
      <c r="IP40" s="26">
        <v>0</v>
      </c>
      <c r="IQ40" s="26">
        <v>0</v>
      </c>
      <c r="IR40" s="26">
        <v>0</v>
      </c>
      <c r="IS40" s="26">
        <v>0</v>
      </c>
      <c r="IT40" s="26">
        <v>0</v>
      </c>
      <c r="IU40" s="26">
        <v>0</v>
      </c>
      <c r="IV40" s="26">
        <v>0</v>
      </c>
      <c r="IW40" s="26">
        <v>0</v>
      </c>
      <c r="IX40" s="26">
        <v>0</v>
      </c>
      <c r="IY40" s="26">
        <v>0</v>
      </c>
      <c r="IZ40" s="26">
        <v>0</v>
      </c>
      <c r="JA40" s="26">
        <v>0</v>
      </c>
      <c r="JB40" s="26">
        <v>0</v>
      </c>
      <c r="JC40" s="26">
        <v>0</v>
      </c>
      <c r="JD40" s="26">
        <v>0</v>
      </c>
      <c r="JE40" s="26">
        <v>0</v>
      </c>
      <c r="JF40" s="26">
        <v>0</v>
      </c>
      <c r="JG40" s="26">
        <v>0</v>
      </c>
      <c r="JH40" s="26">
        <v>0</v>
      </c>
      <c r="JI40" s="26">
        <v>0</v>
      </c>
      <c r="JJ40" s="26">
        <v>0</v>
      </c>
      <c r="JK40" s="26">
        <v>0</v>
      </c>
      <c r="JL40" s="26">
        <v>0</v>
      </c>
      <c r="JM40" s="26">
        <v>0</v>
      </c>
      <c r="JN40" s="26">
        <v>0</v>
      </c>
      <c r="JO40" s="26">
        <v>0</v>
      </c>
      <c r="JP40" s="26">
        <v>0</v>
      </c>
      <c r="JQ40" s="26">
        <v>0</v>
      </c>
      <c r="JR40" s="26">
        <v>0</v>
      </c>
      <c r="JS40" s="26">
        <v>0</v>
      </c>
      <c r="JT40" s="26">
        <v>0</v>
      </c>
      <c r="JU40" s="26">
        <v>0</v>
      </c>
      <c r="JV40" s="26">
        <v>0</v>
      </c>
      <c r="JW40" s="26">
        <v>0</v>
      </c>
      <c r="JX40" s="26">
        <v>0</v>
      </c>
      <c r="JY40" s="26">
        <v>0</v>
      </c>
      <c r="JZ40" s="26">
        <v>0</v>
      </c>
      <c r="KA40" s="26">
        <v>0</v>
      </c>
      <c r="KB40" s="26">
        <v>0</v>
      </c>
      <c r="KC40" s="26">
        <v>0</v>
      </c>
      <c r="KD40" s="26">
        <v>0</v>
      </c>
      <c r="KE40" s="26">
        <v>0</v>
      </c>
      <c r="KF40" s="26">
        <v>0</v>
      </c>
      <c r="KG40" s="26">
        <v>0</v>
      </c>
      <c r="KH40" s="26">
        <v>0</v>
      </c>
      <c r="KI40" s="26">
        <v>0</v>
      </c>
      <c r="KJ40" s="26">
        <v>0</v>
      </c>
      <c r="KK40" s="26">
        <v>0</v>
      </c>
      <c r="KL40" s="26">
        <v>0</v>
      </c>
      <c r="KM40" s="26">
        <v>0</v>
      </c>
      <c r="KN40" s="26">
        <v>0</v>
      </c>
      <c r="KO40" s="26">
        <v>0</v>
      </c>
      <c r="KP40" s="26">
        <v>0</v>
      </c>
      <c r="KQ40" s="26">
        <v>0</v>
      </c>
      <c r="KR40" s="26">
        <v>0</v>
      </c>
      <c r="KS40" s="26">
        <v>0</v>
      </c>
      <c r="KT40" s="26">
        <v>0</v>
      </c>
      <c r="KU40" s="26">
        <v>0</v>
      </c>
      <c r="KV40" s="26">
        <v>0</v>
      </c>
      <c r="KW40" s="26">
        <v>0</v>
      </c>
      <c r="KX40" s="26">
        <v>0</v>
      </c>
      <c r="KY40" s="26">
        <v>0</v>
      </c>
      <c r="KZ40" s="26">
        <v>0</v>
      </c>
      <c r="LA40" s="26">
        <v>0</v>
      </c>
      <c r="LB40" s="26">
        <v>0</v>
      </c>
      <c r="LC40" s="26">
        <v>0</v>
      </c>
      <c r="LD40" s="26">
        <v>0</v>
      </c>
      <c r="LE40" s="26">
        <v>0</v>
      </c>
      <c r="LF40" s="26">
        <v>0</v>
      </c>
      <c r="LG40" s="26">
        <v>0</v>
      </c>
      <c r="LH40" s="26">
        <v>0</v>
      </c>
      <c r="LI40" s="26">
        <v>0</v>
      </c>
      <c r="LJ40" s="26">
        <v>0</v>
      </c>
      <c r="LK40" s="26">
        <v>0</v>
      </c>
      <c r="LL40" s="26">
        <v>0</v>
      </c>
      <c r="LM40" s="26">
        <v>0</v>
      </c>
      <c r="LN40" s="26">
        <v>0</v>
      </c>
      <c r="LO40" s="26">
        <v>0</v>
      </c>
      <c r="LP40" s="26">
        <v>0</v>
      </c>
      <c r="LQ40" s="26">
        <v>0</v>
      </c>
      <c r="LR40" s="26">
        <v>0</v>
      </c>
      <c r="LS40" s="26">
        <v>0</v>
      </c>
      <c r="LT40" s="26">
        <v>0</v>
      </c>
      <c r="LU40" s="26">
        <v>0</v>
      </c>
      <c r="LV40" s="26">
        <v>0</v>
      </c>
      <c r="LW40" s="26">
        <v>0</v>
      </c>
      <c r="LX40" s="26">
        <v>0</v>
      </c>
      <c r="LY40" s="26">
        <v>0</v>
      </c>
      <c r="LZ40" s="26">
        <v>0</v>
      </c>
      <c r="MA40" s="26">
        <v>0</v>
      </c>
      <c r="MB40" s="26">
        <v>0</v>
      </c>
      <c r="MC40" s="26">
        <v>0</v>
      </c>
      <c r="MD40" s="26">
        <v>0</v>
      </c>
      <c r="ME40" s="26">
        <v>0</v>
      </c>
      <c r="MF40" s="26">
        <v>0</v>
      </c>
      <c r="MG40" s="26">
        <v>0</v>
      </c>
      <c r="MH40" s="26">
        <v>0</v>
      </c>
      <c r="MI40" s="26">
        <v>0</v>
      </c>
      <c r="MJ40" s="26">
        <v>0</v>
      </c>
      <c r="MK40" s="26">
        <v>0</v>
      </c>
      <c r="ML40" s="26">
        <v>0</v>
      </c>
      <c r="MM40" s="26">
        <v>0</v>
      </c>
      <c r="MN40" s="26">
        <v>0</v>
      </c>
      <c r="MO40" s="26">
        <v>0</v>
      </c>
      <c r="MP40" s="26">
        <v>0</v>
      </c>
      <c r="MQ40" s="26">
        <v>0</v>
      </c>
      <c r="MR40" s="26">
        <v>0</v>
      </c>
      <c r="MS40" s="26">
        <v>0</v>
      </c>
      <c r="MT40" s="26">
        <v>0</v>
      </c>
      <c r="MU40" s="26">
        <v>0</v>
      </c>
      <c r="MV40" s="26">
        <v>0</v>
      </c>
      <c r="MW40" s="26">
        <v>0</v>
      </c>
      <c r="MX40" s="26">
        <v>0</v>
      </c>
      <c r="MY40" s="26">
        <v>0</v>
      </c>
      <c r="MZ40" s="26">
        <v>0</v>
      </c>
      <c r="NA40" s="26">
        <v>0</v>
      </c>
      <c r="NB40" s="26">
        <v>0</v>
      </c>
      <c r="NC40" s="26">
        <v>0</v>
      </c>
      <c r="ND40" s="26">
        <v>0</v>
      </c>
      <c r="NE40" s="26">
        <v>0</v>
      </c>
      <c r="NF40" s="26">
        <v>0</v>
      </c>
      <c r="NG40" s="26">
        <v>0</v>
      </c>
      <c r="NH40" s="26">
        <v>0</v>
      </c>
      <c r="NI40" s="26">
        <v>0</v>
      </c>
      <c r="NJ40" s="26">
        <v>0</v>
      </c>
      <c r="NK40" s="26">
        <v>0</v>
      </c>
      <c r="NL40" s="26">
        <v>0</v>
      </c>
      <c r="NM40" s="26">
        <v>0</v>
      </c>
      <c r="NN40" s="26">
        <v>0</v>
      </c>
      <c r="NO40" s="26">
        <v>0</v>
      </c>
      <c r="NP40" s="26">
        <v>0</v>
      </c>
      <c r="NQ40" s="26">
        <v>0</v>
      </c>
      <c r="NR40" s="26">
        <v>0</v>
      </c>
      <c r="NS40" s="26">
        <v>0</v>
      </c>
      <c r="NT40" s="26">
        <v>0</v>
      </c>
      <c r="NU40" s="26">
        <v>0</v>
      </c>
      <c r="NV40" s="26">
        <v>0</v>
      </c>
      <c r="NW40" s="26">
        <v>0</v>
      </c>
      <c r="NX40" s="26">
        <v>0</v>
      </c>
      <c r="NY40" s="26">
        <v>0</v>
      </c>
      <c r="NZ40" s="26">
        <v>0</v>
      </c>
      <c r="OA40" s="26">
        <v>0</v>
      </c>
      <c r="OB40" s="26">
        <v>0</v>
      </c>
      <c r="OC40" s="26">
        <v>0</v>
      </c>
      <c r="OD40" s="26">
        <v>0</v>
      </c>
      <c r="OE40" s="26">
        <v>0</v>
      </c>
      <c r="OF40" s="26">
        <v>0</v>
      </c>
      <c r="OG40" s="26">
        <v>0</v>
      </c>
      <c r="OH40" s="26">
        <v>0</v>
      </c>
      <c r="OI40" s="26">
        <v>0</v>
      </c>
      <c r="OJ40" s="26">
        <v>0</v>
      </c>
      <c r="OK40" s="26">
        <v>0</v>
      </c>
      <c r="OL40" s="26">
        <v>0</v>
      </c>
      <c r="OM40" s="26">
        <v>0</v>
      </c>
      <c r="ON40" s="26">
        <v>0</v>
      </c>
      <c r="OO40" s="26">
        <v>0</v>
      </c>
      <c r="OP40" s="26">
        <v>0</v>
      </c>
      <c r="OQ40" s="26">
        <v>0</v>
      </c>
      <c r="OR40" s="26">
        <v>0</v>
      </c>
      <c r="OS40" s="26">
        <v>0</v>
      </c>
      <c r="OT40" s="26">
        <v>0</v>
      </c>
      <c r="OU40" s="26">
        <v>0</v>
      </c>
      <c r="OV40" s="26">
        <v>0</v>
      </c>
      <c r="OW40" s="26">
        <v>0</v>
      </c>
      <c r="OX40" s="26">
        <v>0</v>
      </c>
      <c r="OY40" s="26">
        <v>0</v>
      </c>
      <c r="OZ40" s="26">
        <v>0</v>
      </c>
      <c r="PA40" s="26">
        <v>0</v>
      </c>
      <c r="PB40" s="26">
        <v>0</v>
      </c>
      <c r="PC40" s="26">
        <v>0</v>
      </c>
      <c r="PD40" s="26">
        <v>0</v>
      </c>
      <c r="PE40" s="26">
        <v>0</v>
      </c>
      <c r="PF40" s="26">
        <v>0</v>
      </c>
      <c r="PG40" s="26">
        <v>0</v>
      </c>
      <c r="PH40" s="26">
        <v>0</v>
      </c>
      <c r="PI40" s="26">
        <v>0</v>
      </c>
      <c r="PJ40" s="26">
        <v>0</v>
      </c>
      <c r="PK40" s="26">
        <v>0</v>
      </c>
      <c r="PL40" s="26">
        <v>0</v>
      </c>
      <c r="PM40" s="26">
        <v>0</v>
      </c>
      <c r="PN40" s="26">
        <v>0</v>
      </c>
      <c r="PO40" s="26">
        <v>0</v>
      </c>
      <c r="PP40" s="26">
        <v>0</v>
      </c>
      <c r="PQ40" s="26">
        <v>0</v>
      </c>
      <c r="PR40" s="26">
        <v>0</v>
      </c>
      <c r="PS40" s="26">
        <v>0</v>
      </c>
      <c r="PT40" s="26">
        <v>0</v>
      </c>
      <c r="PU40" s="26">
        <v>0</v>
      </c>
      <c r="PV40" s="26">
        <v>0</v>
      </c>
      <c r="PW40" s="26">
        <v>0</v>
      </c>
      <c r="PX40" s="26">
        <v>0</v>
      </c>
      <c r="PY40" s="26">
        <v>0</v>
      </c>
      <c r="PZ40" s="26">
        <v>0</v>
      </c>
      <c r="QA40" s="26">
        <v>0</v>
      </c>
      <c r="QB40" s="26">
        <v>0</v>
      </c>
      <c r="QC40" s="26">
        <v>0</v>
      </c>
      <c r="QD40" s="26">
        <v>0</v>
      </c>
      <c r="QE40" s="26">
        <v>0</v>
      </c>
      <c r="QF40" s="26">
        <v>0</v>
      </c>
      <c r="QG40" s="26">
        <v>0</v>
      </c>
      <c r="QH40" s="26">
        <v>0</v>
      </c>
      <c r="QI40" s="26">
        <v>0</v>
      </c>
      <c r="QJ40" s="26">
        <v>0</v>
      </c>
      <c r="QK40" s="26">
        <v>0</v>
      </c>
      <c r="QL40" s="26">
        <v>0</v>
      </c>
      <c r="QM40" s="26">
        <v>0</v>
      </c>
      <c r="QN40" s="26">
        <v>0</v>
      </c>
      <c r="QO40" s="26">
        <v>0</v>
      </c>
      <c r="QP40" s="26">
        <v>0</v>
      </c>
      <c r="QQ40" s="26">
        <v>0</v>
      </c>
      <c r="QR40" s="26">
        <v>0</v>
      </c>
      <c r="QS40" s="26">
        <v>0</v>
      </c>
      <c r="QT40" s="26">
        <v>0</v>
      </c>
      <c r="QU40" s="26">
        <v>0</v>
      </c>
      <c r="QV40" s="26">
        <v>0</v>
      </c>
      <c r="QW40" s="26">
        <v>0</v>
      </c>
      <c r="QX40" s="26">
        <v>0</v>
      </c>
      <c r="QY40" s="26">
        <v>0</v>
      </c>
      <c r="QZ40" s="26">
        <v>0</v>
      </c>
      <c r="RA40" s="26">
        <v>0</v>
      </c>
      <c r="RB40" s="26">
        <v>0</v>
      </c>
      <c r="RC40" s="26">
        <v>0</v>
      </c>
      <c r="RD40" s="26">
        <v>0</v>
      </c>
      <c r="RE40" s="26">
        <v>0</v>
      </c>
      <c r="RF40" s="26">
        <v>0</v>
      </c>
      <c r="RG40" s="26">
        <v>0</v>
      </c>
      <c r="RH40" s="26">
        <v>0</v>
      </c>
      <c r="RI40" s="26">
        <v>0</v>
      </c>
      <c r="RJ40" s="26">
        <v>0</v>
      </c>
      <c r="RK40" s="26">
        <v>0</v>
      </c>
      <c r="RL40" s="26">
        <v>0</v>
      </c>
      <c r="RM40" s="26">
        <v>0</v>
      </c>
      <c r="RN40" s="26">
        <v>0</v>
      </c>
      <c r="RO40" s="26">
        <v>0</v>
      </c>
      <c r="RP40" s="26">
        <v>0</v>
      </c>
      <c r="RQ40" s="26">
        <v>0</v>
      </c>
      <c r="RR40" s="26">
        <v>0</v>
      </c>
      <c r="RS40" s="26">
        <v>0</v>
      </c>
      <c r="RT40" s="26">
        <v>0</v>
      </c>
      <c r="RU40" s="26">
        <v>0</v>
      </c>
      <c r="RV40" s="26">
        <v>0</v>
      </c>
      <c r="RW40" s="26">
        <v>0</v>
      </c>
      <c r="RX40" s="26">
        <v>0</v>
      </c>
      <c r="RY40" s="26">
        <v>0</v>
      </c>
      <c r="RZ40" s="26">
        <v>0</v>
      </c>
      <c r="SA40" s="26">
        <v>0</v>
      </c>
      <c r="SB40" s="26">
        <v>0</v>
      </c>
      <c r="SC40" s="26">
        <v>0</v>
      </c>
      <c r="SD40" s="26">
        <v>0</v>
      </c>
      <c r="SE40" s="26">
        <v>0</v>
      </c>
      <c r="SF40" s="26">
        <v>0</v>
      </c>
      <c r="SG40" s="26">
        <v>0</v>
      </c>
      <c r="SH40" s="26">
        <v>0</v>
      </c>
      <c r="SI40" s="26">
        <v>0</v>
      </c>
      <c r="SJ40" s="26">
        <v>0</v>
      </c>
      <c r="SK40" s="26">
        <v>0</v>
      </c>
      <c r="SL40" s="26">
        <v>0</v>
      </c>
      <c r="SM40" s="26">
        <v>0</v>
      </c>
      <c r="SN40" s="26">
        <v>0</v>
      </c>
      <c r="SO40" s="26">
        <v>0</v>
      </c>
      <c r="SP40" s="26">
        <v>0</v>
      </c>
      <c r="SQ40" s="26">
        <v>0</v>
      </c>
      <c r="SR40" s="26">
        <v>0</v>
      </c>
      <c r="SS40" s="26">
        <v>0</v>
      </c>
      <c r="ST40" s="26">
        <v>0</v>
      </c>
      <c r="SU40" s="26">
        <v>0</v>
      </c>
      <c r="SV40" s="26">
        <v>0</v>
      </c>
      <c r="SW40" s="26">
        <v>0</v>
      </c>
      <c r="SX40" s="26">
        <v>0</v>
      </c>
      <c r="SY40" s="26">
        <v>0</v>
      </c>
      <c r="SZ40" s="26">
        <v>0</v>
      </c>
      <c r="TA40" s="26">
        <v>0</v>
      </c>
      <c r="TB40" s="26">
        <v>0</v>
      </c>
      <c r="TC40" s="26">
        <v>0</v>
      </c>
      <c r="TD40" s="26">
        <v>0</v>
      </c>
      <c r="TE40" s="26">
        <v>0</v>
      </c>
      <c r="TF40" s="26">
        <v>0</v>
      </c>
      <c r="TG40" s="26">
        <v>0</v>
      </c>
      <c r="TH40" s="26">
        <v>0</v>
      </c>
      <c r="TI40" s="26">
        <v>0</v>
      </c>
      <c r="TJ40" s="26">
        <v>0</v>
      </c>
      <c r="TK40" s="26">
        <v>0</v>
      </c>
      <c r="TL40" s="26">
        <v>0</v>
      </c>
      <c r="TM40" s="26">
        <v>0</v>
      </c>
      <c r="TN40" s="26">
        <v>0</v>
      </c>
      <c r="TO40" s="26">
        <v>0</v>
      </c>
      <c r="TP40" s="26">
        <v>0</v>
      </c>
      <c r="TQ40" s="26">
        <v>0</v>
      </c>
      <c r="TR40" s="26">
        <v>0</v>
      </c>
      <c r="TS40" s="26">
        <v>0</v>
      </c>
      <c r="TT40" s="26">
        <v>0</v>
      </c>
      <c r="TU40" s="26">
        <v>0</v>
      </c>
      <c r="TV40" s="26">
        <v>0</v>
      </c>
      <c r="TW40" s="26">
        <v>0</v>
      </c>
      <c r="TX40" s="26">
        <v>0</v>
      </c>
      <c r="TY40" s="26">
        <v>0</v>
      </c>
      <c r="TZ40" s="26">
        <v>0</v>
      </c>
      <c r="UA40" s="26">
        <v>0</v>
      </c>
      <c r="UB40" s="26">
        <v>0</v>
      </c>
      <c r="UC40" s="26">
        <v>0</v>
      </c>
      <c r="UD40" s="26">
        <v>0</v>
      </c>
      <c r="UE40" s="26">
        <v>0</v>
      </c>
      <c r="UF40" s="26">
        <v>0</v>
      </c>
      <c r="UG40" s="26">
        <v>0</v>
      </c>
      <c r="UH40" s="26">
        <v>0</v>
      </c>
      <c r="UI40" s="26">
        <v>0</v>
      </c>
      <c r="UJ40" s="26">
        <v>0</v>
      </c>
      <c r="UK40" s="26">
        <v>0</v>
      </c>
      <c r="UL40" s="26">
        <v>0</v>
      </c>
      <c r="UM40" s="26">
        <v>0</v>
      </c>
      <c r="UN40" s="26">
        <v>0</v>
      </c>
      <c r="UO40" s="26">
        <v>0</v>
      </c>
      <c r="UP40" s="26">
        <v>0</v>
      </c>
      <c r="UQ40" s="26">
        <v>0</v>
      </c>
      <c r="UR40" s="26">
        <v>0</v>
      </c>
      <c r="US40" s="26">
        <v>0</v>
      </c>
      <c r="UT40" s="26">
        <v>0</v>
      </c>
      <c r="UU40" s="26">
        <v>0</v>
      </c>
      <c r="UV40" s="26">
        <v>0</v>
      </c>
      <c r="UW40" s="26">
        <v>0</v>
      </c>
      <c r="UX40" s="26">
        <v>0</v>
      </c>
      <c r="UY40" s="26">
        <v>0</v>
      </c>
      <c r="UZ40" s="26">
        <v>0</v>
      </c>
      <c r="VA40" s="26">
        <v>0</v>
      </c>
      <c r="VB40" s="26">
        <v>0</v>
      </c>
      <c r="VC40" s="26">
        <v>0</v>
      </c>
      <c r="VD40" s="26">
        <v>0</v>
      </c>
      <c r="VE40" s="26">
        <v>0</v>
      </c>
      <c r="VF40" s="26">
        <v>0</v>
      </c>
      <c r="VG40" s="26">
        <v>0</v>
      </c>
      <c r="VH40" s="26">
        <v>0</v>
      </c>
      <c r="VI40" s="26">
        <v>0</v>
      </c>
      <c r="VJ40" s="26">
        <v>0</v>
      </c>
      <c r="VK40" s="26">
        <v>0</v>
      </c>
      <c r="VL40" s="26">
        <v>0</v>
      </c>
      <c r="VM40" s="26">
        <v>0</v>
      </c>
      <c r="VN40" s="26">
        <v>0</v>
      </c>
      <c r="VO40" s="26">
        <v>0</v>
      </c>
      <c r="VP40" s="26">
        <v>0</v>
      </c>
      <c r="VQ40" s="26">
        <v>0</v>
      </c>
      <c r="VR40" s="26">
        <v>0</v>
      </c>
      <c r="VS40" s="26">
        <v>0</v>
      </c>
      <c r="VT40" s="26">
        <v>0</v>
      </c>
      <c r="VU40" s="26">
        <v>0</v>
      </c>
      <c r="VV40" s="26">
        <v>0</v>
      </c>
      <c r="VW40" s="26">
        <v>0</v>
      </c>
      <c r="VX40" s="26">
        <v>0</v>
      </c>
      <c r="VY40" s="26">
        <v>0</v>
      </c>
      <c r="VZ40" s="26">
        <v>0</v>
      </c>
      <c r="WA40" s="26">
        <v>0</v>
      </c>
      <c r="WB40" s="26">
        <v>0</v>
      </c>
      <c r="WC40" s="26">
        <v>0</v>
      </c>
      <c r="WD40" s="26">
        <v>0</v>
      </c>
      <c r="WE40" s="26">
        <v>0</v>
      </c>
      <c r="WF40" s="26">
        <v>0</v>
      </c>
      <c r="WG40" s="26">
        <v>0</v>
      </c>
      <c r="WH40" s="26">
        <v>0</v>
      </c>
      <c r="WI40" s="26">
        <v>0</v>
      </c>
      <c r="WJ40" s="26">
        <v>0</v>
      </c>
      <c r="WK40" s="26">
        <v>0</v>
      </c>
      <c r="WL40" s="26">
        <v>0</v>
      </c>
      <c r="WM40" s="26">
        <v>0</v>
      </c>
      <c r="WN40" s="26">
        <v>0</v>
      </c>
      <c r="WO40" s="26">
        <v>0</v>
      </c>
      <c r="WP40" s="26">
        <v>0</v>
      </c>
      <c r="WQ40" s="26">
        <v>0</v>
      </c>
      <c r="WR40" s="26">
        <v>0</v>
      </c>
      <c r="WS40" s="26">
        <v>0</v>
      </c>
      <c r="WT40" s="26">
        <v>0</v>
      </c>
      <c r="WU40" s="26">
        <v>0</v>
      </c>
      <c r="WV40" s="26">
        <v>0</v>
      </c>
      <c r="WW40" s="26">
        <v>0</v>
      </c>
      <c r="WX40" s="26">
        <v>0</v>
      </c>
      <c r="WY40" s="26">
        <v>0</v>
      </c>
      <c r="WZ40" s="26">
        <v>0</v>
      </c>
      <c r="XA40" s="26">
        <v>0</v>
      </c>
      <c r="XB40" s="26">
        <v>0</v>
      </c>
      <c r="XC40" s="26">
        <v>0</v>
      </c>
      <c r="XD40" s="26">
        <v>0</v>
      </c>
      <c r="XE40" s="26">
        <v>0</v>
      </c>
      <c r="XF40" s="26">
        <v>0</v>
      </c>
      <c r="XG40" s="26">
        <v>0</v>
      </c>
      <c r="XH40" s="26">
        <v>0</v>
      </c>
      <c r="XI40" s="26">
        <v>0</v>
      </c>
      <c r="XJ40" s="26">
        <v>0</v>
      </c>
      <c r="XK40" s="26">
        <v>0</v>
      </c>
      <c r="XL40" s="26">
        <v>0</v>
      </c>
      <c r="XM40" s="26">
        <v>0</v>
      </c>
      <c r="XN40" s="26">
        <v>0</v>
      </c>
      <c r="XO40" s="26">
        <v>0</v>
      </c>
      <c r="XP40" s="26">
        <v>0</v>
      </c>
      <c r="XQ40" s="26">
        <v>0</v>
      </c>
      <c r="XR40" s="26">
        <v>0</v>
      </c>
      <c r="XS40" s="26">
        <v>0</v>
      </c>
      <c r="XT40" s="26">
        <v>0</v>
      </c>
      <c r="XU40" s="26">
        <v>0</v>
      </c>
      <c r="XV40" s="26">
        <v>0</v>
      </c>
      <c r="XW40" s="26">
        <v>0</v>
      </c>
      <c r="XX40" s="26">
        <v>0</v>
      </c>
      <c r="XY40" s="26">
        <v>0</v>
      </c>
      <c r="XZ40" s="26">
        <v>0</v>
      </c>
      <c r="YA40" s="26">
        <v>0</v>
      </c>
      <c r="YB40" s="26">
        <v>0</v>
      </c>
      <c r="YC40" s="26">
        <v>0</v>
      </c>
      <c r="YD40" s="26">
        <v>0</v>
      </c>
      <c r="YE40" s="26">
        <v>0</v>
      </c>
      <c r="YF40" s="26">
        <v>0</v>
      </c>
      <c r="YG40" s="26">
        <v>0</v>
      </c>
      <c r="YH40" s="26">
        <v>0</v>
      </c>
      <c r="YI40" s="26">
        <v>0</v>
      </c>
      <c r="YJ40" s="26">
        <v>0</v>
      </c>
      <c r="YK40" s="26">
        <v>0</v>
      </c>
      <c r="YL40" s="26">
        <v>0</v>
      </c>
      <c r="YM40" s="26">
        <v>0</v>
      </c>
      <c r="YN40" s="26">
        <v>0</v>
      </c>
      <c r="YO40" s="26">
        <v>0</v>
      </c>
      <c r="YP40" s="26">
        <v>0</v>
      </c>
      <c r="YQ40" s="26">
        <v>0</v>
      </c>
      <c r="YR40" s="26">
        <v>0</v>
      </c>
      <c r="YS40" s="26">
        <v>0</v>
      </c>
      <c r="YT40" s="26">
        <v>0</v>
      </c>
      <c r="YU40" s="26">
        <v>0</v>
      </c>
      <c r="YV40" s="26">
        <v>0</v>
      </c>
      <c r="YW40" s="26">
        <v>0</v>
      </c>
      <c r="YX40" s="26">
        <v>0</v>
      </c>
      <c r="YY40" s="26">
        <v>0</v>
      </c>
      <c r="YZ40" s="26">
        <v>0</v>
      </c>
      <c r="ZA40" s="26">
        <v>0</v>
      </c>
      <c r="ZB40" s="26">
        <v>0</v>
      </c>
      <c r="ZC40" s="26">
        <v>0</v>
      </c>
      <c r="ZD40" s="26">
        <v>0</v>
      </c>
      <c r="ZE40" s="26">
        <v>0</v>
      </c>
      <c r="ZF40" s="26">
        <v>0</v>
      </c>
      <c r="ZG40" s="26">
        <v>0</v>
      </c>
      <c r="ZH40" s="26">
        <v>0</v>
      </c>
      <c r="ZI40" s="26">
        <v>0</v>
      </c>
      <c r="ZJ40" s="26">
        <v>0</v>
      </c>
      <c r="ZK40" s="26">
        <v>0</v>
      </c>
      <c r="ZL40" s="26">
        <v>0</v>
      </c>
      <c r="ZM40" s="26">
        <v>0</v>
      </c>
      <c r="ZN40" s="26">
        <v>0</v>
      </c>
      <c r="ZO40" s="26">
        <v>0</v>
      </c>
      <c r="ZP40" s="26">
        <v>0</v>
      </c>
      <c r="ZQ40" s="26">
        <v>0</v>
      </c>
      <c r="ZR40" s="26">
        <v>0</v>
      </c>
      <c r="ZS40" s="26">
        <v>0</v>
      </c>
      <c r="ZT40" s="26">
        <v>0</v>
      </c>
      <c r="ZU40" s="26">
        <v>0</v>
      </c>
      <c r="ZV40" s="26">
        <v>0</v>
      </c>
      <c r="ZW40" s="26">
        <v>0</v>
      </c>
      <c r="ZX40" s="26">
        <v>0</v>
      </c>
      <c r="ZY40" s="26">
        <v>0</v>
      </c>
      <c r="ZZ40" s="26">
        <v>0</v>
      </c>
      <c r="AAA40" s="26">
        <v>0</v>
      </c>
      <c r="AAB40" s="26">
        <v>0</v>
      </c>
      <c r="AAC40" s="26">
        <v>0</v>
      </c>
      <c r="AAD40" s="26">
        <v>0</v>
      </c>
      <c r="AAE40" s="26">
        <v>0</v>
      </c>
      <c r="AAF40" s="26">
        <v>0</v>
      </c>
      <c r="AAG40" s="26">
        <v>0</v>
      </c>
      <c r="AAH40" s="26">
        <v>0</v>
      </c>
      <c r="AAI40" s="26">
        <v>0</v>
      </c>
      <c r="AAJ40" s="26">
        <v>0</v>
      </c>
      <c r="AAK40" s="26">
        <v>0</v>
      </c>
      <c r="AAL40" s="26">
        <v>0</v>
      </c>
      <c r="AAM40" s="26">
        <v>0</v>
      </c>
      <c r="AAN40" s="26">
        <v>0</v>
      </c>
      <c r="AAO40" s="26">
        <v>0</v>
      </c>
      <c r="AAP40" s="26">
        <v>0</v>
      </c>
      <c r="AAQ40" s="26">
        <v>0</v>
      </c>
      <c r="AAR40" s="26">
        <v>0</v>
      </c>
      <c r="AAS40" s="26">
        <v>0</v>
      </c>
      <c r="AAT40" s="26">
        <v>0</v>
      </c>
      <c r="AAU40" s="26">
        <v>0</v>
      </c>
      <c r="AAV40" s="26">
        <v>0</v>
      </c>
      <c r="AAW40" s="26">
        <v>0</v>
      </c>
      <c r="AAX40" s="26">
        <v>0</v>
      </c>
      <c r="AAY40" s="26">
        <v>0</v>
      </c>
      <c r="AAZ40" s="26">
        <v>0</v>
      </c>
      <c r="ABA40" s="26">
        <v>0</v>
      </c>
      <c r="ABB40" s="26">
        <v>0</v>
      </c>
      <c r="ABC40" s="26">
        <v>0</v>
      </c>
      <c r="ABD40" s="26">
        <v>0</v>
      </c>
      <c r="ABE40" s="26">
        <v>0</v>
      </c>
      <c r="ABF40" s="26">
        <v>0</v>
      </c>
      <c r="ABG40" s="26">
        <v>0</v>
      </c>
      <c r="ABH40" s="26">
        <v>0</v>
      </c>
      <c r="ABI40" s="26">
        <v>0</v>
      </c>
      <c r="ABJ40" s="26">
        <v>0</v>
      </c>
      <c r="ABK40" s="26">
        <v>0</v>
      </c>
      <c r="ABL40" s="26">
        <v>0</v>
      </c>
      <c r="ABM40" s="26">
        <v>0</v>
      </c>
      <c r="ABN40" s="26">
        <v>0</v>
      </c>
      <c r="ABO40" s="26">
        <v>0</v>
      </c>
      <c r="ABP40" s="26">
        <v>0</v>
      </c>
      <c r="ABQ40" s="26">
        <v>0</v>
      </c>
      <c r="ABR40" s="26">
        <v>0</v>
      </c>
      <c r="ABS40" s="26">
        <v>0</v>
      </c>
      <c r="ABT40" s="26">
        <v>0</v>
      </c>
      <c r="ABU40" s="26">
        <v>0</v>
      </c>
      <c r="ABV40" s="26">
        <v>0</v>
      </c>
      <c r="ABW40" s="26">
        <v>0</v>
      </c>
      <c r="ABX40" s="26">
        <v>0</v>
      </c>
      <c r="ABY40" s="26">
        <v>0</v>
      </c>
      <c r="ABZ40" s="26">
        <v>0</v>
      </c>
      <c r="ACA40" s="26">
        <v>0</v>
      </c>
      <c r="ACB40" s="26">
        <v>0</v>
      </c>
      <c r="ACC40" s="26">
        <v>0</v>
      </c>
      <c r="ACD40" s="26">
        <v>0</v>
      </c>
      <c r="ACE40" s="26">
        <v>0</v>
      </c>
      <c r="ACF40" s="26">
        <v>0</v>
      </c>
      <c r="ACG40" s="26">
        <v>0</v>
      </c>
      <c r="ACH40" s="26">
        <v>0</v>
      </c>
      <c r="ACI40" s="26">
        <v>0</v>
      </c>
      <c r="ACJ40" s="26">
        <v>0</v>
      </c>
      <c r="ACK40" s="26">
        <v>0</v>
      </c>
      <c r="ACL40" s="26">
        <v>0</v>
      </c>
      <c r="ACM40" s="26">
        <v>0</v>
      </c>
      <c r="ACN40" s="26">
        <v>0</v>
      </c>
      <c r="ACO40" s="26">
        <v>0</v>
      </c>
      <c r="ACP40" s="26">
        <v>0</v>
      </c>
      <c r="ACQ40" s="26">
        <v>0</v>
      </c>
      <c r="ACR40" s="26">
        <v>0</v>
      </c>
      <c r="ACS40" s="26">
        <v>0</v>
      </c>
      <c r="ACT40" s="26">
        <v>0</v>
      </c>
      <c r="ACU40" s="26">
        <v>0</v>
      </c>
    </row>
    <row r="41" spans="1:775" ht="15" customHeight="1" x14ac:dyDescent="0.25">
      <c r="A41" s="38" t="s">
        <v>84</v>
      </c>
      <c r="B41" s="99"/>
      <c r="C41" s="38">
        <f>+SUM(C42:C45)</f>
        <v>765.58858325699953</v>
      </c>
      <c r="D41" s="39"/>
      <c r="E41" s="40">
        <f>+SUM(E42:E45)</f>
        <v>46.12396199999997</v>
      </c>
      <c r="F41" s="41"/>
      <c r="G41" s="112" t="s">
        <v>8</v>
      </c>
      <c r="H41" s="42"/>
      <c r="I41" s="41"/>
      <c r="J41" s="41"/>
      <c r="K41" s="43"/>
      <c r="L41" s="42"/>
      <c r="M41" s="42"/>
      <c r="N41" s="2"/>
      <c r="O41" s="2"/>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c r="IV41" s="36"/>
      <c r="IW41" s="36"/>
      <c r="IX41" s="36"/>
      <c r="IY41" s="36"/>
      <c r="IZ41" s="36"/>
      <c r="JA41" s="36"/>
      <c r="JB41" s="36"/>
      <c r="JC41" s="36"/>
      <c r="JD41" s="36"/>
      <c r="JE41" s="36"/>
      <c r="JF41" s="36"/>
      <c r="JG41" s="36"/>
      <c r="JH41" s="36"/>
      <c r="JI41" s="36"/>
      <c r="JJ41" s="36"/>
      <c r="JK41" s="36"/>
      <c r="JL41" s="36"/>
      <c r="JM41" s="36"/>
      <c r="JN41" s="36"/>
      <c r="JO41" s="36"/>
      <c r="JP41" s="36"/>
      <c r="JQ41" s="36"/>
      <c r="JR41" s="36"/>
      <c r="JS41" s="36"/>
      <c r="JT41" s="36"/>
      <c r="JU41" s="36"/>
      <c r="JV41" s="36"/>
      <c r="JW41" s="36"/>
      <c r="JX41" s="36"/>
      <c r="JY41" s="36"/>
      <c r="JZ41" s="36"/>
      <c r="KA41" s="36"/>
      <c r="KB41" s="36"/>
      <c r="KC41" s="36"/>
      <c r="KD41" s="36"/>
      <c r="KE41" s="36"/>
      <c r="KF41" s="36"/>
      <c r="KG41" s="36"/>
      <c r="KH41" s="36"/>
      <c r="KI41" s="36"/>
      <c r="KJ41" s="36"/>
      <c r="KK41" s="36"/>
      <c r="KL41" s="36"/>
      <c r="KM41" s="36"/>
      <c r="KN41" s="36"/>
      <c r="KO41" s="36"/>
      <c r="KP41" s="36"/>
      <c r="KQ41" s="36"/>
      <c r="KR41" s="36"/>
      <c r="KS41" s="36"/>
      <c r="KT41" s="36"/>
      <c r="KU41" s="36"/>
      <c r="KV41" s="36"/>
      <c r="KW41" s="36"/>
      <c r="KX41" s="36"/>
      <c r="KY41" s="36"/>
      <c r="KZ41" s="36"/>
      <c r="LA41" s="36"/>
      <c r="LB41" s="36"/>
      <c r="LC41" s="36"/>
      <c r="LD41" s="36"/>
      <c r="LE41" s="36"/>
      <c r="LF41" s="36"/>
      <c r="LG41" s="36"/>
      <c r="LH41" s="36"/>
      <c r="LI41" s="36"/>
      <c r="LJ41" s="36"/>
      <c r="LK41" s="36"/>
      <c r="LL41" s="36"/>
      <c r="LM41" s="36"/>
      <c r="LN41" s="36"/>
      <c r="LO41" s="36"/>
      <c r="LP41" s="36"/>
      <c r="LQ41" s="36"/>
      <c r="LR41" s="36"/>
      <c r="LS41" s="36"/>
      <c r="LT41" s="36"/>
      <c r="LU41" s="36"/>
      <c r="LV41" s="36"/>
      <c r="LW41" s="36"/>
      <c r="LX41" s="36"/>
      <c r="LY41" s="36"/>
      <c r="LZ41" s="36"/>
      <c r="MA41" s="36"/>
      <c r="MB41" s="36"/>
      <c r="MC41" s="36"/>
      <c r="MD41" s="36"/>
      <c r="ME41" s="36"/>
      <c r="MF41" s="36"/>
      <c r="MG41" s="36"/>
      <c r="MH41" s="36"/>
      <c r="MI41" s="36"/>
      <c r="MJ41" s="36"/>
      <c r="MK41" s="36"/>
      <c r="ML41" s="36"/>
      <c r="MM41" s="36"/>
      <c r="MN41" s="36"/>
      <c r="MO41" s="36"/>
      <c r="MP41" s="36"/>
      <c r="MQ41" s="36"/>
      <c r="MR41" s="36"/>
      <c r="MS41" s="36"/>
      <c r="MT41" s="36"/>
      <c r="MU41" s="36"/>
      <c r="MV41" s="36"/>
      <c r="MW41" s="36"/>
      <c r="MX41" s="36"/>
      <c r="MY41" s="36"/>
      <c r="MZ41" s="36"/>
      <c r="NA41" s="36"/>
      <c r="NB41" s="36"/>
      <c r="NC41" s="36"/>
      <c r="ND41" s="36"/>
      <c r="NE41" s="36"/>
      <c r="NF41" s="36"/>
      <c r="NG41" s="36"/>
      <c r="NH41" s="36"/>
      <c r="NI41" s="36"/>
      <c r="NJ41" s="36"/>
      <c r="NK41" s="36"/>
      <c r="NL41" s="36"/>
      <c r="NM41" s="36"/>
      <c r="NN41" s="36"/>
      <c r="NO41" s="36"/>
      <c r="NP41" s="36"/>
      <c r="NQ41" s="36"/>
      <c r="NR41" s="36"/>
      <c r="NS41" s="36"/>
      <c r="NT41" s="36"/>
      <c r="NU41" s="36"/>
      <c r="NV41" s="36"/>
      <c r="NW41" s="36"/>
      <c r="NX41" s="36"/>
      <c r="NY41" s="36"/>
      <c r="NZ41" s="36"/>
      <c r="OA41" s="36"/>
      <c r="OB41" s="36"/>
      <c r="OC41" s="36"/>
      <c r="OD41" s="36"/>
      <c r="OE41" s="36"/>
      <c r="OF41" s="36"/>
      <c r="OG41" s="36"/>
      <c r="OH41" s="36"/>
      <c r="OI41" s="36"/>
      <c r="OJ41" s="36"/>
      <c r="OK41" s="36"/>
      <c r="OL41" s="36"/>
      <c r="OM41" s="36"/>
      <c r="ON41" s="36"/>
      <c r="OO41" s="36"/>
      <c r="OP41" s="36"/>
      <c r="OQ41" s="36"/>
      <c r="OR41" s="36"/>
      <c r="OS41" s="36"/>
      <c r="OT41" s="36"/>
      <c r="OU41" s="36"/>
      <c r="OV41" s="36"/>
      <c r="OW41" s="36"/>
      <c r="OX41" s="36"/>
      <c r="OY41" s="36"/>
      <c r="OZ41" s="36"/>
      <c r="PA41" s="36"/>
      <c r="PB41" s="36"/>
      <c r="PC41" s="36"/>
      <c r="PD41" s="36"/>
      <c r="PE41" s="36"/>
      <c r="PF41" s="36"/>
      <c r="PG41" s="36"/>
      <c r="PH41" s="36"/>
      <c r="PI41" s="36"/>
      <c r="PJ41" s="36"/>
      <c r="PK41" s="36"/>
      <c r="PL41" s="36"/>
      <c r="PM41" s="36"/>
      <c r="PN41" s="36"/>
      <c r="PO41" s="36"/>
      <c r="PP41" s="36"/>
      <c r="PQ41" s="36"/>
      <c r="PR41" s="36"/>
      <c r="PS41" s="36"/>
      <c r="PT41" s="36"/>
      <c r="PU41" s="36"/>
      <c r="PV41" s="36"/>
      <c r="PW41" s="36"/>
      <c r="PX41" s="36"/>
      <c r="PY41" s="36"/>
      <c r="PZ41" s="36"/>
      <c r="QA41" s="36"/>
      <c r="QB41" s="36"/>
      <c r="QC41" s="36"/>
      <c r="QD41" s="36"/>
      <c r="QE41" s="36"/>
      <c r="QF41" s="36"/>
      <c r="QG41" s="36"/>
      <c r="QH41" s="36"/>
      <c r="QI41" s="36"/>
      <c r="QJ41" s="36"/>
      <c r="QK41" s="36"/>
      <c r="QL41" s="36"/>
      <c r="QM41" s="36"/>
      <c r="QN41" s="36"/>
      <c r="QO41" s="36"/>
      <c r="QP41" s="36"/>
      <c r="QQ41" s="36"/>
      <c r="QR41" s="36"/>
      <c r="QS41" s="36"/>
      <c r="QT41" s="36"/>
      <c r="QU41" s="36"/>
      <c r="QV41" s="36"/>
      <c r="QW41" s="36"/>
      <c r="QX41" s="36"/>
      <c r="QY41" s="36"/>
      <c r="QZ41" s="36"/>
      <c r="RA41" s="36"/>
      <c r="RB41" s="36"/>
      <c r="RC41" s="36"/>
      <c r="RD41" s="36"/>
      <c r="RE41" s="36"/>
      <c r="RF41" s="36"/>
      <c r="RG41" s="36"/>
      <c r="RH41" s="36"/>
      <c r="RI41" s="36"/>
      <c r="RJ41" s="36"/>
      <c r="RK41" s="36"/>
      <c r="RL41" s="36"/>
      <c r="RM41" s="36"/>
      <c r="RN41" s="36"/>
      <c r="RO41" s="36"/>
      <c r="RP41" s="36"/>
      <c r="RQ41" s="36"/>
      <c r="RR41" s="36"/>
      <c r="RS41" s="36"/>
      <c r="RT41" s="36"/>
      <c r="RU41" s="36"/>
      <c r="RV41" s="36"/>
      <c r="RW41" s="36"/>
      <c r="RX41" s="36"/>
      <c r="RY41" s="36"/>
      <c r="RZ41" s="36"/>
      <c r="SA41" s="36"/>
      <c r="SB41" s="36"/>
      <c r="SC41" s="36"/>
      <c r="SD41" s="36"/>
      <c r="SE41" s="36"/>
      <c r="SF41" s="36"/>
      <c r="SG41" s="36"/>
      <c r="SH41" s="36"/>
      <c r="SI41" s="36"/>
      <c r="SJ41" s="36"/>
      <c r="SK41" s="36"/>
      <c r="SL41" s="36"/>
      <c r="SM41" s="36"/>
      <c r="SN41" s="36"/>
      <c r="SO41" s="36"/>
      <c r="SP41" s="36"/>
      <c r="SQ41" s="36"/>
      <c r="SR41" s="36"/>
      <c r="SS41" s="36"/>
      <c r="ST41" s="36"/>
      <c r="SU41" s="36"/>
      <c r="SV41" s="36"/>
      <c r="SW41" s="36"/>
      <c r="SX41" s="36"/>
      <c r="SY41" s="36"/>
      <c r="SZ41" s="36"/>
      <c r="TA41" s="36"/>
      <c r="TB41" s="36"/>
      <c r="TC41" s="36"/>
      <c r="TD41" s="36"/>
      <c r="TE41" s="36"/>
      <c r="TF41" s="36"/>
      <c r="TG41" s="36"/>
      <c r="TH41" s="36"/>
      <c r="TI41" s="36"/>
      <c r="TJ41" s="36"/>
      <c r="TK41" s="36"/>
      <c r="TL41" s="36"/>
      <c r="TM41" s="36"/>
      <c r="TN41" s="36"/>
      <c r="TO41" s="36"/>
      <c r="TP41" s="36"/>
      <c r="TQ41" s="36"/>
      <c r="TR41" s="36"/>
      <c r="TS41" s="36"/>
      <c r="TT41" s="36"/>
      <c r="TU41" s="36"/>
      <c r="TV41" s="36"/>
      <c r="TW41" s="36"/>
      <c r="TX41" s="36"/>
      <c r="TY41" s="36"/>
      <c r="TZ41" s="36"/>
      <c r="UA41" s="36"/>
      <c r="UB41" s="36"/>
      <c r="UC41" s="36"/>
      <c r="UD41" s="36"/>
      <c r="UE41" s="36"/>
      <c r="UF41" s="36"/>
      <c r="UG41" s="36"/>
      <c r="UH41" s="36"/>
      <c r="UI41" s="36"/>
      <c r="UJ41" s="36"/>
      <c r="UK41" s="36"/>
      <c r="UL41" s="36"/>
      <c r="UM41" s="36"/>
      <c r="UN41" s="36"/>
      <c r="UO41" s="36"/>
      <c r="UP41" s="36"/>
      <c r="UQ41" s="36"/>
      <c r="UR41" s="36"/>
      <c r="US41" s="36"/>
      <c r="UT41" s="36"/>
      <c r="UU41" s="36"/>
      <c r="UV41" s="36"/>
      <c r="UW41" s="36"/>
      <c r="UX41" s="36"/>
      <c r="UY41" s="36"/>
      <c r="UZ41" s="36"/>
      <c r="VA41" s="36"/>
      <c r="VB41" s="36"/>
      <c r="VC41" s="36"/>
      <c r="VD41" s="36"/>
      <c r="VE41" s="36"/>
      <c r="VF41" s="36"/>
      <c r="VG41" s="36"/>
      <c r="VH41" s="36"/>
      <c r="VI41" s="36"/>
      <c r="VJ41" s="36"/>
      <c r="VK41" s="36"/>
      <c r="VL41" s="36"/>
      <c r="VM41" s="36"/>
      <c r="VN41" s="36"/>
      <c r="VO41" s="36"/>
      <c r="VP41" s="36"/>
      <c r="VQ41" s="36"/>
      <c r="VR41" s="36"/>
      <c r="VS41" s="36"/>
      <c r="VT41" s="36"/>
      <c r="VU41" s="36"/>
      <c r="VV41" s="36"/>
      <c r="VW41" s="36"/>
      <c r="VX41" s="36"/>
      <c r="VY41" s="36"/>
      <c r="VZ41" s="36"/>
      <c r="WA41" s="36"/>
      <c r="WB41" s="36"/>
      <c r="WC41" s="36"/>
      <c r="WD41" s="36"/>
      <c r="WE41" s="36"/>
      <c r="WF41" s="36"/>
      <c r="WG41" s="36"/>
      <c r="WH41" s="36"/>
      <c r="WI41" s="36"/>
      <c r="WJ41" s="36"/>
      <c r="WK41" s="36"/>
      <c r="WL41" s="36"/>
      <c r="WM41" s="36"/>
      <c r="WN41" s="36"/>
      <c r="WO41" s="36"/>
      <c r="WP41" s="36"/>
      <c r="WQ41" s="36"/>
      <c r="WR41" s="36"/>
      <c r="WS41" s="36"/>
      <c r="WT41" s="36"/>
      <c r="WU41" s="36"/>
      <c r="WV41" s="36"/>
      <c r="WW41" s="36"/>
      <c r="WX41" s="36"/>
      <c r="WY41" s="36"/>
      <c r="WZ41" s="36"/>
      <c r="XA41" s="36"/>
      <c r="XB41" s="36"/>
      <c r="XC41" s="36"/>
      <c r="XD41" s="36"/>
      <c r="XE41" s="36"/>
      <c r="XF41" s="36"/>
      <c r="XG41" s="36"/>
      <c r="XH41" s="36"/>
      <c r="XI41" s="36"/>
      <c r="XJ41" s="36"/>
      <c r="XK41" s="36"/>
      <c r="XL41" s="36"/>
      <c r="XM41" s="36"/>
      <c r="XN41" s="36"/>
      <c r="XO41" s="36"/>
      <c r="XP41" s="36"/>
      <c r="XQ41" s="36"/>
      <c r="XR41" s="36"/>
      <c r="XS41" s="36"/>
      <c r="XT41" s="36"/>
      <c r="XU41" s="36"/>
      <c r="XV41" s="36"/>
      <c r="XW41" s="36"/>
      <c r="XX41" s="36"/>
      <c r="XY41" s="36"/>
      <c r="XZ41" s="36"/>
      <c r="YA41" s="36"/>
      <c r="YB41" s="36"/>
      <c r="YC41" s="36"/>
      <c r="YD41" s="36"/>
      <c r="YE41" s="36"/>
      <c r="YF41" s="36"/>
      <c r="YG41" s="36"/>
      <c r="YH41" s="36"/>
      <c r="YI41" s="36"/>
      <c r="YJ41" s="36"/>
      <c r="YK41" s="36"/>
      <c r="YL41" s="36"/>
      <c r="YM41" s="36"/>
      <c r="YN41" s="36"/>
      <c r="YO41" s="36"/>
      <c r="YP41" s="36"/>
      <c r="YQ41" s="36"/>
      <c r="YR41" s="36"/>
      <c r="YS41" s="36"/>
      <c r="YT41" s="36"/>
      <c r="YU41" s="36"/>
      <c r="YV41" s="36"/>
      <c r="YW41" s="36"/>
      <c r="YX41" s="36"/>
      <c r="YY41" s="36"/>
      <c r="YZ41" s="36"/>
      <c r="ZA41" s="36"/>
      <c r="ZB41" s="36"/>
      <c r="ZC41" s="36"/>
      <c r="ZD41" s="36"/>
      <c r="ZE41" s="36"/>
      <c r="ZF41" s="36"/>
      <c r="ZG41" s="36"/>
      <c r="ZH41" s="36"/>
      <c r="ZI41" s="36"/>
      <c r="ZJ41" s="36"/>
      <c r="ZK41" s="36"/>
      <c r="ZL41" s="36"/>
      <c r="ZM41" s="36"/>
      <c r="ZN41" s="36"/>
      <c r="ZO41" s="36"/>
      <c r="ZP41" s="36"/>
      <c r="ZQ41" s="36"/>
      <c r="ZR41" s="36"/>
      <c r="ZS41" s="36"/>
      <c r="ZT41" s="36"/>
      <c r="ZU41" s="36"/>
      <c r="ZV41" s="36"/>
      <c r="ZW41" s="36"/>
      <c r="ZX41" s="36"/>
      <c r="ZY41" s="36"/>
      <c r="ZZ41" s="36"/>
      <c r="AAA41" s="36"/>
      <c r="AAB41" s="36"/>
      <c r="AAC41" s="36"/>
      <c r="AAD41" s="36"/>
      <c r="AAE41" s="36"/>
      <c r="AAF41" s="36"/>
      <c r="AAG41" s="36"/>
      <c r="AAH41" s="36"/>
      <c r="AAI41" s="36"/>
      <c r="AAJ41" s="36"/>
      <c r="AAK41" s="36"/>
      <c r="AAL41" s="36"/>
      <c r="AAM41" s="36"/>
      <c r="AAN41" s="36"/>
      <c r="AAO41" s="36"/>
      <c r="AAP41" s="36"/>
      <c r="AAQ41" s="36"/>
      <c r="AAR41" s="36"/>
      <c r="AAS41" s="36"/>
      <c r="AAT41" s="36"/>
      <c r="AAU41" s="36"/>
      <c r="AAV41" s="36"/>
      <c r="AAW41" s="36"/>
      <c r="AAX41" s="36"/>
      <c r="AAY41" s="36"/>
      <c r="AAZ41" s="36"/>
      <c r="ABA41" s="36"/>
      <c r="ABB41" s="36"/>
      <c r="ABC41" s="36"/>
      <c r="ABD41" s="36"/>
      <c r="ABE41" s="36"/>
      <c r="ABF41" s="36"/>
      <c r="ABG41" s="36"/>
      <c r="ABH41" s="36"/>
      <c r="ABI41" s="36"/>
      <c r="ABJ41" s="36"/>
      <c r="ABK41" s="36"/>
      <c r="ABL41" s="36"/>
      <c r="ABM41" s="36"/>
      <c r="ABN41" s="36"/>
      <c r="ABO41" s="36"/>
      <c r="ABP41" s="36"/>
      <c r="ABQ41" s="36"/>
      <c r="ABR41" s="36"/>
      <c r="ABS41" s="36"/>
      <c r="ABT41" s="36"/>
      <c r="ABU41" s="36"/>
      <c r="ABV41" s="36"/>
      <c r="ABW41" s="36"/>
      <c r="ABX41" s="36"/>
      <c r="ABY41" s="36"/>
      <c r="ABZ41" s="36"/>
      <c r="ACA41" s="36"/>
      <c r="ACB41" s="36"/>
      <c r="ACC41" s="36"/>
      <c r="ACD41" s="36"/>
      <c r="ACE41" s="36"/>
      <c r="ACF41" s="36"/>
      <c r="ACG41" s="36"/>
      <c r="ACH41" s="36"/>
      <c r="ACI41" s="36"/>
      <c r="ACJ41" s="36"/>
      <c r="ACK41" s="36"/>
      <c r="ACL41" s="36"/>
      <c r="ACM41" s="36"/>
      <c r="ACN41" s="36"/>
      <c r="ACO41" s="36"/>
      <c r="ACP41" s="36"/>
      <c r="ACQ41" s="36"/>
      <c r="ACR41" s="36"/>
      <c r="ACS41" s="36"/>
      <c r="ACT41" s="36"/>
      <c r="ACU41" s="36"/>
    </row>
    <row r="42" spans="1:775" ht="15" customHeight="1" x14ac:dyDescent="0.2">
      <c r="A42" s="18" t="s">
        <v>91</v>
      </c>
      <c r="B42" s="97" t="s">
        <v>92</v>
      </c>
      <c r="C42" s="18">
        <f>+E42*$C$57</f>
        <v>639.82040311660444</v>
      </c>
      <c r="D42" s="37"/>
      <c r="E42" s="122">
        <v>38.546880929999965</v>
      </c>
      <c r="F42" s="22" t="s">
        <v>57</v>
      </c>
      <c r="G42" s="32" t="s">
        <v>8</v>
      </c>
      <c r="H42" s="23">
        <v>39706</v>
      </c>
      <c r="I42" s="96" t="s">
        <v>144</v>
      </c>
      <c r="J42" s="22">
        <v>360</v>
      </c>
      <c r="K42" s="22" t="s">
        <v>29</v>
      </c>
      <c r="L42" s="23">
        <v>50663</v>
      </c>
      <c r="M42" s="18" t="s">
        <v>159</v>
      </c>
      <c r="N42" s="2"/>
      <c r="O42" s="2"/>
      <c r="P42" s="25">
        <f>+SUMPRODUCT(1*($BX$4:$ACU$4=$P$4)*($BX$1:$ACU$1=P$3)*($BX42:$ACU42))</f>
        <v>27059787.623933252</v>
      </c>
      <c r="Q42" s="25">
        <f>+SUMPRODUCT(1*($BX$4:$ACU$4=$Q$4)*($BX$1:$ACU$1=P$3)*($BX42:$ACU42))</f>
        <v>15991822.443454828</v>
      </c>
      <c r="R42" s="25">
        <f>+SUMPRODUCT(1*($BX$4:$ACU$4=$P$4)*($BX$1:$ACU$1=R$3)*($BX42:$ACU42))</f>
        <v>32311479.06691492</v>
      </c>
      <c r="S42" s="25">
        <f>+SUMPRODUCT(1*($BX$4:$ACU$4=$Q$4)*($BX$1:$ACU$1=R$3)*($BX42:$ACU42))</f>
        <v>18340573.973057404</v>
      </c>
      <c r="T42" s="25">
        <f>+SUMPRODUCT(1*($BX$4:$ACU$4=$P$4)*($BX$1:$ACU$1=T$3)*($BX42:$ACU42))</f>
        <v>36568769.858463682</v>
      </c>
      <c r="U42" s="25">
        <f>+SUMPRODUCT(1*($BX$4:$ACU$4=$Q$4)*($BX$1:$ACU$1=T$3)*($BX42:$ACU42))</f>
        <v>19756957.648704983</v>
      </c>
      <c r="V42" s="25">
        <f>+SUMPRODUCT(1*($BX$4:$ACU$4=$P$4)*($BX$1:$ACU$1=V$3)*($BX42:$ACU42))</f>
        <v>40253104.622094452</v>
      </c>
      <c r="W42" s="25">
        <f>+SUMPRODUCT(1*($BX$4:$ACU$4=$Q$4)*($BX$1:$ACU$1=V$3)*($BX42:$ACU42))</f>
        <v>20702637.582014501</v>
      </c>
      <c r="X42" s="25">
        <f>+SUMPRODUCT(1*($BX$4:$ACU$4=$P$4)*($BX$1:$ACU$1=X$3)*($BX42:$ACU42))</f>
        <v>43293790.134016097</v>
      </c>
      <c r="Y42" s="25">
        <f>+SUMPRODUCT(1*($BX$4:$ACU$4=$Q$4)*($BX$1:$ACU$1=X$3)*($BX42:$ACU42))</f>
        <v>21022018.20393867</v>
      </c>
      <c r="Z42" s="25">
        <f>+SUMPRODUCT(1*($BX$4:$ACU$4=$P$4)*($BX$1:$ACU$1=Z$3)*($BX42:$ACU42))</f>
        <v>45801477.805860706</v>
      </c>
      <c r="AA42" s="25">
        <f>+SUMPRODUCT(1*($BX$4:$ACU$4=$Q$4)*($BX$1:$ACU$1=Z$3)*($BX42:$ACU42))</f>
        <v>20986647.504328385</v>
      </c>
      <c r="AB42" s="25">
        <f>+SUMPRODUCT(1*($BX$4:$ACU$4=$P$4)*($BX$1:$ACU$1=AB$3)*($BX42:$ACU42))</f>
        <v>48274267.747162834</v>
      </c>
      <c r="AC42" s="25">
        <f>+SUMPRODUCT(1*($BX$4:$ACU$4=$Q$4)*($BX$1:$ACU$1=AB$3)*($BX42:$ACU42))</f>
        <v>20798750.921640947</v>
      </c>
      <c r="AD42" s="25">
        <f>+SUMPRODUCT(1*($BX$4:$ACU$4=$P$4)*($BX$1:$ACU$1=AD$3)*($BX42:$ACU42))</f>
        <v>50833385.266814902</v>
      </c>
      <c r="AE42" s="25">
        <f>+SUMPRODUCT(1*($BX$4:$ACU$4=$Q$4)*($BX$1:$ACU$1=AD$3)*($BX42:$ACU42))</f>
        <v>20566753.366577126</v>
      </c>
      <c r="AF42" s="25">
        <f>+SUMPRODUCT(1*($BX$4:$ACU$4=$P$4)*($BX$1:$ACU$1=AF$3)*($BX42:$ACU42))</f>
        <v>53483556.419096664</v>
      </c>
      <c r="AG42" s="25">
        <f>+SUMPRODUCT(1*($BX$4:$ACU$4=$Q$4)*($BX$1:$ACU$1=AF$3)*($BX42:$ACU42))</f>
        <v>20116122.986385301</v>
      </c>
      <c r="AH42" s="25">
        <f>+SUMPRODUCT(1*($BX$4:$ACU$4=$P$4)*($BX$1:$ACU$1=AH$3)*($BX42:$ACU42))</f>
        <v>56219419.585373878</v>
      </c>
      <c r="AI42" s="25">
        <f>+SUMPRODUCT(1*($BX$4:$ACU$4=$Q$4)*($BX$1:$ACU$1=AH$3)*($BX42:$ACU42))</f>
        <v>19606771.432509203</v>
      </c>
      <c r="AJ42" s="25">
        <f>+SUMPRODUCT(1*($BX$4:$ACU$4=$P$4)*($BX$1:$ACU$1=AJ$3)*($BX42:$ACU42))</f>
        <v>59040125.146475039</v>
      </c>
      <c r="AK42" s="25">
        <f>+SUMPRODUCT(1*($BX$4:$ACU$4=$Q$4)*($BX$1:$ACU$1=AJ$3)*($BX42:$ACU42))</f>
        <v>18974968.228719957</v>
      </c>
      <c r="AL42" s="25">
        <f>+SUMPRODUCT(1*($BX$4:$ACU$4=$P$4)*($BX$1:$ACU$1=AL$3)*($BX42:$ACU42))</f>
        <v>61950141.185777485</v>
      </c>
      <c r="AM42" s="25">
        <f>+SUMPRODUCT(1*($BX$4:$ACU$4=$Q$4)*($BX$1:$ACU$1=AL$3)*($BX42:$ACU42))</f>
        <v>18265567.158225894</v>
      </c>
      <c r="AN42" s="25">
        <f>+SUMPRODUCT(1*($BX$4:$ACU$4=$P$4)*($BX$1:$ACU$1=AN$3)*($BX42:$ACU42))</f>
        <v>64915491.696786121</v>
      </c>
      <c r="AO42" s="25">
        <f>+SUMPRODUCT(1*($BX$4:$ACU$4=$Q$4)*($BX$1:$ACU$1=AN$3)*($BX42:$ACU42))</f>
        <v>17310738.104459241</v>
      </c>
      <c r="AP42" s="25">
        <f>+SUMPRODUCT(1*($BX$4:$ACU$4=$P$4)*($BX$1:$ACU$1=AP$3)*($BX42:$ACU42))</f>
        <v>66350680.280879602</v>
      </c>
      <c r="AQ42" s="25">
        <f>+SUMPRODUCT(1*($BX$4:$ACU$4=$Q$4)*($BX$1:$ACU$1=AP$3)*($BX42:$ACU42))</f>
        <v>15881529.758902512</v>
      </c>
      <c r="AR42" s="25">
        <f>+SUMPRODUCT(1*($BX$4:$ACU$4=$P$4)*($BX$1:$ACU$1=AR$3)*($BX42:$ACU42))</f>
        <v>66350680.280879602</v>
      </c>
      <c r="AS42" s="25">
        <f>+SUMPRODUCT(1*($BX$4:$ACU$4=$Q$4)*($BX$1:$ACU$1=AR$3)*($BX42:$ACU42))</f>
        <v>14066071.446939442</v>
      </c>
      <c r="AT42" s="25">
        <f>+SUMPRODUCT(1*($BX$4:$ACU$4=$P$4)*($BX$1:$ACU$1=AT$3)*($BX42:$ACU42))</f>
        <v>66350679.878946647</v>
      </c>
      <c r="AU42" s="25">
        <f>+SUMPRODUCT(1*($BX$4:$ACU$4=$Q$4)*($BX$1:$ACU$1=AT$3)*($BX42:$ACU42))</f>
        <v>12285430.149031997</v>
      </c>
      <c r="AV42" s="25">
        <f>+SUMPRODUCT(1*($BX$4:$ACU$4=$P$4)*($BX$1:$ACU$1=AV$3)*($BX42:$ACU42))</f>
        <v>66350679.878946647</v>
      </c>
      <c r="AW42" s="25">
        <f>+SUMPRODUCT(1*($BX$4:$ACU$4=$Q$4)*($BX$1:$ACU$1=AV$3)*($BX42:$ACU42))</f>
        <v>10435154.839554776</v>
      </c>
      <c r="AX42" s="25">
        <f>+SUMPRODUCT(1*($BX$4:$ACU$4=$P$4)*($BX$1:$ACU$1=AX$3)*($BX42:$ACU42))</f>
        <v>66350679.878946647</v>
      </c>
      <c r="AY42" s="25">
        <f>+SUMPRODUCT(1*($BX$4:$ACU$4=$Q$4)*($BX$1:$ACU$1=AX$3)*($BX42:$ACU42))</f>
        <v>8619696.5385892168</v>
      </c>
      <c r="AZ42" s="25">
        <f>+SUMPRODUCT(1*($BX$4:$ACU$4=$P$4)*($BX$1:$ACU$1=AZ$3)*($BX42:$ACU42))</f>
        <v>66350679.878946647</v>
      </c>
      <c r="BA42" s="25">
        <f>+SUMPRODUCT(1*($BX$4:$ACU$4=$Q$4)*($BX$1:$ACU$1=AZ$3)*($BX42:$ACU42))</f>
        <v>6804238.2376236599</v>
      </c>
      <c r="BB42" s="25">
        <f>+SUMPRODUCT(1*($BX$4:$ACU$4=$P$4)*($BX$1:$ACU$1=BB$3)*($BX42:$ACU42))</f>
        <v>66350679.878946647</v>
      </c>
      <c r="BC42" s="25">
        <f>+SUMPRODUCT(1*($BX$4:$ACU$4=$Q$4)*($BX$1:$ACU$1=BB$3)*($BX42:$ACU42))</f>
        <v>5003701.5117345322</v>
      </c>
      <c r="BD42" s="25">
        <f>+SUMPRODUCT(1*($BX$4:$ACU$4=$P$4)*($BX$1:$ACU$1=BD$3)*($BX42:$ACU42))</f>
        <v>66350679.878946647</v>
      </c>
      <c r="BE42" s="25">
        <f>+SUMPRODUCT(1*($BX$4:$ACU$4=$Q$4)*($BX$1:$ACU$1=BD$3)*($BX42:$ACU42))</f>
        <v>3173321.6356925461</v>
      </c>
      <c r="BF42" s="25">
        <f>+SUMPRODUCT(1*($BX$4:$ACU$4=$P$4)*($BX$1:$ACU$1=BF$3)*($BX42:$ACU42))</f>
        <v>66350679.878946647</v>
      </c>
      <c r="BG42" s="25">
        <f>+SUMPRODUCT(1*($BX$4:$ACU$4=$Q$4)*($BX$1:$ACU$1=BF$3)*($BX42:$ACU42))</f>
        <v>1357863.3347269897</v>
      </c>
      <c r="BH42" s="25">
        <f>+SUMPRODUCT(1*($BX$4:$ACU$4=$P$4)*($BX$1:$ACU$1=BH$3)*($BX42:$ACU42))</f>
        <v>0</v>
      </c>
      <c r="BI42" s="25">
        <f>+SUMPRODUCT(1*($BX$4:$ACU$4=$Q$4)*($BX$1:$ACU$1=BH$3)*($BX42:$ACU42))</f>
        <v>0</v>
      </c>
      <c r="BJ42" s="25">
        <f>+SUMPRODUCT(1*($BX$4:$ACU$4=$P$4)*($BX$1:$ACU$1=BJ$3)*($BX42:$ACU42))</f>
        <v>0</v>
      </c>
      <c r="BK42" s="25">
        <f>+SUMPRODUCT(1*($BX$4:$ACU$4=$Q$4)*($BX$1:$ACU$1=BJ$3)*($BX42:$ACU42))</f>
        <v>0</v>
      </c>
      <c r="BL42" s="25">
        <f>+SUMPRODUCT(1*($BX$4:$ACU$4=$P$4)*($BX$1:$ACU$1=BL$3)*($BX42:$ACU42))</f>
        <v>0</v>
      </c>
      <c r="BM42" s="25">
        <f>+SUMPRODUCT(1*($BX$4:$ACU$4=$Q$4)*($BX$1:$ACU$1=BL$3)*($BX42:$ACU42))</f>
        <v>0</v>
      </c>
      <c r="BN42" s="25">
        <f>+SUMPRODUCT(1*($BX$4:$ACU$4=$P$4)*($BX$1:$ACU$1=BN$3)*($BX42:$ACU42))</f>
        <v>0</v>
      </c>
      <c r="BO42" s="25">
        <f>+SUMPRODUCT(1*($BX$4:$ACU$4=$Q$4)*($BX$1:$ACU$1=BN$3)*($BX42:$ACU42))</f>
        <v>0</v>
      </c>
      <c r="BP42" s="25">
        <f>+SUMPRODUCT(1*($BX$4:$ACU$4=$P$4)*($BX$1:$ACU$1=BP$3)*($BX42:$ACU42))</f>
        <v>0</v>
      </c>
      <c r="BQ42" s="25">
        <f>+SUMPRODUCT(1*($BX$4:$ACU$4=$Q$4)*($BX$1:$ACU$1=BP$3)*($BX42:$ACU42))</f>
        <v>0</v>
      </c>
      <c r="BR42" s="25">
        <f>+SUMPRODUCT(1*($BX$4:$ACU$4=$P$4)*($BX$1:$ACU$1=BR$3)*($BX42:$ACU42))</f>
        <v>0</v>
      </c>
      <c r="BS42" s="25">
        <f>+SUMPRODUCT(1*($BX$4:$ACU$4=$Q$4)*($BX$1:$ACU$1=BR$3)*($BX42:$ACU42))</f>
        <v>0</v>
      </c>
      <c r="BT42" s="25">
        <f>+SUMPRODUCT(1*($BX$4:$ACU$4=$P$4)*($BX$1:$ACU$1=BT$3)*($BX42:$ACU42))</f>
        <v>0</v>
      </c>
      <c r="BU42" s="25">
        <f>+SUMPRODUCT(1*($BX$4:$ACU$4=$Q$4)*($BX$1:$ACU$1=BT$3)*($BX42:$ACU42))</f>
        <v>0</v>
      </c>
      <c r="BX42" s="26">
        <v>0</v>
      </c>
      <c r="BY42" s="26">
        <v>0</v>
      </c>
      <c r="BZ42" s="26">
        <v>0</v>
      </c>
      <c r="CA42" s="26">
        <v>0</v>
      </c>
      <c r="CB42" s="26">
        <v>7472569.5370707437</v>
      </c>
      <c r="CC42" s="26">
        <v>12696058.811365997</v>
      </c>
      <c r="CD42" s="26">
        <v>0</v>
      </c>
      <c r="CE42" s="26">
        <v>0</v>
      </c>
      <c r="CF42" s="26">
        <v>0</v>
      </c>
      <c r="CG42" s="26">
        <v>0</v>
      </c>
      <c r="CH42" s="26">
        <v>0</v>
      </c>
      <c r="CI42" s="26">
        <v>0</v>
      </c>
      <c r="CJ42" s="26">
        <v>0</v>
      </c>
      <c r="CK42" s="26">
        <v>0</v>
      </c>
      <c r="CL42" s="26">
        <v>0</v>
      </c>
      <c r="CM42" s="26">
        <v>0</v>
      </c>
      <c r="CN42" s="26">
        <v>8519252.9063840844</v>
      </c>
      <c r="CO42" s="26">
        <v>14363728.812567255</v>
      </c>
      <c r="CP42" s="26">
        <v>0</v>
      </c>
      <c r="CQ42" s="26">
        <v>0</v>
      </c>
      <c r="CR42" s="26">
        <v>0</v>
      </c>
      <c r="CS42" s="26">
        <v>0</v>
      </c>
      <c r="CT42" s="26">
        <v>0</v>
      </c>
      <c r="CU42" s="26">
        <v>0</v>
      </c>
      <c r="CV42" s="26">
        <v>0</v>
      </c>
      <c r="CW42" s="26">
        <v>0</v>
      </c>
      <c r="CX42" s="26">
        <v>0</v>
      </c>
      <c r="CY42" s="26">
        <v>0</v>
      </c>
      <c r="CZ42" s="26">
        <v>8875052.8426818438</v>
      </c>
      <c r="DA42" s="26">
        <v>15573816.269431403</v>
      </c>
      <c r="DB42" s="26">
        <v>0</v>
      </c>
      <c r="DC42" s="26">
        <v>0</v>
      </c>
      <c r="DD42" s="26">
        <v>0</v>
      </c>
      <c r="DE42" s="26">
        <v>0</v>
      </c>
      <c r="DF42" s="26">
        <v>0</v>
      </c>
      <c r="DG42" s="26">
        <v>0</v>
      </c>
      <c r="DH42" s="26">
        <v>0</v>
      </c>
      <c r="DI42" s="26">
        <v>0</v>
      </c>
      <c r="DJ42" s="26">
        <v>0</v>
      </c>
      <c r="DK42" s="26">
        <v>0</v>
      </c>
      <c r="DL42" s="26">
        <v>9465521.1303755604</v>
      </c>
      <c r="DM42" s="26">
        <v>16737662.797483517</v>
      </c>
      <c r="DN42" s="26">
        <v>0</v>
      </c>
      <c r="DO42" s="26">
        <v>0</v>
      </c>
      <c r="DP42" s="26">
        <v>0</v>
      </c>
      <c r="DQ42" s="26">
        <v>0</v>
      </c>
      <c r="DR42" s="26">
        <v>0</v>
      </c>
      <c r="DS42" s="26">
        <v>0</v>
      </c>
      <c r="DT42" s="26">
        <v>0</v>
      </c>
      <c r="DU42" s="26">
        <v>0</v>
      </c>
      <c r="DV42" s="26">
        <v>0</v>
      </c>
      <c r="DW42" s="26">
        <v>0</v>
      </c>
      <c r="DX42" s="26">
        <v>9650284.6353237797</v>
      </c>
      <c r="DY42" s="26">
        <v>17780891.073478803</v>
      </c>
      <c r="DZ42" s="26">
        <v>0</v>
      </c>
      <c r="EA42" s="26">
        <v>0</v>
      </c>
      <c r="EB42" s="26">
        <v>0</v>
      </c>
      <c r="EC42" s="26">
        <v>0</v>
      </c>
      <c r="ED42" s="26">
        <v>0</v>
      </c>
      <c r="EE42" s="26">
        <v>0</v>
      </c>
      <c r="EF42" s="26">
        <v>0</v>
      </c>
      <c r="EG42" s="26">
        <v>0</v>
      </c>
      <c r="EH42" s="26">
        <v>0</v>
      </c>
      <c r="EI42" s="26">
        <v>0</v>
      </c>
      <c r="EJ42" s="26">
        <v>10106673.013381204</v>
      </c>
      <c r="EK42" s="26">
        <v>18787878.784984879</v>
      </c>
      <c r="EL42" s="26">
        <v>0</v>
      </c>
      <c r="EM42" s="26">
        <v>0</v>
      </c>
      <c r="EN42" s="26">
        <v>0</v>
      </c>
      <c r="EO42" s="26">
        <v>0</v>
      </c>
      <c r="EP42" s="26">
        <v>0</v>
      </c>
      <c r="EQ42" s="26">
        <v>0</v>
      </c>
      <c r="ER42" s="26">
        <v>0</v>
      </c>
      <c r="ES42" s="26">
        <v>0</v>
      </c>
      <c r="ET42" s="26">
        <v>0</v>
      </c>
      <c r="EU42" s="26">
        <v>0</v>
      </c>
      <c r="EV42" s="26">
        <v>10213332.67271385</v>
      </c>
      <c r="EW42" s="26">
        <v>19699919.803642765</v>
      </c>
      <c r="EX42" s="26">
        <v>0</v>
      </c>
      <c r="EY42" s="26">
        <v>0</v>
      </c>
      <c r="EZ42" s="26">
        <v>0</v>
      </c>
      <c r="FA42" s="26">
        <v>0</v>
      </c>
      <c r="FB42" s="26">
        <v>0</v>
      </c>
      <c r="FC42" s="26">
        <v>0</v>
      </c>
      <c r="FD42" s="26">
        <v>0</v>
      </c>
      <c r="FE42" s="26">
        <v>0</v>
      </c>
      <c r="FF42" s="26">
        <v>0</v>
      </c>
      <c r="FG42" s="26">
        <v>0</v>
      </c>
      <c r="FH42" s="26">
        <v>10489304.909300651</v>
      </c>
      <c r="FI42" s="26">
        <v>20553184.818451684</v>
      </c>
      <c r="FJ42" s="26">
        <v>0</v>
      </c>
      <c r="FK42" s="26">
        <v>0</v>
      </c>
      <c r="FL42" s="26">
        <v>0</v>
      </c>
      <c r="FM42" s="26">
        <v>0</v>
      </c>
      <c r="FN42" s="26">
        <v>0</v>
      </c>
      <c r="FO42" s="26">
        <v>0</v>
      </c>
      <c r="FP42" s="26">
        <v>0</v>
      </c>
      <c r="FQ42" s="26">
        <v>0</v>
      </c>
      <c r="FR42" s="26">
        <v>0</v>
      </c>
      <c r="FS42" s="26">
        <v>0</v>
      </c>
      <c r="FT42" s="26">
        <v>10406891.946827197</v>
      </c>
      <c r="FU42" s="26">
        <v>21305509.993428741</v>
      </c>
      <c r="FV42" s="26">
        <v>0</v>
      </c>
      <c r="FW42" s="26">
        <v>0</v>
      </c>
      <c r="FX42" s="26">
        <v>0</v>
      </c>
      <c r="FY42" s="26">
        <v>0</v>
      </c>
      <c r="FZ42" s="26">
        <v>0</v>
      </c>
      <c r="GA42" s="26">
        <v>0</v>
      </c>
      <c r="GB42" s="26">
        <v>0</v>
      </c>
      <c r="GC42" s="26">
        <v>0</v>
      </c>
      <c r="GD42" s="26">
        <v>0</v>
      </c>
      <c r="GE42" s="26">
        <v>0</v>
      </c>
      <c r="GF42" s="26">
        <v>10615126.257111475</v>
      </c>
      <c r="GG42" s="26">
        <v>21988280.140587356</v>
      </c>
      <c r="GH42" s="26">
        <v>0</v>
      </c>
      <c r="GI42" s="26">
        <v>0</v>
      </c>
      <c r="GJ42" s="26">
        <v>0</v>
      </c>
      <c r="GK42" s="26">
        <v>0</v>
      </c>
      <c r="GL42" s="26">
        <v>0</v>
      </c>
      <c r="GM42" s="26">
        <v>0</v>
      </c>
      <c r="GN42" s="26">
        <v>0</v>
      </c>
      <c r="GO42" s="26">
        <v>0</v>
      </c>
      <c r="GP42" s="26">
        <v>0</v>
      </c>
      <c r="GQ42" s="26">
        <v>0</v>
      </c>
      <c r="GR42" s="26">
        <v>10423733.165225714</v>
      </c>
      <c r="GS42" s="26">
        <v>22595281.603929617</v>
      </c>
      <c r="GT42" s="26">
        <v>0</v>
      </c>
      <c r="GU42" s="26">
        <v>0</v>
      </c>
      <c r="GV42" s="26">
        <v>0</v>
      </c>
      <c r="GW42" s="26">
        <v>0</v>
      </c>
      <c r="GX42" s="26">
        <v>0</v>
      </c>
      <c r="GY42" s="26">
        <v>0</v>
      </c>
      <c r="GZ42" s="26">
        <v>0</v>
      </c>
      <c r="HA42" s="26">
        <v>0</v>
      </c>
      <c r="HB42" s="26">
        <v>0</v>
      </c>
      <c r="HC42" s="26">
        <v>0</v>
      </c>
      <c r="HD42" s="26">
        <v>10562914.339102672</v>
      </c>
      <c r="HE42" s="26">
        <v>23206196.201931089</v>
      </c>
      <c r="HF42" s="26">
        <v>0</v>
      </c>
      <c r="HG42" s="26">
        <v>0</v>
      </c>
      <c r="HH42" s="26">
        <v>0</v>
      </c>
      <c r="HI42" s="26">
        <v>0</v>
      </c>
      <c r="HJ42" s="26">
        <v>0</v>
      </c>
      <c r="HK42" s="26">
        <v>0</v>
      </c>
      <c r="HL42" s="26">
        <v>0</v>
      </c>
      <c r="HM42" s="26">
        <v>0</v>
      </c>
      <c r="HN42" s="26">
        <v>0</v>
      </c>
      <c r="HO42" s="26">
        <v>0</v>
      </c>
      <c r="HP42" s="26">
        <v>10343735.2680988</v>
      </c>
      <c r="HQ42" s="26">
        <v>23823239.047171675</v>
      </c>
      <c r="HR42" s="26">
        <v>0</v>
      </c>
      <c r="HS42" s="26">
        <v>0</v>
      </c>
      <c r="HT42" s="26">
        <v>0</v>
      </c>
      <c r="HU42" s="26">
        <v>0</v>
      </c>
      <c r="HV42" s="26">
        <v>0</v>
      </c>
      <c r="HW42" s="26">
        <v>0</v>
      </c>
      <c r="HX42" s="26">
        <v>0</v>
      </c>
      <c r="HY42" s="26">
        <v>0</v>
      </c>
      <c r="HZ42" s="26">
        <v>0</v>
      </c>
      <c r="IA42" s="26">
        <v>0</v>
      </c>
      <c r="IB42" s="26">
        <v>10455015.65354215</v>
      </c>
      <c r="IC42" s="26">
        <v>24451028.699991159</v>
      </c>
      <c r="ID42" s="26">
        <v>0</v>
      </c>
      <c r="IE42" s="26">
        <v>0</v>
      </c>
      <c r="IF42" s="26">
        <v>0</v>
      </c>
      <c r="IG42" s="26">
        <v>0</v>
      </c>
      <c r="IH42" s="26">
        <v>0</v>
      </c>
      <c r="II42" s="26">
        <v>0</v>
      </c>
      <c r="IJ42" s="26">
        <v>0</v>
      </c>
      <c r="IK42" s="26">
        <v>0</v>
      </c>
      <c r="IL42" s="26">
        <v>0</v>
      </c>
      <c r="IM42" s="26">
        <v>0</v>
      </c>
      <c r="IN42" s="26">
        <v>10269129.200545862</v>
      </c>
      <c r="IO42" s="26">
        <v>25089553.937880434</v>
      </c>
      <c r="IP42" s="26">
        <v>0</v>
      </c>
      <c r="IQ42" s="26">
        <v>0</v>
      </c>
      <c r="IR42" s="26">
        <v>0</v>
      </c>
      <c r="IS42" s="26">
        <v>0</v>
      </c>
      <c r="IT42" s="26">
        <v>0</v>
      </c>
      <c r="IU42" s="26">
        <v>0</v>
      </c>
      <c r="IV42" s="26">
        <v>0</v>
      </c>
      <c r="IW42" s="26">
        <v>0</v>
      </c>
      <c r="IX42" s="26">
        <v>0</v>
      </c>
      <c r="IY42" s="26">
        <v>0</v>
      </c>
      <c r="IZ42" s="26">
        <v>10297624.166031262</v>
      </c>
      <c r="JA42" s="26">
        <v>25743831.328934465</v>
      </c>
      <c r="JB42" s="26">
        <v>0</v>
      </c>
      <c r="JC42" s="26">
        <v>0</v>
      </c>
      <c r="JD42" s="26">
        <v>0</v>
      </c>
      <c r="JE42" s="26">
        <v>0</v>
      </c>
      <c r="JF42" s="26">
        <v>0</v>
      </c>
      <c r="JG42" s="26">
        <v>0</v>
      </c>
      <c r="JH42" s="26">
        <v>0</v>
      </c>
      <c r="JI42" s="26">
        <v>0</v>
      </c>
      <c r="JJ42" s="26">
        <v>0</v>
      </c>
      <c r="JK42" s="26">
        <v>0</v>
      </c>
      <c r="JL42" s="26">
        <v>10031175.051192822</v>
      </c>
      <c r="JM42" s="26">
        <v>26403844.598005835</v>
      </c>
      <c r="JN42" s="26">
        <v>0</v>
      </c>
      <c r="JO42" s="26">
        <v>0</v>
      </c>
      <c r="JP42" s="26">
        <v>0</v>
      </c>
      <c r="JQ42" s="26">
        <v>0</v>
      </c>
      <c r="JR42" s="26">
        <v>0</v>
      </c>
      <c r="JS42" s="26">
        <v>0</v>
      </c>
      <c r="JT42" s="26">
        <v>0</v>
      </c>
      <c r="JU42" s="26">
        <v>0</v>
      </c>
      <c r="JV42" s="26">
        <v>0</v>
      </c>
      <c r="JW42" s="26">
        <v>0</v>
      </c>
      <c r="JX42" s="26">
        <v>10084947.935192481</v>
      </c>
      <c r="JY42" s="26">
        <v>27079711.821090832</v>
      </c>
      <c r="JZ42" s="26">
        <v>0</v>
      </c>
      <c r="KA42" s="26">
        <v>0</v>
      </c>
      <c r="KB42" s="26">
        <v>0</v>
      </c>
      <c r="KC42" s="26">
        <v>0</v>
      </c>
      <c r="KD42" s="26">
        <v>0</v>
      </c>
      <c r="KE42" s="26">
        <v>0</v>
      </c>
      <c r="KF42" s="26">
        <v>0</v>
      </c>
      <c r="KG42" s="26">
        <v>0</v>
      </c>
      <c r="KH42" s="26">
        <v>0</v>
      </c>
      <c r="KI42" s="26">
        <v>0</v>
      </c>
      <c r="KJ42" s="26">
        <v>9793460.2294177022</v>
      </c>
      <c r="KK42" s="26">
        <v>27761070.324865501</v>
      </c>
      <c r="KL42" s="26">
        <v>0</v>
      </c>
      <c r="KM42" s="26">
        <v>0</v>
      </c>
      <c r="KN42" s="26">
        <v>0</v>
      </c>
      <c r="KO42" s="26">
        <v>0</v>
      </c>
      <c r="KP42" s="26">
        <v>0</v>
      </c>
      <c r="KQ42" s="26">
        <v>0</v>
      </c>
      <c r="KR42" s="26">
        <v>0</v>
      </c>
      <c r="KS42" s="26">
        <v>0</v>
      </c>
      <c r="KT42" s="26">
        <v>0</v>
      </c>
      <c r="KU42" s="26">
        <v>0</v>
      </c>
      <c r="KV42" s="26">
        <v>9813311.2030915003</v>
      </c>
      <c r="KW42" s="26">
        <v>28458349.260508373</v>
      </c>
      <c r="KX42" s="26">
        <v>0</v>
      </c>
      <c r="KY42" s="26">
        <v>0</v>
      </c>
      <c r="KZ42" s="26">
        <v>0</v>
      </c>
      <c r="LA42" s="26">
        <v>0</v>
      </c>
      <c r="LB42" s="26">
        <v>0</v>
      </c>
      <c r="LC42" s="26">
        <v>0</v>
      </c>
      <c r="LD42" s="26">
        <v>0</v>
      </c>
      <c r="LE42" s="26">
        <v>0</v>
      </c>
      <c r="LF42" s="26">
        <v>0</v>
      </c>
      <c r="LG42" s="26">
        <v>0</v>
      </c>
      <c r="LH42" s="26">
        <v>9495938.7537158765</v>
      </c>
      <c r="LI42" s="26">
        <v>29160841.577816252</v>
      </c>
      <c r="LJ42" s="26">
        <v>0</v>
      </c>
      <c r="LK42" s="26">
        <v>0</v>
      </c>
      <c r="LL42" s="26">
        <v>0</v>
      </c>
      <c r="LM42" s="26">
        <v>0</v>
      </c>
      <c r="LN42" s="26">
        <v>0</v>
      </c>
      <c r="LO42" s="26">
        <v>0</v>
      </c>
      <c r="LP42" s="26">
        <v>0</v>
      </c>
      <c r="LQ42" s="26">
        <v>0</v>
      </c>
      <c r="LR42" s="26">
        <v>0</v>
      </c>
      <c r="LS42" s="26">
        <v>0</v>
      </c>
      <c r="LT42" s="26">
        <v>9479029.4750040825</v>
      </c>
      <c r="LU42" s="26">
        <v>29879283.568658788</v>
      </c>
      <c r="LV42" s="26">
        <v>0</v>
      </c>
      <c r="LW42" s="26">
        <v>0</v>
      </c>
      <c r="LX42" s="26">
        <v>0</v>
      </c>
      <c r="LY42" s="26">
        <v>0</v>
      </c>
      <c r="LZ42" s="26">
        <v>0</v>
      </c>
      <c r="MA42" s="26">
        <v>0</v>
      </c>
      <c r="MB42" s="26">
        <v>0</v>
      </c>
      <c r="MC42" s="26">
        <v>0</v>
      </c>
      <c r="MD42" s="26">
        <v>0</v>
      </c>
      <c r="ME42" s="26">
        <v>0</v>
      </c>
      <c r="MF42" s="26">
        <v>9187139.9860367496</v>
      </c>
      <c r="MG42" s="26">
        <v>30608231.005678684</v>
      </c>
      <c r="MH42" s="26">
        <v>0</v>
      </c>
      <c r="MI42" s="26">
        <v>0</v>
      </c>
      <c r="MJ42" s="26">
        <v>0</v>
      </c>
      <c r="MK42" s="26">
        <v>0</v>
      </c>
      <c r="ML42" s="26">
        <v>0</v>
      </c>
      <c r="MM42" s="26">
        <v>0</v>
      </c>
      <c r="MN42" s="26">
        <v>0</v>
      </c>
      <c r="MO42" s="26">
        <v>0</v>
      </c>
      <c r="MP42" s="26">
        <v>0</v>
      </c>
      <c r="MQ42" s="26">
        <v>0</v>
      </c>
      <c r="MR42" s="26">
        <v>9078427.1721891444</v>
      </c>
      <c r="MS42" s="26">
        <v>31341910.180098806</v>
      </c>
      <c r="MT42" s="26">
        <v>0</v>
      </c>
      <c r="MU42" s="26">
        <v>0</v>
      </c>
      <c r="MV42" s="26">
        <v>0</v>
      </c>
      <c r="MW42" s="26">
        <v>0</v>
      </c>
      <c r="MX42" s="26">
        <v>0</v>
      </c>
      <c r="MY42" s="26">
        <v>0</v>
      </c>
      <c r="MZ42" s="26">
        <v>0</v>
      </c>
      <c r="NA42" s="26">
        <v>0</v>
      </c>
      <c r="NB42" s="26">
        <v>0</v>
      </c>
      <c r="NC42" s="26">
        <v>0</v>
      </c>
      <c r="ND42" s="26">
        <v>8707004.6029150765</v>
      </c>
      <c r="NE42" s="26">
        <v>32085748.058096081</v>
      </c>
      <c r="NF42" s="26">
        <v>0</v>
      </c>
      <c r="NG42" s="26">
        <v>0</v>
      </c>
      <c r="NH42" s="26">
        <v>0</v>
      </c>
      <c r="NI42" s="26">
        <v>0</v>
      </c>
      <c r="NJ42" s="26">
        <v>0</v>
      </c>
      <c r="NK42" s="26">
        <v>0</v>
      </c>
      <c r="NL42" s="26">
        <v>0</v>
      </c>
      <c r="NM42" s="26">
        <v>0</v>
      </c>
      <c r="NN42" s="26">
        <v>0</v>
      </c>
      <c r="NO42" s="26">
        <v>0</v>
      </c>
      <c r="NP42" s="26">
        <v>8603733.5015441626</v>
      </c>
      <c r="NQ42" s="26">
        <v>32829743.63869004</v>
      </c>
      <c r="NR42" s="26">
        <v>0</v>
      </c>
      <c r="NS42" s="26">
        <v>0</v>
      </c>
      <c r="NT42" s="26">
        <v>0</v>
      </c>
      <c r="NU42" s="26">
        <v>0</v>
      </c>
      <c r="NV42" s="26">
        <v>0</v>
      </c>
      <c r="NW42" s="26">
        <v>0</v>
      </c>
      <c r="NX42" s="26">
        <v>0</v>
      </c>
      <c r="NY42" s="26">
        <v>0</v>
      </c>
      <c r="NZ42" s="26">
        <v>0</v>
      </c>
      <c r="OA42" s="26">
        <v>0</v>
      </c>
      <c r="OB42" s="26">
        <v>8102415.2774081714</v>
      </c>
      <c r="OC42" s="26">
        <v>33175340.140439801</v>
      </c>
      <c r="OD42" s="26">
        <v>0</v>
      </c>
      <c r="OE42" s="26">
        <v>0</v>
      </c>
      <c r="OF42" s="26">
        <v>0</v>
      </c>
      <c r="OG42" s="26">
        <v>0</v>
      </c>
      <c r="OH42" s="26">
        <v>0</v>
      </c>
      <c r="OI42" s="26">
        <v>0</v>
      </c>
      <c r="OJ42" s="26">
        <v>0</v>
      </c>
      <c r="OK42" s="26">
        <v>0</v>
      </c>
      <c r="OL42" s="26">
        <v>0</v>
      </c>
      <c r="OM42" s="26">
        <v>0</v>
      </c>
      <c r="ON42" s="26">
        <v>7779114.481494342</v>
      </c>
      <c r="OO42" s="26">
        <v>33175340.140439801</v>
      </c>
      <c r="OP42" s="26">
        <v>0</v>
      </c>
      <c r="OQ42" s="26">
        <v>0</v>
      </c>
      <c r="OR42" s="26">
        <v>0</v>
      </c>
      <c r="OS42" s="26">
        <v>0</v>
      </c>
      <c r="OT42" s="26">
        <v>0</v>
      </c>
      <c r="OU42" s="26">
        <v>0</v>
      </c>
      <c r="OV42" s="26">
        <v>0</v>
      </c>
      <c r="OW42" s="26">
        <v>0</v>
      </c>
      <c r="OX42" s="26">
        <v>0</v>
      </c>
      <c r="OY42" s="26">
        <v>0</v>
      </c>
      <c r="OZ42" s="26">
        <v>7202146.9090100462</v>
      </c>
      <c r="PA42" s="26">
        <v>33175340.140439801</v>
      </c>
      <c r="PB42" s="26">
        <v>0</v>
      </c>
      <c r="PC42" s="26">
        <v>0</v>
      </c>
      <c r="PD42" s="26">
        <v>0</v>
      </c>
      <c r="PE42" s="26">
        <v>0</v>
      </c>
      <c r="PF42" s="26">
        <v>0</v>
      </c>
      <c r="PG42" s="26">
        <v>0</v>
      </c>
      <c r="PH42" s="26">
        <v>0</v>
      </c>
      <c r="PI42" s="26">
        <v>0</v>
      </c>
      <c r="PJ42" s="26">
        <v>0</v>
      </c>
      <c r="PK42" s="26">
        <v>0</v>
      </c>
      <c r="PL42" s="26">
        <v>6863924.5379293971</v>
      </c>
      <c r="PM42" s="26">
        <v>33175340.140439801</v>
      </c>
      <c r="PN42" s="26">
        <v>0</v>
      </c>
      <c r="PO42" s="26">
        <v>0</v>
      </c>
      <c r="PP42" s="26">
        <v>0</v>
      </c>
      <c r="PQ42" s="26">
        <v>0</v>
      </c>
      <c r="PR42" s="26">
        <v>0</v>
      </c>
      <c r="PS42" s="26">
        <v>0</v>
      </c>
      <c r="PT42" s="26">
        <v>0</v>
      </c>
      <c r="PU42" s="26">
        <v>0</v>
      </c>
      <c r="PV42" s="26">
        <v>0</v>
      </c>
      <c r="PW42" s="26">
        <v>0</v>
      </c>
      <c r="PX42" s="26">
        <v>6336695.5491235908</v>
      </c>
      <c r="PY42" s="26">
        <v>33175339.738506846</v>
      </c>
      <c r="PZ42" s="26">
        <v>0</v>
      </c>
      <c r="QA42" s="26">
        <v>0</v>
      </c>
      <c r="QB42" s="26">
        <v>0</v>
      </c>
      <c r="QC42" s="26">
        <v>0</v>
      </c>
      <c r="QD42" s="26">
        <v>0</v>
      </c>
      <c r="QE42" s="26">
        <v>0</v>
      </c>
      <c r="QF42" s="26">
        <v>0</v>
      </c>
      <c r="QG42" s="26">
        <v>0</v>
      </c>
      <c r="QH42" s="26">
        <v>0</v>
      </c>
      <c r="QI42" s="26">
        <v>0</v>
      </c>
      <c r="QJ42" s="26">
        <v>5948734.5999084068</v>
      </c>
      <c r="QK42" s="26">
        <v>33175340.140439801</v>
      </c>
      <c r="QL42" s="26">
        <v>0</v>
      </c>
      <c r="QM42" s="26">
        <v>0</v>
      </c>
      <c r="QN42" s="26">
        <v>0</v>
      </c>
      <c r="QO42" s="26">
        <v>0</v>
      </c>
      <c r="QP42" s="26">
        <v>0</v>
      </c>
      <c r="QQ42" s="26">
        <v>0</v>
      </c>
      <c r="QR42" s="26">
        <v>0</v>
      </c>
      <c r="QS42" s="26">
        <v>0</v>
      </c>
      <c r="QT42" s="26">
        <v>0</v>
      </c>
      <c r="QU42" s="26">
        <v>0</v>
      </c>
      <c r="QV42" s="26">
        <v>5401610.1776673608</v>
      </c>
      <c r="QW42" s="26">
        <v>33175339.738506846</v>
      </c>
      <c r="QX42" s="26">
        <v>0</v>
      </c>
      <c r="QY42" s="26">
        <v>0</v>
      </c>
      <c r="QZ42" s="26">
        <v>0</v>
      </c>
      <c r="RA42" s="26">
        <v>0</v>
      </c>
      <c r="RB42" s="26">
        <v>0</v>
      </c>
      <c r="RC42" s="26">
        <v>0</v>
      </c>
      <c r="RD42" s="26">
        <v>0</v>
      </c>
      <c r="RE42" s="26">
        <v>0</v>
      </c>
      <c r="RF42" s="26">
        <v>0</v>
      </c>
      <c r="RG42" s="26">
        <v>0</v>
      </c>
      <c r="RH42" s="26">
        <v>5033544.6618874148</v>
      </c>
      <c r="RI42" s="26">
        <v>33175340.140439801</v>
      </c>
      <c r="RJ42" s="26">
        <v>0</v>
      </c>
      <c r="RK42" s="26">
        <v>0</v>
      </c>
      <c r="RL42" s="26">
        <v>0</v>
      </c>
      <c r="RM42" s="26">
        <v>0</v>
      </c>
      <c r="RN42" s="26">
        <v>0</v>
      </c>
      <c r="RO42" s="26">
        <v>0</v>
      </c>
      <c r="RP42" s="26">
        <v>0</v>
      </c>
      <c r="RQ42" s="26">
        <v>0</v>
      </c>
      <c r="RR42" s="26">
        <v>0</v>
      </c>
      <c r="RS42" s="26">
        <v>0</v>
      </c>
      <c r="RT42" s="26">
        <v>4501341.814722795</v>
      </c>
      <c r="RU42" s="26">
        <v>33175339.738506846</v>
      </c>
      <c r="RV42" s="26">
        <v>0</v>
      </c>
      <c r="RW42" s="26">
        <v>0</v>
      </c>
      <c r="RX42" s="26">
        <v>0</v>
      </c>
      <c r="RY42" s="26">
        <v>0</v>
      </c>
      <c r="RZ42" s="26">
        <v>0</v>
      </c>
      <c r="SA42" s="26">
        <v>0</v>
      </c>
      <c r="SB42" s="26">
        <v>0</v>
      </c>
      <c r="SC42" s="26">
        <v>0</v>
      </c>
      <c r="SD42" s="26">
        <v>0</v>
      </c>
      <c r="SE42" s="26">
        <v>0</v>
      </c>
      <c r="SF42" s="26">
        <v>4118354.7238664208</v>
      </c>
      <c r="SG42" s="26">
        <v>33175340.140439801</v>
      </c>
      <c r="SH42" s="26">
        <v>0</v>
      </c>
      <c r="SI42" s="26">
        <v>0</v>
      </c>
      <c r="SJ42" s="26">
        <v>0</v>
      </c>
      <c r="SK42" s="26">
        <v>0</v>
      </c>
      <c r="SL42" s="26">
        <v>0</v>
      </c>
      <c r="SM42" s="26">
        <v>0</v>
      </c>
      <c r="SN42" s="26">
        <v>0</v>
      </c>
      <c r="SO42" s="26">
        <v>0</v>
      </c>
      <c r="SP42" s="26">
        <v>0</v>
      </c>
      <c r="SQ42" s="26">
        <v>0</v>
      </c>
      <c r="SR42" s="26">
        <v>3601073.4517782317</v>
      </c>
      <c r="SS42" s="26">
        <v>33175339.738506846</v>
      </c>
      <c r="ST42" s="26">
        <v>0</v>
      </c>
      <c r="SU42" s="26">
        <v>0</v>
      </c>
      <c r="SV42" s="26">
        <v>0</v>
      </c>
      <c r="SW42" s="26">
        <v>0</v>
      </c>
      <c r="SX42" s="26">
        <v>0</v>
      </c>
      <c r="SY42" s="26">
        <v>0</v>
      </c>
      <c r="SZ42" s="26">
        <v>0</v>
      </c>
      <c r="TA42" s="26">
        <v>0</v>
      </c>
      <c r="TB42" s="26">
        <v>0</v>
      </c>
      <c r="TC42" s="26">
        <v>0</v>
      </c>
      <c r="TD42" s="26">
        <v>3203164.7858454282</v>
      </c>
      <c r="TE42" s="26">
        <v>33175340.140439801</v>
      </c>
      <c r="TF42" s="26">
        <v>0</v>
      </c>
      <c r="TG42" s="26">
        <v>0</v>
      </c>
      <c r="TH42" s="26">
        <v>0</v>
      </c>
      <c r="TI42" s="26">
        <v>0</v>
      </c>
      <c r="TJ42" s="26">
        <v>0</v>
      </c>
      <c r="TK42" s="26">
        <v>0</v>
      </c>
      <c r="TL42" s="26">
        <v>0</v>
      </c>
      <c r="TM42" s="26">
        <v>0</v>
      </c>
      <c r="TN42" s="26">
        <v>0</v>
      </c>
      <c r="TO42" s="26">
        <v>0</v>
      </c>
      <c r="TP42" s="26">
        <v>2715726.6639100974</v>
      </c>
      <c r="TQ42" s="26">
        <v>33175339.738506846</v>
      </c>
      <c r="TR42" s="26">
        <v>0</v>
      </c>
      <c r="TS42" s="26">
        <v>0</v>
      </c>
      <c r="TT42" s="26">
        <v>0</v>
      </c>
      <c r="TU42" s="26">
        <v>0</v>
      </c>
      <c r="TV42" s="26">
        <v>0</v>
      </c>
      <c r="TW42" s="26">
        <v>0</v>
      </c>
      <c r="TX42" s="26">
        <v>0</v>
      </c>
      <c r="TY42" s="26">
        <v>0</v>
      </c>
      <c r="TZ42" s="26">
        <v>0</v>
      </c>
      <c r="UA42" s="26">
        <v>0</v>
      </c>
      <c r="UB42" s="26">
        <v>2287974.8478244347</v>
      </c>
      <c r="UC42" s="26">
        <v>33175340.140439801</v>
      </c>
      <c r="UD42" s="26">
        <v>0</v>
      </c>
      <c r="UE42" s="26">
        <v>0</v>
      </c>
      <c r="UF42" s="26">
        <v>0</v>
      </c>
      <c r="UG42" s="26">
        <v>0</v>
      </c>
      <c r="UH42" s="26">
        <v>0</v>
      </c>
      <c r="UI42" s="26">
        <v>0</v>
      </c>
      <c r="UJ42" s="26">
        <v>0</v>
      </c>
      <c r="UK42" s="26">
        <v>0</v>
      </c>
      <c r="UL42" s="26">
        <v>0</v>
      </c>
      <c r="UM42" s="26">
        <v>0</v>
      </c>
      <c r="UN42" s="26">
        <v>1800536.7258891042</v>
      </c>
      <c r="UO42" s="26">
        <v>33175339.738506846</v>
      </c>
      <c r="UP42" s="26">
        <v>0</v>
      </c>
      <c r="UQ42" s="26">
        <v>0</v>
      </c>
      <c r="UR42" s="26">
        <v>0</v>
      </c>
      <c r="US42" s="26">
        <v>0</v>
      </c>
      <c r="UT42" s="26">
        <v>0</v>
      </c>
      <c r="UU42" s="26">
        <v>0</v>
      </c>
      <c r="UV42" s="26">
        <v>0</v>
      </c>
      <c r="UW42" s="26">
        <v>0</v>
      </c>
      <c r="UX42" s="26">
        <v>0</v>
      </c>
      <c r="UY42" s="26">
        <v>0</v>
      </c>
      <c r="UZ42" s="26">
        <v>1372784.909803442</v>
      </c>
      <c r="VA42" s="26">
        <v>33175340.140439801</v>
      </c>
      <c r="VB42" s="26">
        <v>0</v>
      </c>
      <c r="VC42" s="26">
        <v>0</v>
      </c>
      <c r="VD42" s="26">
        <v>0</v>
      </c>
      <c r="VE42" s="26">
        <v>0</v>
      </c>
      <c r="VF42" s="26">
        <v>0</v>
      </c>
      <c r="VG42" s="26">
        <v>0</v>
      </c>
      <c r="VH42" s="26">
        <v>0</v>
      </c>
      <c r="VI42" s="26">
        <v>0</v>
      </c>
      <c r="VJ42" s="26">
        <v>0</v>
      </c>
      <c r="VK42" s="26">
        <v>0</v>
      </c>
      <c r="VL42" s="26">
        <v>900268.36294454057</v>
      </c>
      <c r="VM42" s="26">
        <v>33175339.738506846</v>
      </c>
      <c r="VN42" s="26">
        <v>0</v>
      </c>
      <c r="VO42" s="26">
        <v>0</v>
      </c>
      <c r="VP42" s="26">
        <v>0</v>
      </c>
      <c r="VQ42" s="26">
        <v>0</v>
      </c>
      <c r="VR42" s="26">
        <v>0</v>
      </c>
      <c r="VS42" s="26">
        <v>0</v>
      </c>
      <c r="VT42" s="26">
        <v>0</v>
      </c>
      <c r="VU42" s="26">
        <v>0</v>
      </c>
      <c r="VV42" s="26">
        <v>0</v>
      </c>
      <c r="VW42" s="26">
        <v>0</v>
      </c>
      <c r="VX42" s="26">
        <v>457594.97178244911</v>
      </c>
      <c r="VY42" s="26">
        <v>33175340.140439801</v>
      </c>
      <c r="VZ42" s="26">
        <v>0</v>
      </c>
      <c r="WA42" s="26">
        <v>0</v>
      </c>
      <c r="WB42" s="26">
        <v>0</v>
      </c>
      <c r="WC42" s="26">
        <v>0</v>
      </c>
      <c r="WD42" s="26">
        <v>0</v>
      </c>
      <c r="WE42" s="26">
        <v>0</v>
      </c>
      <c r="WF42" s="26">
        <v>0</v>
      </c>
      <c r="WG42" s="26">
        <v>0</v>
      </c>
      <c r="WH42" s="26">
        <v>0</v>
      </c>
      <c r="WI42" s="26">
        <v>0</v>
      </c>
      <c r="WJ42" s="26">
        <v>0</v>
      </c>
      <c r="WK42" s="26">
        <v>0</v>
      </c>
      <c r="WL42" s="26">
        <v>0</v>
      </c>
      <c r="WM42" s="26">
        <v>0</v>
      </c>
      <c r="WN42" s="26">
        <v>0</v>
      </c>
      <c r="WO42" s="26">
        <v>0</v>
      </c>
      <c r="WP42" s="26">
        <v>0</v>
      </c>
      <c r="WQ42" s="26">
        <v>0</v>
      </c>
      <c r="WR42" s="26">
        <v>0</v>
      </c>
      <c r="WS42" s="26">
        <v>0</v>
      </c>
      <c r="WT42" s="26">
        <v>0</v>
      </c>
      <c r="WU42" s="26">
        <v>0</v>
      </c>
      <c r="WV42" s="26">
        <v>0</v>
      </c>
      <c r="WW42" s="26">
        <v>0</v>
      </c>
      <c r="WX42" s="26">
        <v>0</v>
      </c>
      <c r="WY42" s="26">
        <v>0</v>
      </c>
      <c r="WZ42" s="26">
        <v>0</v>
      </c>
      <c r="XA42" s="26">
        <v>0</v>
      </c>
      <c r="XB42" s="26">
        <v>0</v>
      </c>
      <c r="XC42" s="26">
        <v>0</v>
      </c>
      <c r="XD42" s="26">
        <v>0</v>
      </c>
      <c r="XE42" s="26">
        <v>0</v>
      </c>
      <c r="XF42" s="26">
        <v>0</v>
      </c>
      <c r="XG42" s="26">
        <v>0</v>
      </c>
      <c r="XH42" s="26">
        <v>0</v>
      </c>
      <c r="XI42" s="26">
        <v>0</v>
      </c>
      <c r="XJ42" s="26">
        <v>0</v>
      </c>
      <c r="XK42" s="26">
        <v>0</v>
      </c>
      <c r="XL42" s="26">
        <v>0</v>
      </c>
      <c r="XM42" s="26">
        <v>0</v>
      </c>
      <c r="XN42" s="26">
        <v>0</v>
      </c>
      <c r="XO42" s="26">
        <v>0</v>
      </c>
      <c r="XP42" s="26">
        <v>0</v>
      </c>
      <c r="XQ42" s="26">
        <v>0</v>
      </c>
      <c r="XR42" s="26">
        <v>0</v>
      </c>
      <c r="XS42" s="26">
        <v>0</v>
      </c>
      <c r="XT42" s="26">
        <v>0</v>
      </c>
      <c r="XU42" s="26">
        <v>0</v>
      </c>
      <c r="XV42" s="26">
        <v>0</v>
      </c>
      <c r="XW42" s="26">
        <v>0</v>
      </c>
      <c r="XX42" s="26">
        <v>0</v>
      </c>
      <c r="XY42" s="26">
        <v>0</v>
      </c>
      <c r="XZ42" s="26">
        <v>0</v>
      </c>
      <c r="YA42" s="26">
        <v>0</v>
      </c>
      <c r="YB42" s="26">
        <v>0</v>
      </c>
      <c r="YC42" s="26">
        <v>0</v>
      </c>
      <c r="YD42" s="26">
        <v>0</v>
      </c>
      <c r="YE42" s="26">
        <v>0</v>
      </c>
      <c r="YF42" s="26">
        <v>0</v>
      </c>
      <c r="YG42" s="26">
        <v>0</v>
      </c>
      <c r="YH42" s="26">
        <v>0</v>
      </c>
      <c r="YI42" s="26">
        <v>0</v>
      </c>
      <c r="YJ42" s="26">
        <v>0</v>
      </c>
      <c r="YK42" s="26">
        <v>0</v>
      </c>
      <c r="YL42" s="26">
        <v>0</v>
      </c>
      <c r="YM42" s="26">
        <v>0</v>
      </c>
      <c r="YN42" s="26">
        <v>0</v>
      </c>
      <c r="YO42" s="26">
        <v>0</v>
      </c>
      <c r="YP42" s="26">
        <v>0</v>
      </c>
      <c r="YQ42" s="26">
        <v>0</v>
      </c>
      <c r="YR42" s="26">
        <v>0</v>
      </c>
      <c r="YS42" s="26">
        <v>0</v>
      </c>
      <c r="YT42" s="26">
        <v>0</v>
      </c>
      <c r="YU42" s="26">
        <v>0</v>
      </c>
      <c r="YV42" s="26">
        <v>0</v>
      </c>
      <c r="YW42" s="26">
        <v>0</v>
      </c>
      <c r="YX42" s="26">
        <v>0</v>
      </c>
      <c r="YY42" s="26">
        <v>0</v>
      </c>
      <c r="YZ42" s="26">
        <v>0</v>
      </c>
      <c r="ZA42" s="26">
        <v>0</v>
      </c>
      <c r="ZB42" s="26">
        <v>0</v>
      </c>
      <c r="ZC42" s="26">
        <v>0</v>
      </c>
      <c r="ZD42" s="26">
        <v>0</v>
      </c>
      <c r="ZE42" s="26">
        <v>0</v>
      </c>
      <c r="ZF42" s="26">
        <v>0</v>
      </c>
      <c r="ZG42" s="26">
        <v>0</v>
      </c>
      <c r="ZH42" s="26">
        <v>0</v>
      </c>
      <c r="ZI42" s="26">
        <v>0</v>
      </c>
      <c r="ZJ42" s="26">
        <v>0</v>
      </c>
      <c r="ZK42" s="26">
        <v>0</v>
      </c>
      <c r="ZL42" s="26">
        <v>0</v>
      </c>
      <c r="ZM42" s="26">
        <v>0</v>
      </c>
      <c r="ZN42" s="26">
        <v>0</v>
      </c>
      <c r="ZO42" s="26">
        <v>0</v>
      </c>
      <c r="ZP42" s="26">
        <v>0</v>
      </c>
      <c r="ZQ42" s="26">
        <v>0</v>
      </c>
      <c r="ZR42" s="26">
        <v>0</v>
      </c>
      <c r="ZS42" s="26">
        <v>0</v>
      </c>
      <c r="ZT42" s="26">
        <v>0</v>
      </c>
      <c r="ZU42" s="26">
        <v>0</v>
      </c>
      <c r="ZV42" s="26">
        <v>0</v>
      </c>
      <c r="ZW42" s="26">
        <v>0</v>
      </c>
      <c r="ZX42" s="26">
        <v>0</v>
      </c>
      <c r="ZY42" s="26">
        <v>0</v>
      </c>
      <c r="ZZ42" s="26">
        <v>0</v>
      </c>
      <c r="AAA42" s="26">
        <v>0</v>
      </c>
      <c r="AAB42" s="26">
        <v>0</v>
      </c>
      <c r="AAC42" s="26">
        <v>0</v>
      </c>
      <c r="AAD42" s="26">
        <v>0</v>
      </c>
      <c r="AAE42" s="26">
        <v>0</v>
      </c>
      <c r="AAF42" s="26">
        <v>0</v>
      </c>
      <c r="AAG42" s="26">
        <v>0</v>
      </c>
      <c r="AAH42" s="26">
        <v>0</v>
      </c>
      <c r="AAI42" s="26">
        <v>0</v>
      </c>
      <c r="AAJ42" s="26">
        <v>0</v>
      </c>
      <c r="AAK42" s="26">
        <v>0</v>
      </c>
      <c r="AAL42" s="26">
        <v>0</v>
      </c>
      <c r="AAM42" s="26">
        <v>0</v>
      </c>
      <c r="AAN42" s="26">
        <v>0</v>
      </c>
      <c r="AAO42" s="26">
        <v>0</v>
      </c>
      <c r="AAP42" s="26">
        <v>0</v>
      </c>
      <c r="AAQ42" s="26">
        <v>0</v>
      </c>
      <c r="AAR42" s="26">
        <v>0</v>
      </c>
      <c r="AAS42" s="26">
        <v>0</v>
      </c>
      <c r="AAT42" s="26">
        <v>0</v>
      </c>
      <c r="AAU42" s="26">
        <v>0</v>
      </c>
      <c r="AAV42" s="26">
        <v>0</v>
      </c>
      <c r="AAW42" s="26">
        <v>0</v>
      </c>
      <c r="AAX42" s="26">
        <v>0</v>
      </c>
      <c r="AAY42" s="26">
        <v>0</v>
      </c>
      <c r="AAZ42" s="26">
        <v>0</v>
      </c>
      <c r="ABA42" s="26">
        <v>0</v>
      </c>
      <c r="ABB42" s="26">
        <v>0</v>
      </c>
      <c r="ABC42" s="26">
        <v>0</v>
      </c>
      <c r="ABD42" s="26">
        <v>0</v>
      </c>
      <c r="ABE42" s="26">
        <v>0</v>
      </c>
      <c r="ABF42" s="26">
        <v>0</v>
      </c>
      <c r="ABG42" s="26">
        <v>0</v>
      </c>
      <c r="ABH42" s="26">
        <v>0</v>
      </c>
      <c r="ABI42" s="26">
        <v>0</v>
      </c>
      <c r="ABJ42" s="26">
        <v>0</v>
      </c>
      <c r="ABK42" s="26">
        <v>0</v>
      </c>
      <c r="ABL42" s="26">
        <v>0</v>
      </c>
      <c r="ABM42" s="26">
        <v>0</v>
      </c>
      <c r="ABN42" s="26">
        <v>0</v>
      </c>
      <c r="ABO42" s="26">
        <v>0</v>
      </c>
      <c r="ABP42" s="26">
        <v>0</v>
      </c>
      <c r="ABQ42" s="26">
        <v>0</v>
      </c>
      <c r="ABR42" s="26">
        <v>0</v>
      </c>
      <c r="ABS42" s="26">
        <v>0</v>
      </c>
      <c r="ABT42" s="26">
        <v>0</v>
      </c>
      <c r="ABU42" s="26">
        <v>0</v>
      </c>
      <c r="ABV42" s="26">
        <v>0</v>
      </c>
      <c r="ABW42" s="26">
        <v>0</v>
      </c>
      <c r="ABX42" s="26">
        <v>0</v>
      </c>
      <c r="ABY42" s="26">
        <v>0</v>
      </c>
      <c r="ABZ42" s="26">
        <v>0</v>
      </c>
      <c r="ACA42" s="26">
        <v>0</v>
      </c>
      <c r="ACB42" s="26">
        <v>0</v>
      </c>
      <c r="ACC42" s="26">
        <v>0</v>
      </c>
      <c r="ACD42" s="26">
        <v>0</v>
      </c>
      <c r="ACE42" s="26">
        <v>0</v>
      </c>
      <c r="ACF42" s="26">
        <v>0</v>
      </c>
      <c r="ACG42" s="26">
        <v>0</v>
      </c>
      <c r="ACH42" s="26">
        <v>0</v>
      </c>
      <c r="ACI42" s="26">
        <v>0</v>
      </c>
      <c r="ACJ42" s="26">
        <v>0</v>
      </c>
      <c r="ACK42" s="26">
        <v>0</v>
      </c>
      <c r="ACL42" s="26">
        <v>0</v>
      </c>
      <c r="ACM42" s="26">
        <v>0</v>
      </c>
      <c r="ACN42" s="26">
        <v>0</v>
      </c>
      <c r="ACO42" s="26">
        <v>0</v>
      </c>
      <c r="ACP42" s="26">
        <v>0</v>
      </c>
      <c r="ACQ42" s="26">
        <v>0</v>
      </c>
      <c r="ACR42" s="26">
        <v>0</v>
      </c>
      <c r="ACS42" s="26">
        <v>0</v>
      </c>
      <c r="ACT42" s="26">
        <v>0</v>
      </c>
      <c r="ACU42" s="26">
        <v>0</v>
      </c>
    </row>
    <row r="43" spans="1:775" ht="15" customHeight="1" x14ac:dyDescent="0.2">
      <c r="A43" s="18" t="s">
        <v>87</v>
      </c>
      <c r="B43" s="97" t="s">
        <v>88</v>
      </c>
      <c r="C43" s="18">
        <f>+E43*$C$57</f>
        <v>53.013946494240031</v>
      </c>
      <c r="D43" s="37"/>
      <c r="E43" s="122">
        <v>3.1938998400000016</v>
      </c>
      <c r="F43" s="22" t="s">
        <v>57</v>
      </c>
      <c r="G43" s="32" t="s">
        <v>8</v>
      </c>
      <c r="H43" s="23">
        <v>39918</v>
      </c>
      <c r="I43" s="96" t="s">
        <v>144</v>
      </c>
      <c r="J43" s="22">
        <v>138</v>
      </c>
      <c r="K43" s="22" t="s">
        <v>29</v>
      </c>
      <c r="L43" s="23">
        <v>44119</v>
      </c>
      <c r="M43" s="18" t="s">
        <v>159</v>
      </c>
      <c r="N43" s="2"/>
      <c r="O43" s="2"/>
      <c r="P43" s="25">
        <f>+SUMPRODUCT(1*($BX$4:$ACU$4=$P$4)*($BX$1:$ACU$1=P$3)*($BX43:$ACU43))</f>
        <v>15090179.083969206</v>
      </c>
      <c r="Q43" s="25">
        <f>+SUMPRODUCT(1*($BX$4:$ACU$4=$Q$4)*($BX$1:$ACU$1=P$3)*($BX43:$ACU43))</f>
        <v>501112.80432845897</v>
      </c>
      <c r="R43" s="25">
        <f>+SUMPRODUCT(1*($BX$4:$ACU$4=$P$4)*($BX$1:$ACU$1=R$3)*($BX43:$ACU43))</f>
        <v>18073448.558366746</v>
      </c>
      <c r="S43" s="25">
        <f>+SUMPRODUCT(1*($BX$4:$ACU$4=$Q$4)*($BX$1:$ACU$1=R$3)*($BX43:$ACU43))</f>
        <v>440617.10450750473</v>
      </c>
      <c r="T43" s="25">
        <f>+SUMPRODUCT(1*($BX$4:$ACU$4=$P$4)*($BX$1:$ACU$1=T$3)*($BX43:$ACU43))</f>
        <v>20400888.199947134</v>
      </c>
      <c r="U43" s="25">
        <f>+SUMPRODUCT(1*($BX$4:$ACU$4=$Q$4)*($BX$1:$ACU$1=T$3)*($BX43:$ACU43))</f>
        <v>316246.02195416833</v>
      </c>
      <c r="V43" s="25">
        <f>+SUMPRODUCT(1*($BX$4:$ACU$4=$P$4)*($BX$1:$ACU$1=V$3)*($BX43:$ACU43))</f>
        <v>22406613.272246841</v>
      </c>
      <c r="W43" s="25">
        <f>+SUMPRODUCT(1*($BX$4:$ACU$4=$Q$4)*($BX$1:$ACU$1=V$3)*($BX43:$ACU43))</f>
        <v>148861.38913055809</v>
      </c>
      <c r="X43" s="25">
        <f>+SUMPRODUCT(1*($BX$4:$ACU$4=$P$4)*($BX$1:$ACU$1=X$3)*($BX43:$ACU43))</f>
        <v>0</v>
      </c>
      <c r="Y43" s="25">
        <f>+SUMPRODUCT(1*($BX$4:$ACU$4=$Q$4)*($BX$1:$ACU$1=X$3)*($BX43:$ACU43))</f>
        <v>0</v>
      </c>
      <c r="Z43" s="25">
        <f>+SUMPRODUCT(1*($BX$4:$ACU$4=$P$4)*($BX$1:$ACU$1=Z$3)*($BX43:$ACU43))</f>
        <v>0</v>
      </c>
      <c r="AA43" s="25">
        <f>+SUMPRODUCT(1*($BX$4:$ACU$4=$Q$4)*($BX$1:$ACU$1=Z$3)*($BX43:$ACU43))</f>
        <v>0</v>
      </c>
      <c r="AB43" s="25">
        <f>+SUMPRODUCT(1*($BX$4:$ACU$4=$P$4)*($BX$1:$ACU$1=AB$3)*($BX43:$ACU43))</f>
        <v>0</v>
      </c>
      <c r="AC43" s="25">
        <f>+SUMPRODUCT(1*($BX$4:$ACU$4=$Q$4)*($BX$1:$ACU$1=AB$3)*($BX43:$ACU43))</f>
        <v>0</v>
      </c>
      <c r="AD43" s="25">
        <f>+SUMPRODUCT(1*($BX$4:$ACU$4=$P$4)*($BX$1:$ACU$1=AD$3)*($BX43:$ACU43))</f>
        <v>0</v>
      </c>
      <c r="AE43" s="25">
        <f>+SUMPRODUCT(1*($BX$4:$ACU$4=$Q$4)*($BX$1:$ACU$1=AD$3)*($BX43:$ACU43))</f>
        <v>0</v>
      </c>
      <c r="AF43" s="25">
        <f>+SUMPRODUCT(1*($BX$4:$ACU$4=$P$4)*($BX$1:$ACU$1=AF$3)*($BX43:$ACU43))</f>
        <v>0</v>
      </c>
      <c r="AG43" s="25">
        <f>+SUMPRODUCT(1*($BX$4:$ACU$4=$Q$4)*($BX$1:$ACU$1=AF$3)*($BX43:$ACU43))</f>
        <v>0</v>
      </c>
      <c r="AH43" s="25">
        <f>+SUMPRODUCT(1*($BX$4:$ACU$4=$P$4)*($BX$1:$ACU$1=AH$3)*($BX43:$ACU43))</f>
        <v>0</v>
      </c>
      <c r="AI43" s="25">
        <f>+SUMPRODUCT(1*($BX$4:$ACU$4=$Q$4)*($BX$1:$ACU$1=AH$3)*($BX43:$ACU43))</f>
        <v>0</v>
      </c>
      <c r="AJ43" s="25">
        <f>+SUMPRODUCT(1*($BX$4:$ACU$4=$P$4)*($BX$1:$ACU$1=AJ$3)*($BX43:$ACU43))</f>
        <v>0</v>
      </c>
      <c r="AK43" s="25">
        <f>+SUMPRODUCT(1*($BX$4:$ACU$4=$Q$4)*($BX$1:$ACU$1=AJ$3)*($BX43:$ACU43))</f>
        <v>0</v>
      </c>
      <c r="AL43" s="25">
        <f>+SUMPRODUCT(1*($BX$4:$ACU$4=$P$4)*($BX$1:$ACU$1=AL$3)*($BX43:$ACU43))</f>
        <v>0</v>
      </c>
      <c r="AM43" s="25">
        <f>+SUMPRODUCT(1*($BX$4:$ACU$4=$Q$4)*($BX$1:$ACU$1=AL$3)*($BX43:$ACU43))</f>
        <v>0</v>
      </c>
      <c r="AN43" s="25">
        <f>+SUMPRODUCT(1*($BX$4:$ACU$4=$P$4)*($BX$1:$ACU$1=AN$3)*($BX43:$ACU43))</f>
        <v>0</v>
      </c>
      <c r="AO43" s="25">
        <f>+SUMPRODUCT(1*($BX$4:$ACU$4=$Q$4)*($BX$1:$ACU$1=AN$3)*($BX43:$ACU43))</f>
        <v>0</v>
      </c>
      <c r="AP43" s="25">
        <f>+SUMPRODUCT(1*($BX$4:$ACU$4=$P$4)*($BX$1:$ACU$1=AP$3)*($BX43:$ACU43))</f>
        <v>0</v>
      </c>
      <c r="AQ43" s="25">
        <f>+SUMPRODUCT(1*($BX$4:$ACU$4=$Q$4)*($BX$1:$ACU$1=AP$3)*($BX43:$ACU43))</f>
        <v>0</v>
      </c>
      <c r="AR43" s="25">
        <f>+SUMPRODUCT(1*($BX$4:$ACU$4=$P$4)*($BX$1:$ACU$1=AR$3)*($BX43:$ACU43))</f>
        <v>0</v>
      </c>
      <c r="AS43" s="25">
        <f>+SUMPRODUCT(1*($BX$4:$ACU$4=$Q$4)*($BX$1:$ACU$1=AR$3)*($BX43:$ACU43))</f>
        <v>0</v>
      </c>
      <c r="AT43" s="25">
        <f>+SUMPRODUCT(1*($BX$4:$ACU$4=$P$4)*($BX$1:$ACU$1=AT$3)*($BX43:$ACU43))</f>
        <v>0</v>
      </c>
      <c r="AU43" s="25">
        <f>+SUMPRODUCT(1*($BX$4:$ACU$4=$Q$4)*($BX$1:$ACU$1=AT$3)*($BX43:$ACU43))</f>
        <v>0</v>
      </c>
      <c r="AV43" s="25">
        <f>+SUMPRODUCT(1*($BX$4:$ACU$4=$P$4)*($BX$1:$ACU$1=AV$3)*($BX43:$ACU43))</f>
        <v>0</v>
      </c>
      <c r="AW43" s="25">
        <f>+SUMPRODUCT(1*($BX$4:$ACU$4=$Q$4)*($BX$1:$ACU$1=AV$3)*($BX43:$ACU43))</f>
        <v>0</v>
      </c>
      <c r="AX43" s="25">
        <f>+SUMPRODUCT(1*($BX$4:$ACU$4=$P$4)*($BX$1:$ACU$1=AX$3)*($BX43:$ACU43))</f>
        <v>0</v>
      </c>
      <c r="AY43" s="25">
        <f>+SUMPRODUCT(1*($BX$4:$ACU$4=$Q$4)*($BX$1:$ACU$1=AX$3)*($BX43:$ACU43))</f>
        <v>0</v>
      </c>
      <c r="AZ43" s="25">
        <f>+SUMPRODUCT(1*($BX$4:$ACU$4=$P$4)*($BX$1:$ACU$1=AZ$3)*($BX43:$ACU43))</f>
        <v>0</v>
      </c>
      <c r="BA43" s="25">
        <f>+SUMPRODUCT(1*($BX$4:$ACU$4=$Q$4)*($BX$1:$ACU$1=AZ$3)*($BX43:$ACU43))</f>
        <v>0</v>
      </c>
      <c r="BB43" s="25">
        <f>+SUMPRODUCT(1*($BX$4:$ACU$4=$P$4)*($BX$1:$ACU$1=BB$3)*($BX43:$ACU43))</f>
        <v>0</v>
      </c>
      <c r="BC43" s="25">
        <f>+SUMPRODUCT(1*($BX$4:$ACU$4=$Q$4)*($BX$1:$ACU$1=BB$3)*($BX43:$ACU43))</f>
        <v>0</v>
      </c>
      <c r="BD43" s="25">
        <f>+SUMPRODUCT(1*($BX$4:$ACU$4=$P$4)*($BX$1:$ACU$1=BD$3)*($BX43:$ACU43))</f>
        <v>0</v>
      </c>
      <c r="BE43" s="25">
        <f>+SUMPRODUCT(1*($BX$4:$ACU$4=$Q$4)*($BX$1:$ACU$1=BD$3)*($BX43:$ACU43))</f>
        <v>0</v>
      </c>
      <c r="BF43" s="25">
        <f>+SUMPRODUCT(1*($BX$4:$ACU$4=$P$4)*($BX$1:$ACU$1=BF$3)*($BX43:$ACU43))</f>
        <v>0</v>
      </c>
      <c r="BG43" s="25">
        <f>+SUMPRODUCT(1*($BX$4:$ACU$4=$Q$4)*($BX$1:$ACU$1=BF$3)*($BX43:$ACU43))</f>
        <v>0</v>
      </c>
      <c r="BH43" s="25">
        <f>+SUMPRODUCT(1*($BX$4:$ACU$4=$P$4)*($BX$1:$ACU$1=BH$3)*($BX43:$ACU43))</f>
        <v>0</v>
      </c>
      <c r="BI43" s="25">
        <f>+SUMPRODUCT(1*($BX$4:$ACU$4=$Q$4)*($BX$1:$ACU$1=BH$3)*($BX43:$ACU43))</f>
        <v>0</v>
      </c>
      <c r="BJ43" s="25">
        <f>+SUMPRODUCT(1*($BX$4:$ACU$4=$P$4)*($BX$1:$ACU$1=BJ$3)*($BX43:$ACU43))</f>
        <v>0</v>
      </c>
      <c r="BK43" s="25">
        <f>+SUMPRODUCT(1*($BX$4:$ACU$4=$Q$4)*($BX$1:$ACU$1=BJ$3)*($BX43:$ACU43))</f>
        <v>0</v>
      </c>
      <c r="BL43" s="25">
        <f>+SUMPRODUCT(1*($BX$4:$ACU$4=$P$4)*($BX$1:$ACU$1=BL$3)*($BX43:$ACU43))</f>
        <v>0</v>
      </c>
      <c r="BM43" s="25">
        <f>+SUMPRODUCT(1*($BX$4:$ACU$4=$Q$4)*($BX$1:$ACU$1=BL$3)*($BX43:$ACU43))</f>
        <v>0</v>
      </c>
      <c r="BN43" s="25">
        <f>+SUMPRODUCT(1*($BX$4:$ACU$4=$P$4)*($BX$1:$ACU$1=BN$3)*($BX43:$ACU43))</f>
        <v>0</v>
      </c>
      <c r="BO43" s="25">
        <f>+SUMPRODUCT(1*($BX$4:$ACU$4=$Q$4)*($BX$1:$ACU$1=BN$3)*($BX43:$ACU43))</f>
        <v>0</v>
      </c>
      <c r="BP43" s="25">
        <f>+SUMPRODUCT(1*($BX$4:$ACU$4=$P$4)*($BX$1:$ACU$1=BP$3)*($BX43:$ACU43))</f>
        <v>0</v>
      </c>
      <c r="BQ43" s="25">
        <f>+SUMPRODUCT(1*($BX$4:$ACU$4=$Q$4)*($BX$1:$ACU$1=BP$3)*($BX43:$ACU43))</f>
        <v>0</v>
      </c>
      <c r="BR43" s="25">
        <f>+SUMPRODUCT(1*($BX$4:$ACU$4=$P$4)*($BX$1:$ACU$1=BR$3)*($BX43:$ACU43))</f>
        <v>0</v>
      </c>
      <c r="BS43" s="25">
        <f>+SUMPRODUCT(1*($BX$4:$ACU$4=$Q$4)*($BX$1:$ACU$1=BR$3)*($BX43:$ACU43))</f>
        <v>0</v>
      </c>
      <c r="BT43" s="25">
        <f>+SUMPRODUCT(1*($BX$4:$ACU$4=$P$4)*($BX$1:$ACU$1=BT$3)*($BX43:$ACU43))</f>
        <v>0</v>
      </c>
      <c r="BU43" s="25">
        <f>+SUMPRODUCT(1*($BX$4:$ACU$4=$Q$4)*($BX$1:$ACU$1=BT$3)*($BX43:$ACU43))</f>
        <v>0</v>
      </c>
      <c r="BX43" s="26">
        <v>0</v>
      </c>
      <c r="BY43" s="26">
        <v>0</v>
      </c>
      <c r="BZ43" s="26">
        <v>0</v>
      </c>
      <c r="CA43" s="26">
        <v>0</v>
      </c>
      <c r="CB43" s="26">
        <v>0</v>
      </c>
      <c r="CC43" s="26">
        <v>0</v>
      </c>
      <c r="CD43" s="26">
        <v>249760.67670060266</v>
      </c>
      <c r="CE43" s="26">
        <v>7038807.787788</v>
      </c>
      <c r="CF43" s="26">
        <v>0</v>
      </c>
      <c r="CG43" s="26">
        <v>0</v>
      </c>
      <c r="CH43" s="26">
        <v>0</v>
      </c>
      <c r="CI43" s="26">
        <v>0</v>
      </c>
      <c r="CJ43" s="26">
        <v>0</v>
      </c>
      <c r="CK43" s="26">
        <v>0</v>
      </c>
      <c r="CL43" s="26">
        <v>0</v>
      </c>
      <c r="CM43" s="26">
        <v>0</v>
      </c>
      <c r="CN43" s="26">
        <v>0</v>
      </c>
      <c r="CO43" s="26">
        <v>0</v>
      </c>
      <c r="CP43" s="26">
        <v>251352.12762785633</v>
      </c>
      <c r="CQ43" s="26">
        <v>8051371.2961812057</v>
      </c>
      <c r="CR43" s="26">
        <v>0</v>
      </c>
      <c r="CS43" s="26">
        <v>0</v>
      </c>
      <c r="CT43" s="26">
        <v>0</v>
      </c>
      <c r="CU43" s="26">
        <v>0</v>
      </c>
      <c r="CV43" s="26">
        <v>0</v>
      </c>
      <c r="CW43" s="26">
        <v>0</v>
      </c>
      <c r="CX43" s="26">
        <v>0</v>
      </c>
      <c r="CY43" s="26">
        <v>0</v>
      </c>
      <c r="CZ43" s="26">
        <v>0</v>
      </c>
      <c r="DA43" s="26">
        <v>0</v>
      </c>
      <c r="DB43" s="26">
        <v>231960.12737582615</v>
      </c>
      <c r="DC43" s="26">
        <v>8716198.6536920946</v>
      </c>
      <c r="DD43" s="26">
        <v>0</v>
      </c>
      <c r="DE43" s="26">
        <v>0</v>
      </c>
      <c r="DF43" s="26">
        <v>0</v>
      </c>
      <c r="DG43" s="26">
        <v>0</v>
      </c>
      <c r="DH43" s="26">
        <v>0</v>
      </c>
      <c r="DI43" s="26">
        <v>0</v>
      </c>
      <c r="DJ43" s="26">
        <v>0</v>
      </c>
      <c r="DK43" s="26">
        <v>0</v>
      </c>
      <c r="DL43" s="26">
        <v>0</v>
      </c>
      <c r="DM43" s="26">
        <v>0</v>
      </c>
      <c r="DN43" s="26">
        <v>208656.97713167858</v>
      </c>
      <c r="DO43" s="26">
        <v>9357249.9046746511</v>
      </c>
      <c r="DP43" s="26">
        <v>0</v>
      </c>
      <c r="DQ43" s="26">
        <v>0</v>
      </c>
      <c r="DR43" s="26">
        <v>0</v>
      </c>
      <c r="DS43" s="26">
        <v>0</v>
      </c>
      <c r="DT43" s="26">
        <v>0</v>
      </c>
      <c r="DU43" s="26">
        <v>0</v>
      </c>
      <c r="DV43" s="26">
        <v>0</v>
      </c>
      <c r="DW43" s="26">
        <v>0</v>
      </c>
      <c r="DX43" s="26">
        <v>0</v>
      </c>
      <c r="DY43" s="26">
        <v>0</v>
      </c>
      <c r="DZ43" s="26">
        <v>176081.7422587621</v>
      </c>
      <c r="EA43" s="26">
        <v>9924745.2278442271</v>
      </c>
      <c r="EB43" s="26">
        <v>0</v>
      </c>
      <c r="EC43" s="26">
        <v>0</v>
      </c>
      <c r="ED43" s="26">
        <v>0</v>
      </c>
      <c r="EE43" s="26">
        <v>0</v>
      </c>
      <c r="EF43" s="26">
        <v>0</v>
      </c>
      <c r="EG43" s="26">
        <v>0</v>
      </c>
      <c r="EH43" s="26">
        <v>0</v>
      </c>
      <c r="EI43" s="26">
        <v>0</v>
      </c>
      <c r="EJ43" s="26">
        <v>0</v>
      </c>
      <c r="EK43" s="26">
        <v>0</v>
      </c>
      <c r="EL43" s="26">
        <v>140164.27969540621</v>
      </c>
      <c r="EM43" s="26">
        <v>10476142.972102908</v>
      </c>
      <c r="EN43" s="26">
        <v>0</v>
      </c>
      <c r="EO43" s="26">
        <v>0</v>
      </c>
      <c r="EP43" s="26">
        <v>0</v>
      </c>
      <c r="EQ43" s="26">
        <v>0</v>
      </c>
      <c r="ER43" s="26">
        <v>0</v>
      </c>
      <c r="ES43" s="26">
        <v>0</v>
      </c>
      <c r="ET43" s="26">
        <v>0</v>
      </c>
      <c r="EU43" s="26">
        <v>0</v>
      </c>
      <c r="EV43" s="26">
        <v>0</v>
      </c>
      <c r="EW43" s="26">
        <v>0</v>
      </c>
      <c r="EX43" s="26">
        <v>97865.077560608421</v>
      </c>
      <c r="EY43" s="26">
        <v>10971931.280786915</v>
      </c>
      <c r="EZ43" s="26">
        <v>0</v>
      </c>
      <c r="FA43" s="26">
        <v>0</v>
      </c>
      <c r="FB43" s="26">
        <v>0</v>
      </c>
      <c r="FC43" s="26">
        <v>0</v>
      </c>
      <c r="FD43" s="26">
        <v>0</v>
      </c>
      <c r="FE43" s="26">
        <v>0</v>
      </c>
      <c r="FF43" s="26">
        <v>0</v>
      </c>
      <c r="FG43" s="26">
        <v>0</v>
      </c>
      <c r="FH43" s="26">
        <v>0</v>
      </c>
      <c r="FI43" s="26">
        <v>0</v>
      </c>
      <c r="FJ43" s="26">
        <v>50996.31156994967</v>
      </c>
      <c r="FK43" s="26">
        <v>11434681.991459927</v>
      </c>
      <c r="FL43" s="26">
        <v>0</v>
      </c>
      <c r="FM43" s="26">
        <v>0</v>
      </c>
      <c r="FN43" s="26">
        <v>0</v>
      </c>
      <c r="FO43" s="26">
        <v>0</v>
      </c>
      <c r="FP43" s="26">
        <v>0</v>
      </c>
      <c r="FQ43" s="26">
        <v>0</v>
      </c>
      <c r="FR43" s="26">
        <v>0</v>
      </c>
      <c r="FS43" s="26">
        <v>0</v>
      </c>
      <c r="FT43" s="26">
        <v>0</v>
      </c>
      <c r="FU43" s="26">
        <v>0</v>
      </c>
      <c r="FV43" s="26">
        <v>0</v>
      </c>
      <c r="FW43" s="26">
        <v>0</v>
      </c>
      <c r="FX43" s="26">
        <v>0</v>
      </c>
      <c r="FY43" s="26">
        <v>0</v>
      </c>
      <c r="FZ43" s="26">
        <v>0</v>
      </c>
      <c r="GA43" s="26">
        <v>0</v>
      </c>
      <c r="GB43" s="26">
        <v>0</v>
      </c>
      <c r="GC43" s="26">
        <v>0</v>
      </c>
      <c r="GD43" s="26">
        <v>0</v>
      </c>
      <c r="GE43" s="26">
        <v>0</v>
      </c>
      <c r="GF43" s="26">
        <v>0</v>
      </c>
      <c r="GG43" s="26">
        <v>0</v>
      </c>
      <c r="GH43" s="26">
        <v>0</v>
      </c>
      <c r="GI43" s="26">
        <v>0</v>
      </c>
      <c r="GJ43" s="26">
        <v>0</v>
      </c>
      <c r="GK43" s="26">
        <v>0</v>
      </c>
      <c r="GL43" s="26">
        <v>0</v>
      </c>
      <c r="GM43" s="26">
        <v>0</v>
      </c>
      <c r="GN43" s="26">
        <v>0</v>
      </c>
      <c r="GO43" s="26">
        <v>0</v>
      </c>
      <c r="GP43" s="26">
        <v>0</v>
      </c>
      <c r="GQ43" s="26">
        <v>0</v>
      </c>
      <c r="GR43" s="26">
        <v>0</v>
      </c>
      <c r="GS43" s="26">
        <v>0</v>
      </c>
      <c r="GT43" s="26">
        <v>0</v>
      </c>
      <c r="GU43" s="26">
        <v>0</v>
      </c>
      <c r="GV43" s="26">
        <v>0</v>
      </c>
      <c r="GW43" s="26">
        <v>0</v>
      </c>
      <c r="GX43" s="26">
        <v>0</v>
      </c>
      <c r="GY43" s="26">
        <v>0</v>
      </c>
      <c r="GZ43" s="26">
        <v>0</v>
      </c>
      <c r="HA43" s="26">
        <v>0</v>
      </c>
      <c r="HB43" s="26">
        <v>0</v>
      </c>
      <c r="HC43" s="26">
        <v>0</v>
      </c>
      <c r="HD43" s="26">
        <v>0</v>
      </c>
      <c r="HE43" s="26">
        <v>0</v>
      </c>
      <c r="HF43" s="26">
        <v>0</v>
      </c>
      <c r="HG43" s="26">
        <v>0</v>
      </c>
      <c r="HH43" s="26">
        <v>0</v>
      </c>
      <c r="HI43" s="26">
        <v>0</v>
      </c>
      <c r="HJ43" s="26">
        <v>0</v>
      </c>
      <c r="HK43" s="26">
        <v>0</v>
      </c>
      <c r="HL43" s="26">
        <v>0</v>
      </c>
      <c r="HM43" s="26">
        <v>0</v>
      </c>
      <c r="HN43" s="26">
        <v>0</v>
      </c>
      <c r="HO43" s="26">
        <v>0</v>
      </c>
      <c r="HP43" s="26">
        <v>0</v>
      </c>
      <c r="HQ43" s="26">
        <v>0</v>
      </c>
      <c r="HR43" s="26">
        <v>0</v>
      </c>
      <c r="HS43" s="26">
        <v>0</v>
      </c>
      <c r="HT43" s="26">
        <v>0</v>
      </c>
      <c r="HU43" s="26">
        <v>0</v>
      </c>
      <c r="HV43" s="26">
        <v>0</v>
      </c>
      <c r="HW43" s="26">
        <v>0</v>
      </c>
      <c r="HX43" s="26">
        <v>0</v>
      </c>
      <c r="HY43" s="26">
        <v>0</v>
      </c>
      <c r="HZ43" s="26">
        <v>0</v>
      </c>
      <c r="IA43" s="26">
        <v>0</v>
      </c>
      <c r="IB43" s="26">
        <v>0</v>
      </c>
      <c r="IC43" s="26">
        <v>0</v>
      </c>
      <c r="ID43" s="26">
        <v>0</v>
      </c>
      <c r="IE43" s="26">
        <v>0</v>
      </c>
      <c r="IF43" s="26">
        <v>0</v>
      </c>
      <c r="IG43" s="26">
        <v>0</v>
      </c>
      <c r="IH43" s="26">
        <v>0</v>
      </c>
      <c r="II43" s="26">
        <v>0</v>
      </c>
      <c r="IJ43" s="26">
        <v>0</v>
      </c>
      <c r="IK43" s="26">
        <v>0</v>
      </c>
      <c r="IL43" s="26">
        <v>0</v>
      </c>
      <c r="IM43" s="26">
        <v>0</v>
      </c>
      <c r="IN43" s="26">
        <v>0</v>
      </c>
      <c r="IO43" s="26">
        <v>0</v>
      </c>
      <c r="IP43" s="26">
        <v>0</v>
      </c>
      <c r="IQ43" s="26">
        <v>0</v>
      </c>
      <c r="IR43" s="26">
        <v>0</v>
      </c>
      <c r="IS43" s="26">
        <v>0</v>
      </c>
      <c r="IT43" s="26">
        <v>0</v>
      </c>
      <c r="IU43" s="26">
        <v>0</v>
      </c>
      <c r="IV43" s="26">
        <v>0</v>
      </c>
      <c r="IW43" s="26">
        <v>0</v>
      </c>
      <c r="IX43" s="26">
        <v>0</v>
      </c>
      <c r="IY43" s="26">
        <v>0</v>
      </c>
      <c r="IZ43" s="26">
        <v>0</v>
      </c>
      <c r="JA43" s="26">
        <v>0</v>
      </c>
      <c r="JB43" s="26">
        <v>0</v>
      </c>
      <c r="JC43" s="26">
        <v>0</v>
      </c>
      <c r="JD43" s="26">
        <v>0</v>
      </c>
      <c r="JE43" s="26">
        <v>0</v>
      </c>
      <c r="JF43" s="26">
        <v>0</v>
      </c>
      <c r="JG43" s="26">
        <v>0</v>
      </c>
      <c r="JH43" s="26">
        <v>0</v>
      </c>
      <c r="JI43" s="26">
        <v>0</v>
      </c>
      <c r="JJ43" s="26">
        <v>0</v>
      </c>
      <c r="JK43" s="26">
        <v>0</v>
      </c>
      <c r="JL43" s="26">
        <v>0</v>
      </c>
      <c r="JM43" s="26">
        <v>0</v>
      </c>
      <c r="JN43" s="26">
        <v>0</v>
      </c>
      <c r="JO43" s="26">
        <v>0</v>
      </c>
      <c r="JP43" s="26">
        <v>0</v>
      </c>
      <c r="JQ43" s="26">
        <v>0</v>
      </c>
      <c r="JR43" s="26">
        <v>0</v>
      </c>
      <c r="JS43" s="26">
        <v>0</v>
      </c>
      <c r="JT43" s="26">
        <v>0</v>
      </c>
      <c r="JU43" s="26">
        <v>0</v>
      </c>
      <c r="JV43" s="26">
        <v>0</v>
      </c>
      <c r="JW43" s="26">
        <v>0</v>
      </c>
      <c r="JX43" s="26">
        <v>0</v>
      </c>
      <c r="JY43" s="26">
        <v>0</v>
      </c>
      <c r="JZ43" s="26">
        <v>0</v>
      </c>
      <c r="KA43" s="26">
        <v>0</v>
      </c>
      <c r="KB43" s="26">
        <v>0</v>
      </c>
      <c r="KC43" s="26">
        <v>0</v>
      </c>
      <c r="KD43" s="26">
        <v>0</v>
      </c>
      <c r="KE43" s="26">
        <v>0</v>
      </c>
      <c r="KF43" s="26">
        <v>0</v>
      </c>
      <c r="KG43" s="26">
        <v>0</v>
      </c>
      <c r="KH43" s="26">
        <v>0</v>
      </c>
      <c r="KI43" s="26">
        <v>0</v>
      </c>
      <c r="KJ43" s="26">
        <v>0</v>
      </c>
      <c r="KK43" s="26">
        <v>0</v>
      </c>
      <c r="KL43" s="26">
        <v>0</v>
      </c>
      <c r="KM43" s="26">
        <v>0</v>
      </c>
      <c r="KN43" s="26">
        <v>0</v>
      </c>
      <c r="KO43" s="26">
        <v>0</v>
      </c>
      <c r="KP43" s="26">
        <v>0</v>
      </c>
      <c r="KQ43" s="26">
        <v>0</v>
      </c>
      <c r="KR43" s="26">
        <v>0</v>
      </c>
      <c r="KS43" s="26">
        <v>0</v>
      </c>
      <c r="KT43" s="26">
        <v>0</v>
      </c>
      <c r="KU43" s="26">
        <v>0</v>
      </c>
      <c r="KV43" s="26">
        <v>0</v>
      </c>
      <c r="KW43" s="26">
        <v>0</v>
      </c>
      <c r="KX43" s="26">
        <v>0</v>
      </c>
      <c r="KY43" s="26">
        <v>0</v>
      </c>
      <c r="KZ43" s="26">
        <v>0</v>
      </c>
      <c r="LA43" s="26">
        <v>0</v>
      </c>
      <c r="LB43" s="26">
        <v>0</v>
      </c>
      <c r="LC43" s="26">
        <v>0</v>
      </c>
      <c r="LD43" s="26">
        <v>0</v>
      </c>
      <c r="LE43" s="26">
        <v>0</v>
      </c>
      <c r="LF43" s="26">
        <v>0</v>
      </c>
      <c r="LG43" s="26">
        <v>0</v>
      </c>
      <c r="LH43" s="26">
        <v>0</v>
      </c>
      <c r="LI43" s="26">
        <v>0</v>
      </c>
      <c r="LJ43" s="26">
        <v>0</v>
      </c>
      <c r="LK43" s="26">
        <v>0</v>
      </c>
      <c r="LL43" s="26">
        <v>0</v>
      </c>
      <c r="LM43" s="26">
        <v>0</v>
      </c>
      <c r="LN43" s="26">
        <v>0</v>
      </c>
      <c r="LO43" s="26">
        <v>0</v>
      </c>
      <c r="LP43" s="26">
        <v>0</v>
      </c>
      <c r="LQ43" s="26">
        <v>0</v>
      </c>
      <c r="LR43" s="26">
        <v>0</v>
      </c>
      <c r="LS43" s="26">
        <v>0</v>
      </c>
      <c r="LT43" s="26">
        <v>0</v>
      </c>
      <c r="LU43" s="26">
        <v>0</v>
      </c>
      <c r="LV43" s="26">
        <v>0</v>
      </c>
      <c r="LW43" s="26">
        <v>0</v>
      </c>
      <c r="LX43" s="26">
        <v>0</v>
      </c>
      <c r="LY43" s="26">
        <v>0</v>
      </c>
      <c r="LZ43" s="26">
        <v>0</v>
      </c>
      <c r="MA43" s="26">
        <v>0</v>
      </c>
      <c r="MB43" s="26">
        <v>0</v>
      </c>
      <c r="MC43" s="26">
        <v>0</v>
      </c>
      <c r="MD43" s="26">
        <v>0</v>
      </c>
      <c r="ME43" s="26">
        <v>0</v>
      </c>
      <c r="MF43" s="26">
        <v>0</v>
      </c>
      <c r="MG43" s="26">
        <v>0</v>
      </c>
      <c r="MH43" s="26">
        <v>0</v>
      </c>
      <c r="MI43" s="26">
        <v>0</v>
      </c>
      <c r="MJ43" s="26">
        <v>0</v>
      </c>
      <c r="MK43" s="26">
        <v>0</v>
      </c>
      <c r="ML43" s="26">
        <v>0</v>
      </c>
      <c r="MM43" s="26">
        <v>0</v>
      </c>
      <c r="MN43" s="26">
        <v>0</v>
      </c>
      <c r="MO43" s="26">
        <v>0</v>
      </c>
      <c r="MP43" s="26">
        <v>0</v>
      </c>
      <c r="MQ43" s="26">
        <v>0</v>
      </c>
      <c r="MR43" s="26">
        <v>0</v>
      </c>
      <c r="MS43" s="26">
        <v>0</v>
      </c>
      <c r="MT43" s="26">
        <v>0</v>
      </c>
      <c r="MU43" s="26">
        <v>0</v>
      </c>
      <c r="MV43" s="26">
        <v>0</v>
      </c>
      <c r="MW43" s="26">
        <v>0</v>
      </c>
      <c r="MX43" s="26">
        <v>0</v>
      </c>
      <c r="MY43" s="26">
        <v>0</v>
      </c>
      <c r="MZ43" s="26">
        <v>0</v>
      </c>
      <c r="NA43" s="26">
        <v>0</v>
      </c>
      <c r="NB43" s="26">
        <v>0</v>
      </c>
      <c r="NC43" s="26">
        <v>0</v>
      </c>
      <c r="ND43" s="26">
        <v>0</v>
      </c>
      <c r="NE43" s="26">
        <v>0</v>
      </c>
      <c r="NF43" s="26">
        <v>0</v>
      </c>
      <c r="NG43" s="26">
        <v>0</v>
      </c>
      <c r="NH43" s="26">
        <v>0</v>
      </c>
      <c r="NI43" s="26">
        <v>0</v>
      </c>
      <c r="NJ43" s="26">
        <v>0</v>
      </c>
      <c r="NK43" s="26">
        <v>0</v>
      </c>
      <c r="NL43" s="26">
        <v>0</v>
      </c>
      <c r="NM43" s="26">
        <v>0</v>
      </c>
      <c r="NN43" s="26">
        <v>0</v>
      </c>
      <c r="NO43" s="26">
        <v>0</v>
      </c>
      <c r="NP43" s="26">
        <v>0</v>
      </c>
      <c r="NQ43" s="26">
        <v>0</v>
      </c>
      <c r="NR43" s="26">
        <v>0</v>
      </c>
      <c r="NS43" s="26">
        <v>0</v>
      </c>
      <c r="NT43" s="26">
        <v>0</v>
      </c>
      <c r="NU43" s="26">
        <v>0</v>
      </c>
      <c r="NV43" s="26">
        <v>0</v>
      </c>
      <c r="NW43" s="26">
        <v>0</v>
      </c>
      <c r="NX43" s="26">
        <v>0</v>
      </c>
      <c r="NY43" s="26">
        <v>0</v>
      </c>
      <c r="NZ43" s="26">
        <v>0</v>
      </c>
      <c r="OA43" s="26">
        <v>0</v>
      </c>
      <c r="OB43" s="26">
        <v>0</v>
      </c>
      <c r="OC43" s="26">
        <v>0</v>
      </c>
      <c r="OD43" s="26">
        <v>0</v>
      </c>
      <c r="OE43" s="26">
        <v>0</v>
      </c>
      <c r="OF43" s="26">
        <v>0</v>
      </c>
      <c r="OG43" s="26">
        <v>0</v>
      </c>
      <c r="OH43" s="26">
        <v>0</v>
      </c>
      <c r="OI43" s="26">
        <v>0</v>
      </c>
      <c r="OJ43" s="26">
        <v>0</v>
      </c>
      <c r="OK43" s="26">
        <v>0</v>
      </c>
      <c r="OL43" s="26">
        <v>0</v>
      </c>
      <c r="OM43" s="26">
        <v>0</v>
      </c>
      <c r="ON43" s="26">
        <v>0</v>
      </c>
      <c r="OO43" s="26">
        <v>0</v>
      </c>
      <c r="OP43" s="26">
        <v>0</v>
      </c>
      <c r="OQ43" s="26">
        <v>0</v>
      </c>
      <c r="OR43" s="26">
        <v>0</v>
      </c>
      <c r="OS43" s="26">
        <v>0</v>
      </c>
      <c r="OT43" s="26">
        <v>0</v>
      </c>
      <c r="OU43" s="26">
        <v>0</v>
      </c>
      <c r="OV43" s="26">
        <v>0</v>
      </c>
      <c r="OW43" s="26">
        <v>0</v>
      </c>
      <c r="OX43" s="26">
        <v>0</v>
      </c>
      <c r="OY43" s="26">
        <v>0</v>
      </c>
      <c r="OZ43" s="26">
        <v>0</v>
      </c>
      <c r="PA43" s="26">
        <v>0</v>
      </c>
      <c r="PB43" s="26">
        <v>0</v>
      </c>
      <c r="PC43" s="26">
        <v>0</v>
      </c>
      <c r="PD43" s="26">
        <v>0</v>
      </c>
      <c r="PE43" s="26">
        <v>0</v>
      </c>
      <c r="PF43" s="26">
        <v>0</v>
      </c>
      <c r="PG43" s="26">
        <v>0</v>
      </c>
      <c r="PH43" s="26">
        <v>0</v>
      </c>
      <c r="PI43" s="26">
        <v>0</v>
      </c>
      <c r="PJ43" s="26">
        <v>0</v>
      </c>
      <c r="PK43" s="26">
        <v>0</v>
      </c>
      <c r="PL43" s="26">
        <v>0</v>
      </c>
      <c r="PM43" s="26">
        <v>0</v>
      </c>
      <c r="PN43" s="26">
        <v>0</v>
      </c>
      <c r="PO43" s="26">
        <v>0</v>
      </c>
      <c r="PP43" s="26">
        <v>0</v>
      </c>
      <c r="PQ43" s="26">
        <v>0</v>
      </c>
      <c r="PR43" s="26">
        <v>0</v>
      </c>
      <c r="PS43" s="26">
        <v>0</v>
      </c>
      <c r="PT43" s="26">
        <v>0</v>
      </c>
      <c r="PU43" s="26">
        <v>0</v>
      </c>
      <c r="PV43" s="26">
        <v>0</v>
      </c>
      <c r="PW43" s="26">
        <v>0</v>
      </c>
      <c r="PX43" s="26">
        <v>0</v>
      </c>
      <c r="PY43" s="26">
        <v>0</v>
      </c>
      <c r="PZ43" s="26">
        <v>0</v>
      </c>
      <c r="QA43" s="26">
        <v>0</v>
      </c>
      <c r="QB43" s="26">
        <v>0</v>
      </c>
      <c r="QC43" s="26">
        <v>0</v>
      </c>
      <c r="QD43" s="26">
        <v>0</v>
      </c>
      <c r="QE43" s="26">
        <v>0</v>
      </c>
      <c r="QF43" s="26">
        <v>0</v>
      </c>
      <c r="QG43" s="26">
        <v>0</v>
      </c>
      <c r="QH43" s="26">
        <v>0</v>
      </c>
      <c r="QI43" s="26">
        <v>0</v>
      </c>
      <c r="QJ43" s="26">
        <v>0</v>
      </c>
      <c r="QK43" s="26">
        <v>0</v>
      </c>
      <c r="QL43" s="26">
        <v>0</v>
      </c>
      <c r="QM43" s="26">
        <v>0</v>
      </c>
      <c r="QN43" s="26">
        <v>0</v>
      </c>
      <c r="QO43" s="26">
        <v>0</v>
      </c>
      <c r="QP43" s="26">
        <v>0</v>
      </c>
      <c r="QQ43" s="26">
        <v>0</v>
      </c>
      <c r="QR43" s="26">
        <v>0</v>
      </c>
      <c r="QS43" s="26">
        <v>0</v>
      </c>
      <c r="QT43" s="26">
        <v>0</v>
      </c>
      <c r="QU43" s="26">
        <v>0</v>
      </c>
      <c r="QV43" s="26">
        <v>0</v>
      </c>
      <c r="QW43" s="26">
        <v>0</v>
      </c>
      <c r="QX43" s="26">
        <v>0</v>
      </c>
      <c r="QY43" s="26">
        <v>0</v>
      </c>
      <c r="QZ43" s="26">
        <v>0</v>
      </c>
      <c r="RA43" s="26">
        <v>0</v>
      </c>
      <c r="RB43" s="26">
        <v>0</v>
      </c>
      <c r="RC43" s="26">
        <v>0</v>
      </c>
      <c r="RD43" s="26">
        <v>0</v>
      </c>
      <c r="RE43" s="26">
        <v>0</v>
      </c>
      <c r="RF43" s="26">
        <v>0</v>
      </c>
      <c r="RG43" s="26">
        <v>0</v>
      </c>
      <c r="RH43" s="26">
        <v>0</v>
      </c>
      <c r="RI43" s="26">
        <v>0</v>
      </c>
      <c r="RJ43" s="26">
        <v>0</v>
      </c>
      <c r="RK43" s="26">
        <v>0</v>
      </c>
      <c r="RL43" s="26">
        <v>0</v>
      </c>
      <c r="RM43" s="26">
        <v>0</v>
      </c>
      <c r="RN43" s="26">
        <v>0</v>
      </c>
      <c r="RO43" s="26">
        <v>0</v>
      </c>
      <c r="RP43" s="26">
        <v>0</v>
      </c>
      <c r="RQ43" s="26">
        <v>0</v>
      </c>
      <c r="RR43" s="26">
        <v>0</v>
      </c>
      <c r="RS43" s="26">
        <v>0</v>
      </c>
      <c r="RT43" s="26">
        <v>0</v>
      </c>
      <c r="RU43" s="26">
        <v>0</v>
      </c>
      <c r="RV43" s="26">
        <v>0</v>
      </c>
      <c r="RW43" s="26">
        <v>0</v>
      </c>
      <c r="RX43" s="26">
        <v>0</v>
      </c>
      <c r="RY43" s="26">
        <v>0</v>
      </c>
      <c r="RZ43" s="26">
        <v>0</v>
      </c>
      <c r="SA43" s="26">
        <v>0</v>
      </c>
      <c r="SB43" s="26">
        <v>0</v>
      </c>
      <c r="SC43" s="26">
        <v>0</v>
      </c>
      <c r="SD43" s="26">
        <v>0</v>
      </c>
      <c r="SE43" s="26">
        <v>0</v>
      </c>
      <c r="SF43" s="26">
        <v>0</v>
      </c>
      <c r="SG43" s="26">
        <v>0</v>
      </c>
      <c r="SH43" s="26">
        <v>0</v>
      </c>
      <c r="SI43" s="26">
        <v>0</v>
      </c>
      <c r="SJ43" s="26">
        <v>0</v>
      </c>
      <c r="SK43" s="26">
        <v>0</v>
      </c>
      <c r="SL43" s="26">
        <v>0</v>
      </c>
      <c r="SM43" s="26">
        <v>0</v>
      </c>
      <c r="SN43" s="26">
        <v>0</v>
      </c>
      <c r="SO43" s="26">
        <v>0</v>
      </c>
      <c r="SP43" s="26">
        <v>0</v>
      </c>
      <c r="SQ43" s="26">
        <v>0</v>
      </c>
      <c r="SR43" s="26">
        <v>0</v>
      </c>
      <c r="SS43" s="26">
        <v>0</v>
      </c>
      <c r="ST43" s="26">
        <v>0</v>
      </c>
      <c r="SU43" s="26">
        <v>0</v>
      </c>
      <c r="SV43" s="26">
        <v>0</v>
      </c>
      <c r="SW43" s="26">
        <v>0</v>
      </c>
      <c r="SX43" s="26">
        <v>0</v>
      </c>
      <c r="SY43" s="26">
        <v>0</v>
      </c>
      <c r="SZ43" s="26">
        <v>0</v>
      </c>
      <c r="TA43" s="26">
        <v>0</v>
      </c>
      <c r="TB43" s="26">
        <v>0</v>
      </c>
      <c r="TC43" s="26">
        <v>0</v>
      </c>
      <c r="TD43" s="26">
        <v>0</v>
      </c>
      <c r="TE43" s="26">
        <v>0</v>
      </c>
      <c r="TF43" s="26">
        <v>0</v>
      </c>
      <c r="TG43" s="26">
        <v>0</v>
      </c>
      <c r="TH43" s="26">
        <v>0</v>
      </c>
      <c r="TI43" s="26">
        <v>0</v>
      </c>
      <c r="TJ43" s="26">
        <v>0</v>
      </c>
      <c r="TK43" s="26">
        <v>0</v>
      </c>
      <c r="TL43" s="26">
        <v>0</v>
      </c>
      <c r="TM43" s="26">
        <v>0</v>
      </c>
      <c r="TN43" s="26">
        <v>0</v>
      </c>
      <c r="TO43" s="26">
        <v>0</v>
      </c>
      <c r="TP43" s="26">
        <v>0</v>
      </c>
      <c r="TQ43" s="26">
        <v>0</v>
      </c>
      <c r="TR43" s="26">
        <v>0</v>
      </c>
      <c r="TS43" s="26">
        <v>0</v>
      </c>
      <c r="TT43" s="26">
        <v>0</v>
      </c>
      <c r="TU43" s="26">
        <v>0</v>
      </c>
      <c r="TV43" s="26">
        <v>0</v>
      </c>
      <c r="TW43" s="26">
        <v>0</v>
      </c>
      <c r="TX43" s="26">
        <v>0</v>
      </c>
      <c r="TY43" s="26">
        <v>0</v>
      </c>
      <c r="TZ43" s="26">
        <v>0</v>
      </c>
      <c r="UA43" s="26">
        <v>0</v>
      </c>
      <c r="UB43" s="26">
        <v>0</v>
      </c>
      <c r="UC43" s="26">
        <v>0</v>
      </c>
      <c r="UD43" s="26">
        <v>0</v>
      </c>
      <c r="UE43" s="26">
        <v>0</v>
      </c>
      <c r="UF43" s="26">
        <v>0</v>
      </c>
      <c r="UG43" s="26">
        <v>0</v>
      </c>
      <c r="UH43" s="26">
        <v>0</v>
      </c>
      <c r="UI43" s="26">
        <v>0</v>
      </c>
      <c r="UJ43" s="26">
        <v>0</v>
      </c>
      <c r="UK43" s="26">
        <v>0</v>
      </c>
      <c r="UL43" s="26">
        <v>0</v>
      </c>
      <c r="UM43" s="26">
        <v>0</v>
      </c>
      <c r="UN43" s="26">
        <v>0</v>
      </c>
      <c r="UO43" s="26">
        <v>0</v>
      </c>
      <c r="UP43" s="26">
        <v>0</v>
      </c>
      <c r="UQ43" s="26">
        <v>0</v>
      </c>
      <c r="UR43" s="26">
        <v>0</v>
      </c>
      <c r="US43" s="26">
        <v>0</v>
      </c>
      <c r="UT43" s="26">
        <v>0</v>
      </c>
      <c r="UU43" s="26">
        <v>0</v>
      </c>
      <c r="UV43" s="26">
        <v>0</v>
      </c>
      <c r="UW43" s="26">
        <v>0</v>
      </c>
      <c r="UX43" s="26">
        <v>0</v>
      </c>
      <c r="UY43" s="26">
        <v>0</v>
      </c>
      <c r="UZ43" s="26">
        <v>0</v>
      </c>
      <c r="VA43" s="26">
        <v>0</v>
      </c>
      <c r="VB43" s="26">
        <v>0</v>
      </c>
      <c r="VC43" s="26">
        <v>0</v>
      </c>
      <c r="VD43" s="26">
        <v>0</v>
      </c>
      <c r="VE43" s="26">
        <v>0</v>
      </c>
      <c r="VF43" s="26">
        <v>0</v>
      </c>
      <c r="VG43" s="26">
        <v>0</v>
      </c>
      <c r="VH43" s="26">
        <v>0</v>
      </c>
      <c r="VI43" s="26">
        <v>0</v>
      </c>
      <c r="VJ43" s="26">
        <v>0</v>
      </c>
      <c r="VK43" s="26">
        <v>0</v>
      </c>
      <c r="VL43" s="26">
        <v>0</v>
      </c>
      <c r="VM43" s="26">
        <v>0</v>
      </c>
      <c r="VN43" s="26">
        <v>0</v>
      </c>
      <c r="VO43" s="26">
        <v>0</v>
      </c>
      <c r="VP43" s="26">
        <v>0</v>
      </c>
      <c r="VQ43" s="26">
        <v>0</v>
      </c>
      <c r="VR43" s="26">
        <v>0</v>
      </c>
      <c r="VS43" s="26">
        <v>0</v>
      </c>
      <c r="VT43" s="26">
        <v>0</v>
      </c>
      <c r="VU43" s="26">
        <v>0</v>
      </c>
      <c r="VV43" s="26">
        <v>0</v>
      </c>
      <c r="VW43" s="26">
        <v>0</v>
      </c>
      <c r="VX43" s="26">
        <v>0</v>
      </c>
      <c r="VY43" s="26">
        <v>0</v>
      </c>
      <c r="VZ43" s="26">
        <v>0</v>
      </c>
      <c r="WA43" s="26">
        <v>0</v>
      </c>
      <c r="WB43" s="26">
        <v>0</v>
      </c>
      <c r="WC43" s="26">
        <v>0</v>
      </c>
      <c r="WD43" s="26">
        <v>0</v>
      </c>
      <c r="WE43" s="26">
        <v>0</v>
      </c>
      <c r="WF43" s="26">
        <v>0</v>
      </c>
      <c r="WG43" s="26">
        <v>0</v>
      </c>
      <c r="WH43" s="26">
        <v>0</v>
      </c>
      <c r="WI43" s="26">
        <v>0</v>
      </c>
      <c r="WJ43" s="26">
        <v>0</v>
      </c>
      <c r="WK43" s="26">
        <v>0</v>
      </c>
      <c r="WL43" s="26">
        <v>0</v>
      </c>
      <c r="WM43" s="26">
        <v>0</v>
      </c>
      <c r="WN43" s="26">
        <v>0</v>
      </c>
      <c r="WO43" s="26">
        <v>0</v>
      </c>
      <c r="WP43" s="26">
        <v>0</v>
      </c>
      <c r="WQ43" s="26">
        <v>0</v>
      </c>
      <c r="WR43" s="26">
        <v>0</v>
      </c>
      <c r="WS43" s="26">
        <v>0</v>
      </c>
      <c r="WT43" s="26">
        <v>0</v>
      </c>
      <c r="WU43" s="26">
        <v>0</v>
      </c>
      <c r="WV43" s="26">
        <v>0</v>
      </c>
      <c r="WW43" s="26">
        <v>0</v>
      </c>
      <c r="WX43" s="26">
        <v>0</v>
      </c>
      <c r="WY43" s="26">
        <v>0</v>
      </c>
      <c r="WZ43" s="26">
        <v>0</v>
      </c>
      <c r="XA43" s="26">
        <v>0</v>
      </c>
      <c r="XB43" s="26">
        <v>0</v>
      </c>
      <c r="XC43" s="26">
        <v>0</v>
      </c>
      <c r="XD43" s="26">
        <v>0</v>
      </c>
      <c r="XE43" s="26">
        <v>0</v>
      </c>
      <c r="XF43" s="26">
        <v>0</v>
      </c>
      <c r="XG43" s="26">
        <v>0</v>
      </c>
      <c r="XH43" s="26">
        <v>0</v>
      </c>
      <c r="XI43" s="26">
        <v>0</v>
      </c>
      <c r="XJ43" s="26">
        <v>0</v>
      </c>
      <c r="XK43" s="26">
        <v>0</v>
      </c>
      <c r="XL43" s="26">
        <v>0</v>
      </c>
      <c r="XM43" s="26">
        <v>0</v>
      </c>
      <c r="XN43" s="26">
        <v>0</v>
      </c>
      <c r="XO43" s="26">
        <v>0</v>
      </c>
      <c r="XP43" s="26">
        <v>0</v>
      </c>
      <c r="XQ43" s="26">
        <v>0</v>
      </c>
      <c r="XR43" s="26">
        <v>0</v>
      </c>
      <c r="XS43" s="26">
        <v>0</v>
      </c>
      <c r="XT43" s="26">
        <v>0</v>
      </c>
      <c r="XU43" s="26">
        <v>0</v>
      </c>
      <c r="XV43" s="26">
        <v>0</v>
      </c>
      <c r="XW43" s="26">
        <v>0</v>
      </c>
      <c r="XX43" s="26">
        <v>0</v>
      </c>
      <c r="XY43" s="26">
        <v>0</v>
      </c>
      <c r="XZ43" s="26">
        <v>0</v>
      </c>
      <c r="YA43" s="26">
        <v>0</v>
      </c>
      <c r="YB43" s="26">
        <v>0</v>
      </c>
      <c r="YC43" s="26">
        <v>0</v>
      </c>
      <c r="YD43" s="26">
        <v>0</v>
      </c>
      <c r="YE43" s="26">
        <v>0</v>
      </c>
      <c r="YF43" s="26">
        <v>0</v>
      </c>
      <c r="YG43" s="26">
        <v>0</v>
      </c>
      <c r="YH43" s="26">
        <v>0</v>
      </c>
      <c r="YI43" s="26">
        <v>0</v>
      </c>
      <c r="YJ43" s="26">
        <v>0</v>
      </c>
      <c r="YK43" s="26">
        <v>0</v>
      </c>
      <c r="YL43" s="26">
        <v>0</v>
      </c>
      <c r="YM43" s="26">
        <v>0</v>
      </c>
      <c r="YN43" s="26">
        <v>0</v>
      </c>
      <c r="YO43" s="26">
        <v>0</v>
      </c>
      <c r="YP43" s="26">
        <v>0</v>
      </c>
      <c r="YQ43" s="26">
        <v>0</v>
      </c>
      <c r="YR43" s="26">
        <v>0</v>
      </c>
      <c r="YS43" s="26">
        <v>0</v>
      </c>
      <c r="YT43" s="26">
        <v>0</v>
      </c>
      <c r="YU43" s="26">
        <v>0</v>
      </c>
      <c r="YV43" s="26">
        <v>0</v>
      </c>
      <c r="YW43" s="26">
        <v>0</v>
      </c>
      <c r="YX43" s="26">
        <v>0</v>
      </c>
      <c r="YY43" s="26">
        <v>0</v>
      </c>
      <c r="YZ43" s="26">
        <v>0</v>
      </c>
      <c r="ZA43" s="26">
        <v>0</v>
      </c>
      <c r="ZB43" s="26">
        <v>0</v>
      </c>
      <c r="ZC43" s="26">
        <v>0</v>
      </c>
      <c r="ZD43" s="26">
        <v>0</v>
      </c>
      <c r="ZE43" s="26">
        <v>0</v>
      </c>
      <c r="ZF43" s="26">
        <v>0</v>
      </c>
      <c r="ZG43" s="26">
        <v>0</v>
      </c>
      <c r="ZH43" s="26">
        <v>0</v>
      </c>
      <c r="ZI43" s="26">
        <v>0</v>
      </c>
      <c r="ZJ43" s="26">
        <v>0</v>
      </c>
      <c r="ZK43" s="26">
        <v>0</v>
      </c>
      <c r="ZL43" s="26">
        <v>0</v>
      </c>
      <c r="ZM43" s="26">
        <v>0</v>
      </c>
      <c r="ZN43" s="26">
        <v>0</v>
      </c>
      <c r="ZO43" s="26">
        <v>0</v>
      </c>
      <c r="ZP43" s="26">
        <v>0</v>
      </c>
      <c r="ZQ43" s="26">
        <v>0</v>
      </c>
      <c r="ZR43" s="26">
        <v>0</v>
      </c>
      <c r="ZS43" s="26">
        <v>0</v>
      </c>
      <c r="ZT43" s="26">
        <v>0</v>
      </c>
      <c r="ZU43" s="26">
        <v>0</v>
      </c>
      <c r="ZV43" s="26">
        <v>0</v>
      </c>
      <c r="ZW43" s="26">
        <v>0</v>
      </c>
      <c r="ZX43" s="26">
        <v>0</v>
      </c>
      <c r="ZY43" s="26">
        <v>0</v>
      </c>
      <c r="ZZ43" s="26">
        <v>0</v>
      </c>
      <c r="AAA43" s="26">
        <v>0</v>
      </c>
      <c r="AAB43" s="26">
        <v>0</v>
      </c>
      <c r="AAC43" s="26">
        <v>0</v>
      </c>
      <c r="AAD43" s="26">
        <v>0</v>
      </c>
      <c r="AAE43" s="26">
        <v>0</v>
      </c>
      <c r="AAF43" s="26">
        <v>0</v>
      </c>
      <c r="AAG43" s="26">
        <v>0</v>
      </c>
      <c r="AAH43" s="26">
        <v>0</v>
      </c>
      <c r="AAI43" s="26">
        <v>0</v>
      </c>
      <c r="AAJ43" s="26">
        <v>0</v>
      </c>
      <c r="AAK43" s="26">
        <v>0</v>
      </c>
      <c r="AAL43" s="26">
        <v>0</v>
      </c>
      <c r="AAM43" s="26">
        <v>0</v>
      </c>
      <c r="AAN43" s="26">
        <v>0</v>
      </c>
      <c r="AAO43" s="26">
        <v>0</v>
      </c>
      <c r="AAP43" s="26">
        <v>0</v>
      </c>
      <c r="AAQ43" s="26">
        <v>0</v>
      </c>
      <c r="AAR43" s="26">
        <v>0</v>
      </c>
      <c r="AAS43" s="26">
        <v>0</v>
      </c>
      <c r="AAT43" s="26">
        <v>0</v>
      </c>
      <c r="AAU43" s="26">
        <v>0</v>
      </c>
      <c r="AAV43" s="26">
        <v>0</v>
      </c>
      <c r="AAW43" s="26">
        <v>0</v>
      </c>
      <c r="AAX43" s="26">
        <v>0</v>
      </c>
      <c r="AAY43" s="26">
        <v>0</v>
      </c>
      <c r="AAZ43" s="26">
        <v>0</v>
      </c>
      <c r="ABA43" s="26">
        <v>0</v>
      </c>
      <c r="ABB43" s="26">
        <v>0</v>
      </c>
      <c r="ABC43" s="26">
        <v>0</v>
      </c>
      <c r="ABD43" s="26">
        <v>0</v>
      </c>
      <c r="ABE43" s="26">
        <v>0</v>
      </c>
      <c r="ABF43" s="26">
        <v>0</v>
      </c>
      <c r="ABG43" s="26">
        <v>0</v>
      </c>
      <c r="ABH43" s="26">
        <v>0</v>
      </c>
      <c r="ABI43" s="26">
        <v>0</v>
      </c>
      <c r="ABJ43" s="26">
        <v>0</v>
      </c>
      <c r="ABK43" s="26">
        <v>0</v>
      </c>
      <c r="ABL43" s="26">
        <v>0</v>
      </c>
      <c r="ABM43" s="26">
        <v>0</v>
      </c>
      <c r="ABN43" s="26">
        <v>0</v>
      </c>
      <c r="ABO43" s="26">
        <v>0</v>
      </c>
      <c r="ABP43" s="26">
        <v>0</v>
      </c>
      <c r="ABQ43" s="26">
        <v>0</v>
      </c>
      <c r="ABR43" s="26">
        <v>0</v>
      </c>
      <c r="ABS43" s="26">
        <v>0</v>
      </c>
      <c r="ABT43" s="26">
        <v>0</v>
      </c>
      <c r="ABU43" s="26">
        <v>0</v>
      </c>
      <c r="ABV43" s="26">
        <v>0</v>
      </c>
      <c r="ABW43" s="26">
        <v>0</v>
      </c>
      <c r="ABX43" s="26">
        <v>0</v>
      </c>
      <c r="ABY43" s="26">
        <v>0</v>
      </c>
      <c r="ABZ43" s="26">
        <v>0</v>
      </c>
      <c r="ACA43" s="26">
        <v>0</v>
      </c>
      <c r="ACB43" s="26">
        <v>0</v>
      </c>
      <c r="ACC43" s="26">
        <v>0</v>
      </c>
      <c r="ACD43" s="26">
        <v>0</v>
      </c>
      <c r="ACE43" s="26">
        <v>0</v>
      </c>
      <c r="ACF43" s="26">
        <v>0</v>
      </c>
      <c r="ACG43" s="26">
        <v>0</v>
      </c>
      <c r="ACH43" s="26">
        <v>0</v>
      </c>
      <c r="ACI43" s="26">
        <v>0</v>
      </c>
      <c r="ACJ43" s="26">
        <v>0</v>
      </c>
      <c r="ACK43" s="26">
        <v>0</v>
      </c>
      <c r="ACL43" s="26">
        <v>0</v>
      </c>
      <c r="ACM43" s="26">
        <v>0</v>
      </c>
      <c r="ACN43" s="26">
        <v>0</v>
      </c>
      <c r="ACO43" s="26">
        <v>0</v>
      </c>
      <c r="ACP43" s="26">
        <v>0</v>
      </c>
      <c r="ACQ43" s="26">
        <v>0</v>
      </c>
      <c r="ACR43" s="26">
        <v>0</v>
      </c>
      <c r="ACS43" s="26">
        <v>0</v>
      </c>
      <c r="ACT43" s="26">
        <v>0</v>
      </c>
      <c r="ACU43" s="26">
        <v>0</v>
      </c>
    </row>
    <row r="44" spans="1:775" ht="15" customHeight="1" x14ac:dyDescent="0.2">
      <c r="A44" s="18" t="s">
        <v>85</v>
      </c>
      <c r="B44" s="97" t="s">
        <v>86</v>
      </c>
      <c r="C44" s="18">
        <f>+E44*$C$57</f>
        <v>37.026090702560012</v>
      </c>
      <c r="D44" s="37"/>
      <c r="E44" s="122">
        <v>2.2306889600000006</v>
      </c>
      <c r="F44" s="22" t="s">
        <v>57</v>
      </c>
      <c r="G44" s="32" t="s">
        <v>8</v>
      </c>
      <c r="H44" s="23">
        <v>39156</v>
      </c>
      <c r="I44" s="96" t="s">
        <v>144</v>
      </c>
      <c r="J44" s="22">
        <v>162</v>
      </c>
      <c r="K44" s="22" t="s">
        <v>29</v>
      </c>
      <c r="L44" s="23">
        <v>44089</v>
      </c>
      <c r="M44" s="18" t="s">
        <v>159</v>
      </c>
      <c r="N44" s="2"/>
      <c r="O44" s="2"/>
      <c r="P44" s="25">
        <f>+SUMPRODUCT(1*($BX$4:$ACU$4=$P$4)*($BX$1:$ACU$1=P$3)*($BX44:$ACU44))</f>
        <v>10447288.65730734</v>
      </c>
      <c r="Q44" s="25">
        <f>+SUMPRODUCT(1*($BX$4:$ACU$4=$Q$4)*($BX$1:$ACU$1=P$3)*($BX44:$ACU44))</f>
        <v>1111920.2691416191</v>
      </c>
      <c r="R44" s="25">
        <f>+SUMPRODUCT(1*($BX$4:$ACU$4=$P$4)*($BX$1:$ACU$1=R$3)*($BX44:$ACU44))</f>
        <v>12474870.588342665</v>
      </c>
      <c r="S44" s="25">
        <f>+SUMPRODUCT(1*($BX$4:$ACU$4=$Q$4)*($BX$1:$ACU$1=R$3)*($BX44:$ACU44))</f>
        <v>974075.34753190237</v>
      </c>
      <c r="T44" s="25">
        <f>+SUMPRODUCT(1*($BX$4:$ACU$4=$P$4)*($BX$1:$ACU$1=T$3)*($BX44:$ACU44))</f>
        <v>14118532.63091052</v>
      </c>
      <c r="U44" s="25">
        <f>+SUMPRODUCT(1*($BX$4:$ACU$4=$Q$4)*($BX$1:$ACU$1=T$3)*($BX44:$ACU44))</f>
        <v>700724.33568346105</v>
      </c>
      <c r="V44" s="25">
        <f>+SUMPRODUCT(1*($BX$4:$ACU$4=$P$4)*($BX$1:$ACU$1=V$3)*($BX44:$ACU44))</f>
        <v>15540987.078047074</v>
      </c>
      <c r="W44" s="25">
        <f>+SUMPRODUCT(1*($BX$4:$ACU$4=$Q$4)*($BX$1:$ACU$1=V$3)*($BX44:$ACU44))</f>
        <v>330176.9301634563</v>
      </c>
      <c r="X44" s="25">
        <f>+SUMPRODUCT(1*($BX$4:$ACU$4=$P$4)*($BX$1:$ACU$1=X$3)*($BX44:$ACU44))</f>
        <v>0</v>
      </c>
      <c r="Y44" s="25">
        <f>+SUMPRODUCT(1*($BX$4:$ACU$4=$Q$4)*($BX$1:$ACU$1=X$3)*($BX44:$ACU44))</f>
        <v>0</v>
      </c>
      <c r="Z44" s="25">
        <f>+SUMPRODUCT(1*($BX$4:$ACU$4=$P$4)*($BX$1:$ACU$1=Z$3)*($BX44:$ACU44))</f>
        <v>0</v>
      </c>
      <c r="AA44" s="25">
        <f>+SUMPRODUCT(1*($BX$4:$ACU$4=$Q$4)*($BX$1:$ACU$1=Z$3)*($BX44:$ACU44))</f>
        <v>0</v>
      </c>
      <c r="AB44" s="25">
        <f>+SUMPRODUCT(1*($BX$4:$ACU$4=$P$4)*($BX$1:$ACU$1=AB$3)*($BX44:$ACU44))</f>
        <v>0</v>
      </c>
      <c r="AC44" s="25">
        <f>+SUMPRODUCT(1*($BX$4:$ACU$4=$Q$4)*($BX$1:$ACU$1=AB$3)*($BX44:$ACU44))</f>
        <v>0</v>
      </c>
      <c r="AD44" s="25">
        <f>+SUMPRODUCT(1*($BX$4:$ACU$4=$P$4)*($BX$1:$ACU$1=AD$3)*($BX44:$ACU44))</f>
        <v>0</v>
      </c>
      <c r="AE44" s="25">
        <f>+SUMPRODUCT(1*($BX$4:$ACU$4=$Q$4)*($BX$1:$ACU$1=AD$3)*($BX44:$ACU44))</f>
        <v>0</v>
      </c>
      <c r="AF44" s="25">
        <f>+SUMPRODUCT(1*($BX$4:$ACU$4=$P$4)*($BX$1:$ACU$1=AF$3)*($BX44:$ACU44))</f>
        <v>0</v>
      </c>
      <c r="AG44" s="25">
        <f>+SUMPRODUCT(1*($BX$4:$ACU$4=$Q$4)*($BX$1:$ACU$1=AF$3)*($BX44:$ACU44))</f>
        <v>0</v>
      </c>
      <c r="AH44" s="25">
        <f>+SUMPRODUCT(1*($BX$4:$ACU$4=$P$4)*($BX$1:$ACU$1=AH$3)*($BX44:$ACU44))</f>
        <v>0</v>
      </c>
      <c r="AI44" s="25">
        <f>+SUMPRODUCT(1*($BX$4:$ACU$4=$Q$4)*($BX$1:$ACU$1=AH$3)*($BX44:$ACU44))</f>
        <v>0</v>
      </c>
      <c r="AJ44" s="25">
        <f>+SUMPRODUCT(1*($BX$4:$ACU$4=$P$4)*($BX$1:$ACU$1=AJ$3)*($BX44:$ACU44))</f>
        <v>0</v>
      </c>
      <c r="AK44" s="25">
        <f>+SUMPRODUCT(1*($BX$4:$ACU$4=$Q$4)*($BX$1:$ACU$1=AJ$3)*($BX44:$ACU44))</f>
        <v>0</v>
      </c>
      <c r="AL44" s="25">
        <f>+SUMPRODUCT(1*($BX$4:$ACU$4=$P$4)*($BX$1:$ACU$1=AL$3)*($BX44:$ACU44))</f>
        <v>0</v>
      </c>
      <c r="AM44" s="25">
        <f>+SUMPRODUCT(1*($BX$4:$ACU$4=$Q$4)*($BX$1:$ACU$1=AL$3)*($BX44:$ACU44))</f>
        <v>0</v>
      </c>
      <c r="AN44" s="25">
        <f>+SUMPRODUCT(1*($BX$4:$ACU$4=$P$4)*($BX$1:$ACU$1=AN$3)*($BX44:$ACU44))</f>
        <v>0</v>
      </c>
      <c r="AO44" s="25">
        <f>+SUMPRODUCT(1*($BX$4:$ACU$4=$Q$4)*($BX$1:$ACU$1=AN$3)*($BX44:$ACU44))</f>
        <v>0</v>
      </c>
      <c r="AP44" s="25">
        <f>+SUMPRODUCT(1*($BX$4:$ACU$4=$P$4)*($BX$1:$ACU$1=AP$3)*($BX44:$ACU44))</f>
        <v>0</v>
      </c>
      <c r="AQ44" s="25">
        <f>+SUMPRODUCT(1*($BX$4:$ACU$4=$Q$4)*($BX$1:$ACU$1=AP$3)*($BX44:$ACU44))</f>
        <v>0</v>
      </c>
      <c r="AR44" s="25">
        <f>+SUMPRODUCT(1*($BX$4:$ACU$4=$P$4)*($BX$1:$ACU$1=AR$3)*($BX44:$ACU44))</f>
        <v>0</v>
      </c>
      <c r="AS44" s="25">
        <f>+SUMPRODUCT(1*($BX$4:$ACU$4=$Q$4)*($BX$1:$ACU$1=AR$3)*($BX44:$ACU44))</f>
        <v>0</v>
      </c>
      <c r="AT44" s="25">
        <f>+SUMPRODUCT(1*($BX$4:$ACU$4=$P$4)*($BX$1:$ACU$1=AT$3)*($BX44:$ACU44))</f>
        <v>0</v>
      </c>
      <c r="AU44" s="25">
        <f>+SUMPRODUCT(1*($BX$4:$ACU$4=$Q$4)*($BX$1:$ACU$1=AT$3)*($BX44:$ACU44))</f>
        <v>0</v>
      </c>
      <c r="AV44" s="25">
        <f>+SUMPRODUCT(1*($BX$4:$ACU$4=$P$4)*($BX$1:$ACU$1=AV$3)*($BX44:$ACU44))</f>
        <v>0</v>
      </c>
      <c r="AW44" s="25">
        <f>+SUMPRODUCT(1*($BX$4:$ACU$4=$Q$4)*($BX$1:$ACU$1=AV$3)*($BX44:$ACU44))</f>
        <v>0</v>
      </c>
      <c r="AX44" s="25">
        <f>+SUMPRODUCT(1*($BX$4:$ACU$4=$P$4)*($BX$1:$ACU$1=AX$3)*($BX44:$ACU44))</f>
        <v>0</v>
      </c>
      <c r="AY44" s="25">
        <f>+SUMPRODUCT(1*($BX$4:$ACU$4=$Q$4)*($BX$1:$ACU$1=AX$3)*($BX44:$ACU44))</f>
        <v>0</v>
      </c>
      <c r="AZ44" s="25">
        <f>+SUMPRODUCT(1*($BX$4:$ACU$4=$P$4)*($BX$1:$ACU$1=AZ$3)*($BX44:$ACU44))</f>
        <v>0</v>
      </c>
      <c r="BA44" s="25">
        <f>+SUMPRODUCT(1*($BX$4:$ACU$4=$Q$4)*($BX$1:$ACU$1=AZ$3)*($BX44:$ACU44))</f>
        <v>0</v>
      </c>
      <c r="BB44" s="25">
        <f>+SUMPRODUCT(1*($BX$4:$ACU$4=$P$4)*($BX$1:$ACU$1=BB$3)*($BX44:$ACU44))</f>
        <v>0</v>
      </c>
      <c r="BC44" s="25">
        <f>+SUMPRODUCT(1*($BX$4:$ACU$4=$Q$4)*($BX$1:$ACU$1=BB$3)*($BX44:$ACU44))</f>
        <v>0</v>
      </c>
      <c r="BD44" s="25">
        <f>+SUMPRODUCT(1*($BX$4:$ACU$4=$P$4)*($BX$1:$ACU$1=BD$3)*($BX44:$ACU44))</f>
        <v>0</v>
      </c>
      <c r="BE44" s="25">
        <f>+SUMPRODUCT(1*($BX$4:$ACU$4=$Q$4)*($BX$1:$ACU$1=BD$3)*($BX44:$ACU44))</f>
        <v>0</v>
      </c>
      <c r="BF44" s="25">
        <f>+SUMPRODUCT(1*($BX$4:$ACU$4=$P$4)*($BX$1:$ACU$1=BF$3)*($BX44:$ACU44))</f>
        <v>0</v>
      </c>
      <c r="BG44" s="25">
        <f>+SUMPRODUCT(1*($BX$4:$ACU$4=$Q$4)*($BX$1:$ACU$1=BF$3)*($BX44:$ACU44))</f>
        <v>0</v>
      </c>
      <c r="BH44" s="25">
        <f>+SUMPRODUCT(1*($BX$4:$ACU$4=$P$4)*($BX$1:$ACU$1=BH$3)*($BX44:$ACU44))</f>
        <v>0</v>
      </c>
      <c r="BI44" s="25">
        <f>+SUMPRODUCT(1*($BX$4:$ACU$4=$Q$4)*($BX$1:$ACU$1=BH$3)*($BX44:$ACU44))</f>
        <v>0</v>
      </c>
      <c r="BJ44" s="25">
        <f>+SUMPRODUCT(1*($BX$4:$ACU$4=$P$4)*($BX$1:$ACU$1=BJ$3)*($BX44:$ACU44))</f>
        <v>0</v>
      </c>
      <c r="BK44" s="25">
        <f>+SUMPRODUCT(1*($BX$4:$ACU$4=$Q$4)*($BX$1:$ACU$1=BJ$3)*($BX44:$ACU44))</f>
        <v>0</v>
      </c>
      <c r="BL44" s="25">
        <f>+SUMPRODUCT(1*($BX$4:$ACU$4=$P$4)*($BX$1:$ACU$1=BL$3)*($BX44:$ACU44))</f>
        <v>0</v>
      </c>
      <c r="BM44" s="25">
        <f>+SUMPRODUCT(1*($BX$4:$ACU$4=$Q$4)*($BX$1:$ACU$1=BL$3)*($BX44:$ACU44))</f>
        <v>0</v>
      </c>
      <c r="BN44" s="25">
        <f>+SUMPRODUCT(1*($BX$4:$ACU$4=$P$4)*($BX$1:$ACU$1=BN$3)*($BX44:$ACU44))</f>
        <v>0</v>
      </c>
      <c r="BO44" s="25">
        <f>+SUMPRODUCT(1*($BX$4:$ACU$4=$Q$4)*($BX$1:$ACU$1=BN$3)*($BX44:$ACU44))</f>
        <v>0</v>
      </c>
      <c r="BP44" s="25">
        <f>+SUMPRODUCT(1*($BX$4:$ACU$4=$P$4)*($BX$1:$ACU$1=BP$3)*($BX44:$ACU44))</f>
        <v>0</v>
      </c>
      <c r="BQ44" s="25">
        <f>+SUMPRODUCT(1*($BX$4:$ACU$4=$Q$4)*($BX$1:$ACU$1=BP$3)*($BX44:$ACU44))</f>
        <v>0</v>
      </c>
      <c r="BR44" s="25">
        <f>+SUMPRODUCT(1*($BX$4:$ACU$4=$P$4)*($BX$1:$ACU$1=BR$3)*($BX44:$ACU44))</f>
        <v>0</v>
      </c>
      <c r="BS44" s="25">
        <f>+SUMPRODUCT(1*($BX$4:$ACU$4=$Q$4)*($BX$1:$ACU$1=BR$3)*($BX44:$ACU44))</f>
        <v>0</v>
      </c>
      <c r="BT44" s="25">
        <f>+SUMPRODUCT(1*($BX$4:$ACU$4=$P$4)*($BX$1:$ACU$1=BT$3)*($BX44:$ACU44))</f>
        <v>0</v>
      </c>
      <c r="BU44" s="25">
        <f>+SUMPRODUCT(1*($BX$4:$ACU$4=$Q$4)*($BX$1:$ACU$1=BT$3)*($BX44:$ACU44))</f>
        <v>0</v>
      </c>
      <c r="BX44" s="26">
        <v>0</v>
      </c>
      <c r="BY44" s="26">
        <v>0</v>
      </c>
      <c r="BZ44" s="26">
        <v>0</v>
      </c>
      <c r="CA44" s="26">
        <v>0</v>
      </c>
      <c r="CB44" s="26">
        <v>554202.77397879399</v>
      </c>
      <c r="CC44" s="26">
        <v>4901715.8987299995</v>
      </c>
      <c r="CD44" s="26">
        <v>0</v>
      </c>
      <c r="CE44" s="26">
        <v>0</v>
      </c>
      <c r="CF44" s="26">
        <v>0</v>
      </c>
      <c r="CG44" s="26">
        <v>0</v>
      </c>
      <c r="CH44" s="26">
        <v>0</v>
      </c>
      <c r="CI44" s="26">
        <v>0</v>
      </c>
      <c r="CJ44" s="26">
        <v>0</v>
      </c>
      <c r="CK44" s="26">
        <v>0</v>
      </c>
      <c r="CL44" s="26">
        <v>0</v>
      </c>
      <c r="CM44" s="26">
        <v>0</v>
      </c>
      <c r="CN44" s="26">
        <v>557717.49516282498</v>
      </c>
      <c r="CO44" s="26">
        <v>5545572.7585773403</v>
      </c>
      <c r="CP44" s="26">
        <v>0</v>
      </c>
      <c r="CQ44" s="26">
        <v>0</v>
      </c>
      <c r="CR44" s="26">
        <v>0</v>
      </c>
      <c r="CS44" s="26">
        <v>0</v>
      </c>
      <c r="CT44" s="26">
        <v>0</v>
      </c>
      <c r="CU44" s="26">
        <v>0</v>
      </c>
      <c r="CV44" s="26">
        <v>0</v>
      </c>
      <c r="CW44" s="26">
        <v>0</v>
      </c>
      <c r="CX44" s="26">
        <v>0</v>
      </c>
      <c r="CY44" s="26">
        <v>0</v>
      </c>
      <c r="CZ44" s="26">
        <v>509866.03308225283</v>
      </c>
      <c r="DA44" s="26">
        <v>6012765.3743562335</v>
      </c>
      <c r="DB44" s="26">
        <v>0</v>
      </c>
      <c r="DC44" s="26">
        <v>0</v>
      </c>
      <c r="DD44" s="26">
        <v>0</v>
      </c>
      <c r="DE44" s="26">
        <v>0</v>
      </c>
      <c r="DF44" s="26">
        <v>0</v>
      </c>
      <c r="DG44" s="26">
        <v>0</v>
      </c>
      <c r="DH44" s="26">
        <v>0</v>
      </c>
      <c r="DI44" s="26">
        <v>0</v>
      </c>
      <c r="DJ44" s="26">
        <v>0</v>
      </c>
      <c r="DK44" s="26">
        <v>0</v>
      </c>
      <c r="DL44" s="26">
        <v>464209.31444964948</v>
      </c>
      <c r="DM44" s="26">
        <v>6462105.2139864312</v>
      </c>
      <c r="DN44" s="26">
        <v>0</v>
      </c>
      <c r="DO44" s="26">
        <v>0</v>
      </c>
      <c r="DP44" s="26">
        <v>0</v>
      </c>
      <c r="DQ44" s="26">
        <v>0</v>
      </c>
      <c r="DR44" s="26">
        <v>0</v>
      </c>
      <c r="DS44" s="26">
        <v>0</v>
      </c>
      <c r="DT44" s="26">
        <v>0</v>
      </c>
      <c r="DU44" s="26">
        <v>0</v>
      </c>
      <c r="DV44" s="26">
        <v>0</v>
      </c>
      <c r="DW44" s="26">
        <v>0</v>
      </c>
      <c r="DX44" s="26">
        <v>388081.81900388555</v>
      </c>
      <c r="DY44" s="26">
        <v>6864876.5544809243</v>
      </c>
      <c r="DZ44" s="26">
        <v>0</v>
      </c>
      <c r="EA44" s="26">
        <v>0</v>
      </c>
      <c r="EB44" s="26">
        <v>0</v>
      </c>
      <c r="EC44" s="26">
        <v>0</v>
      </c>
      <c r="ED44" s="26">
        <v>0</v>
      </c>
      <c r="EE44" s="26">
        <v>0</v>
      </c>
      <c r="EF44" s="26">
        <v>0</v>
      </c>
      <c r="EG44" s="26">
        <v>0</v>
      </c>
      <c r="EH44" s="26">
        <v>0</v>
      </c>
      <c r="EI44" s="26">
        <v>0</v>
      </c>
      <c r="EJ44" s="26">
        <v>312642.51667957555</v>
      </c>
      <c r="EK44" s="26">
        <v>7253656.0764295943</v>
      </c>
      <c r="EL44" s="26">
        <v>0</v>
      </c>
      <c r="EM44" s="26">
        <v>0</v>
      </c>
      <c r="EN44" s="26">
        <v>0</v>
      </c>
      <c r="EO44" s="26">
        <v>0</v>
      </c>
      <c r="EP44" s="26">
        <v>0</v>
      </c>
      <c r="EQ44" s="26">
        <v>0</v>
      </c>
      <c r="ER44" s="26">
        <v>0</v>
      </c>
      <c r="ES44" s="26">
        <v>0</v>
      </c>
      <c r="ET44" s="26">
        <v>0</v>
      </c>
      <c r="EU44" s="26">
        <v>0</v>
      </c>
      <c r="EV44" s="26">
        <v>216170.81246481469</v>
      </c>
      <c r="EW44" s="26">
        <v>7605778.6569936741</v>
      </c>
      <c r="EX44" s="26">
        <v>0</v>
      </c>
      <c r="EY44" s="26">
        <v>0</v>
      </c>
      <c r="EZ44" s="26">
        <v>0</v>
      </c>
      <c r="FA44" s="26">
        <v>0</v>
      </c>
      <c r="FB44" s="26">
        <v>0</v>
      </c>
      <c r="FC44" s="26">
        <v>0</v>
      </c>
      <c r="FD44" s="26">
        <v>0</v>
      </c>
      <c r="FE44" s="26">
        <v>0</v>
      </c>
      <c r="FF44" s="26">
        <v>0</v>
      </c>
      <c r="FG44" s="26">
        <v>0</v>
      </c>
      <c r="FH44" s="26">
        <v>114006.1176986416</v>
      </c>
      <c r="FI44" s="26">
        <v>7935208.4210534003</v>
      </c>
      <c r="FJ44" s="26">
        <v>0</v>
      </c>
      <c r="FK44" s="26">
        <v>0</v>
      </c>
      <c r="FL44" s="26">
        <v>0</v>
      </c>
      <c r="FM44" s="26">
        <v>0</v>
      </c>
      <c r="FN44" s="26">
        <v>0</v>
      </c>
      <c r="FO44" s="26">
        <v>0</v>
      </c>
      <c r="FP44" s="26">
        <v>0</v>
      </c>
      <c r="FQ44" s="26">
        <v>0</v>
      </c>
      <c r="FR44" s="26">
        <v>0</v>
      </c>
      <c r="FS44" s="26">
        <v>0</v>
      </c>
      <c r="FT44" s="26">
        <v>0</v>
      </c>
      <c r="FU44" s="26">
        <v>0</v>
      </c>
      <c r="FV44" s="26">
        <v>0</v>
      </c>
      <c r="FW44" s="26">
        <v>0</v>
      </c>
      <c r="FX44" s="26">
        <v>0</v>
      </c>
      <c r="FY44" s="26">
        <v>0</v>
      </c>
      <c r="FZ44" s="26">
        <v>0</v>
      </c>
      <c r="GA44" s="26">
        <v>0</v>
      </c>
      <c r="GB44" s="26">
        <v>0</v>
      </c>
      <c r="GC44" s="26">
        <v>0</v>
      </c>
      <c r="GD44" s="26">
        <v>0</v>
      </c>
      <c r="GE44" s="26">
        <v>0</v>
      </c>
      <c r="GF44" s="26">
        <v>0</v>
      </c>
      <c r="GG44" s="26">
        <v>0</v>
      </c>
      <c r="GH44" s="26">
        <v>0</v>
      </c>
      <c r="GI44" s="26">
        <v>0</v>
      </c>
      <c r="GJ44" s="26">
        <v>0</v>
      </c>
      <c r="GK44" s="26">
        <v>0</v>
      </c>
      <c r="GL44" s="26">
        <v>0</v>
      </c>
      <c r="GM44" s="26">
        <v>0</v>
      </c>
      <c r="GN44" s="26">
        <v>0</v>
      </c>
      <c r="GO44" s="26">
        <v>0</v>
      </c>
      <c r="GP44" s="26">
        <v>0</v>
      </c>
      <c r="GQ44" s="26">
        <v>0</v>
      </c>
      <c r="GR44" s="26">
        <v>0</v>
      </c>
      <c r="GS44" s="26">
        <v>0</v>
      </c>
      <c r="GT44" s="26">
        <v>0</v>
      </c>
      <c r="GU44" s="26">
        <v>0</v>
      </c>
      <c r="GV44" s="26">
        <v>0</v>
      </c>
      <c r="GW44" s="26">
        <v>0</v>
      </c>
      <c r="GX44" s="26">
        <v>0</v>
      </c>
      <c r="GY44" s="26">
        <v>0</v>
      </c>
      <c r="GZ44" s="26">
        <v>0</v>
      </c>
      <c r="HA44" s="26">
        <v>0</v>
      </c>
      <c r="HB44" s="26">
        <v>0</v>
      </c>
      <c r="HC44" s="26">
        <v>0</v>
      </c>
      <c r="HD44" s="26">
        <v>0</v>
      </c>
      <c r="HE44" s="26">
        <v>0</v>
      </c>
      <c r="HF44" s="26">
        <v>0</v>
      </c>
      <c r="HG44" s="26">
        <v>0</v>
      </c>
      <c r="HH44" s="26">
        <v>0</v>
      </c>
      <c r="HI44" s="26">
        <v>0</v>
      </c>
      <c r="HJ44" s="26">
        <v>0</v>
      </c>
      <c r="HK44" s="26">
        <v>0</v>
      </c>
      <c r="HL44" s="26">
        <v>0</v>
      </c>
      <c r="HM44" s="26">
        <v>0</v>
      </c>
      <c r="HN44" s="26">
        <v>0</v>
      </c>
      <c r="HO44" s="26">
        <v>0</v>
      </c>
      <c r="HP44" s="26">
        <v>0</v>
      </c>
      <c r="HQ44" s="26">
        <v>0</v>
      </c>
      <c r="HR44" s="26">
        <v>0</v>
      </c>
      <c r="HS44" s="26">
        <v>0</v>
      </c>
      <c r="HT44" s="26">
        <v>0</v>
      </c>
      <c r="HU44" s="26">
        <v>0</v>
      </c>
      <c r="HV44" s="26">
        <v>0</v>
      </c>
      <c r="HW44" s="26">
        <v>0</v>
      </c>
      <c r="HX44" s="26">
        <v>0</v>
      </c>
      <c r="HY44" s="26">
        <v>0</v>
      </c>
      <c r="HZ44" s="26">
        <v>0</v>
      </c>
      <c r="IA44" s="26">
        <v>0</v>
      </c>
      <c r="IB44" s="26">
        <v>0</v>
      </c>
      <c r="IC44" s="26">
        <v>0</v>
      </c>
      <c r="ID44" s="26">
        <v>0</v>
      </c>
      <c r="IE44" s="26">
        <v>0</v>
      </c>
      <c r="IF44" s="26">
        <v>0</v>
      </c>
      <c r="IG44" s="26">
        <v>0</v>
      </c>
      <c r="IH44" s="26">
        <v>0</v>
      </c>
      <c r="II44" s="26">
        <v>0</v>
      </c>
      <c r="IJ44" s="26">
        <v>0</v>
      </c>
      <c r="IK44" s="26">
        <v>0</v>
      </c>
      <c r="IL44" s="26">
        <v>0</v>
      </c>
      <c r="IM44" s="26">
        <v>0</v>
      </c>
      <c r="IN44" s="26">
        <v>0</v>
      </c>
      <c r="IO44" s="26">
        <v>0</v>
      </c>
      <c r="IP44" s="26">
        <v>0</v>
      </c>
      <c r="IQ44" s="26">
        <v>0</v>
      </c>
      <c r="IR44" s="26">
        <v>0</v>
      </c>
      <c r="IS44" s="26">
        <v>0</v>
      </c>
      <c r="IT44" s="26">
        <v>0</v>
      </c>
      <c r="IU44" s="26">
        <v>0</v>
      </c>
      <c r="IV44" s="26">
        <v>0</v>
      </c>
      <c r="IW44" s="26">
        <v>0</v>
      </c>
      <c r="IX44" s="26">
        <v>0</v>
      </c>
      <c r="IY44" s="26">
        <v>0</v>
      </c>
      <c r="IZ44" s="26">
        <v>0</v>
      </c>
      <c r="JA44" s="26">
        <v>0</v>
      </c>
      <c r="JB44" s="26">
        <v>0</v>
      </c>
      <c r="JC44" s="26">
        <v>0</v>
      </c>
      <c r="JD44" s="26">
        <v>0</v>
      </c>
      <c r="JE44" s="26">
        <v>0</v>
      </c>
      <c r="JF44" s="26">
        <v>0</v>
      </c>
      <c r="JG44" s="26">
        <v>0</v>
      </c>
      <c r="JH44" s="26">
        <v>0</v>
      </c>
      <c r="JI44" s="26">
        <v>0</v>
      </c>
      <c r="JJ44" s="26">
        <v>0</v>
      </c>
      <c r="JK44" s="26">
        <v>0</v>
      </c>
      <c r="JL44" s="26">
        <v>0</v>
      </c>
      <c r="JM44" s="26">
        <v>0</v>
      </c>
      <c r="JN44" s="26">
        <v>0</v>
      </c>
      <c r="JO44" s="26">
        <v>0</v>
      </c>
      <c r="JP44" s="26">
        <v>0</v>
      </c>
      <c r="JQ44" s="26">
        <v>0</v>
      </c>
      <c r="JR44" s="26">
        <v>0</v>
      </c>
      <c r="JS44" s="26">
        <v>0</v>
      </c>
      <c r="JT44" s="26">
        <v>0</v>
      </c>
      <c r="JU44" s="26">
        <v>0</v>
      </c>
      <c r="JV44" s="26">
        <v>0</v>
      </c>
      <c r="JW44" s="26">
        <v>0</v>
      </c>
      <c r="JX44" s="26">
        <v>0</v>
      </c>
      <c r="JY44" s="26">
        <v>0</v>
      </c>
      <c r="JZ44" s="26">
        <v>0</v>
      </c>
      <c r="KA44" s="26">
        <v>0</v>
      </c>
      <c r="KB44" s="26">
        <v>0</v>
      </c>
      <c r="KC44" s="26">
        <v>0</v>
      </c>
      <c r="KD44" s="26">
        <v>0</v>
      </c>
      <c r="KE44" s="26">
        <v>0</v>
      </c>
      <c r="KF44" s="26">
        <v>0</v>
      </c>
      <c r="KG44" s="26">
        <v>0</v>
      </c>
      <c r="KH44" s="26">
        <v>0</v>
      </c>
      <c r="KI44" s="26">
        <v>0</v>
      </c>
      <c r="KJ44" s="26">
        <v>0</v>
      </c>
      <c r="KK44" s="26">
        <v>0</v>
      </c>
      <c r="KL44" s="26">
        <v>0</v>
      </c>
      <c r="KM44" s="26">
        <v>0</v>
      </c>
      <c r="KN44" s="26">
        <v>0</v>
      </c>
      <c r="KO44" s="26">
        <v>0</v>
      </c>
      <c r="KP44" s="26">
        <v>0</v>
      </c>
      <c r="KQ44" s="26">
        <v>0</v>
      </c>
      <c r="KR44" s="26">
        <v>0</v>
      </c>
      <c r="KS44" s="26">
        <v>0</v>
      </c>
      <c r="KT44" s="26">
        <v>0</v>
      </c>
      <c r="KU44" s="26">
        <v>0</v>
      </c>
      <c r="KV44" s="26">
        <v>0</v>
      </c>
      <c r="KW44" s="26">
        <v>0</v>
      </c>
      <c r="KX44" s="26">
        <v>0</v>
      </c>
      <c r="KY44" s="26">
        <v>0</v>
      </c>
      <c r="KZ44" s="26">
        <v>0</v>
      </c>
      <c r="LA44" s="26">
        <v>0</v>
      </c>
      <c r="LB44" s="26">
        <v>0</v>
      </c>
      <c r="LC44" s="26">
        <v>0</v>
      </c>
      <c r="LD44" s="26">
        <v>0</v>
      </c>
      <c r="LE44" s="26">
        <v>0</v>
      </c>
      <c r="LF44" s="26">
        <v>0</v>
      </c>
      <c r="LG44" s="26">
        <v>0</v>
      </c>
      <c r="LH44" s="26">
        <v>0</v>
      </c>
      <c r="LI44" s="26">
        <v>0</v>
      </c>
      <c r="LJ44" s="26">
        <v>0</v>
      </c>
      <c r="LK44" s="26">
        <v>0</v>
      </c>
      <c r="LL44" s="26">
        <v>0</v>
      </c>
      <c r="LM44" s="26">
        <v>0</v>
      </c>
      <c r="LN44" s="26">
        <v>0</v>
      </c>
      <c r="LO44" s="26">
        <v>0</v>
      </c>
      <c r="LP44" s="26">
        <v>0</v>
      </c>
      <c r="LQ44" s="26">
        <v>0</v>
      </c>
      <c r="LR44" s="26">
        <v>0</v>
      </c>
      <c r="LS44" s="26">
        <v>0</v>
      </c>
      <c r="LT44" s="26">
        <v>0</v>
      </c>
      <c r="LU44" s="26">
        <v>0</v>
      </c>
      <c r="LV44" s="26">
        <v>0</v>
      </c>
      <c r="LW44" s="26">
        <v>0</v>
      </c>
      <c r="LX44" s="26">
        <v>0</v>
      </c>
      <c r="LY44" s="26">
        <v>0</v>
      </c>
      <c r="LZ44" s="26">
        <v>0</v>
      </c>
      <c r="MA44" s="26">
        <v>0</v>
      </c>
      <c r="MB44" s="26">
        <v>0</v>
      </c>
      <c r="MC44" s="26">
        <v>0</v>
      </c>
      <c r="MD44" s="26">
        <v>0</v>
      </c>
      <c r="ME44" s="26">
        <v>0</v>
      </c>
      <c r="MF44" s="26">
        <v>0</v>
      </c>
      <c r="MG44" s="26">
        <v>0</v>
      </c>
      <c r="MH44" s="26">
        <v>0</v>
      </c>
      <c r="MI44" s="26">
        <v>0</v>
      </c>
      <c r="MJ44" s="26">
        <v>0</v>
      </c>
      <c r="MK44" s="26">
        <v>0</v>
      </c>
      <c r="ML44" s="26">
        <v>0</v>
      </c>
      <c r="MM44" s="26">
        <v>0</v>
      </c>
      <c r="MN44" s="26">
        <v>0</v>
      </c>
      <c r="MO44" s="26">
        <v>0</v>
      </c>
      <c r="MP44" s="26">
        <v>0</v>
      </c>
      <c r="MQ44" s="26">
        <v>0</v>
      </c>
      <c r="MR44" s="26">
        <v>0</v>
      </c>
      <c r="MS44" s="26">
        <v>0</v>
      </c>
      <c r="MT44" s="26">
        <v>0</v>
      </c>
      <c r="MU44" s="26">
        <v>0</v>
      </c>
      <c r="MV44" s="26">
        <v>0</v>
      </c>
      <c r="MW44" s="26">
        <v>0</v>
      </c>
      <c r="MX44" s="26">
        <v>0</v>
      </c>
      <c r="MY44" s="26">
        <v>0</v>
      </c>
      <c r="MZ44" s="26">
        <v>0</v>
      </c>
      <c r="NA44" s="26">
        <v>0</v>
      </c>
      <c r="NB44" s="26">
        <v>0</v>
      </c>
      <c r="NC44" s="26">
        <v>0</v>
      </c>
      <c r="ND44" s="26">
        <v>0</v>
      </c>
      <c r="NE44" s="26">
        <v>0</v>
      </c>
      <c r="NF44" s="26">
        <v>0</v>
      </c>
      <c r="NG44" s="26">
        <v>0</v>
      </c>
      <c r="NH44" s="26">
        <v>0</v>
      </c>
      <c r="NI44" s="26">
        <v>0</v>
      </c>
      <c r="NJ44" s="26">
        <v>0</v>
      </c>
      <c r="NK44" s="26">
        <v>0</v>
      </c>
      <c r="NL44" s="26">
        <v>0</v>
      </c>
      <c r="NM44" s="26">
        <v>0</v>
      </c>
      <c r="NN44" s="26">
        <v>0</v>
      </c>
      <c r="NO44" s="26">
        <v>0</v>
      </c>
      <c r="NP44" s="26">
        <v>0</v>
      </c>
      <c r="NQ44" s="26">
        <v>0</v>
      </c>
      <c r="NR44" s="26">
        <v>0</v>
      </c>
      <c r="NS44" s="26">
        <v>0</v>
      </c>
      <c r="NT44" s="26">
        <v>0</v>
      </c>
      <c r="NU44" s="26">
        <v>0</v>
      </c>
      <c r="NV44" s="26">
        <v>0</v>
      </c>
      <c r="NW44" s="26">
        <v>0</v>
      </c>
      <c r="NX44" s="26">
        <v>0</v>
      </c>
      <c r="NY44" s="26">
        <v>0</v>
      </c>
      <c r="NZ44" s="26">
        <v>0</v>
      </c>
      <c r="OA44" s="26">
        <v>0</v>
      </c>
      <c r="OB44" s="26">
        <v>0</v>
      </c>
      <c r="OC44" s="26">
        <v>0</v>
      </c>
      <c r="OD44" s="26">
        <v>0</v>
      </c>
      <c r="OE44" s="26">
        <v>0</v>
      </c>
      <c r="OF44" s="26">
        <v>0</v>
      </c>
      <c r="OG44" s="26">
        <v>0</v>
      </c>
      <c r="OH44" s="26">
        <v>0</v>
      </c>
      <c r="OI44" s="26">
        <v>0</v>
      </c>
      <c r="OJ44" s="26">
        <v>0</v>
      </c>
      <c r="OK44" s="26">
        <v>0</v>
      </c>
      <c r="OL44" s="26">
        <v>0</v>
      </c>
      <c r="OM44" s="26">
        <v>0</v>
      </c>
      <c r="ON44" s="26">
        <v>0</v>
      </c>
      <c r="OO44" s="26">
        <v>0</v>
      </c>
      <c r="OP44" s="26">
        <v>0</v>
      </c>
      <c r="OQ44" s="26">
        <v>0</v>
      </c>
      <c r="OR44" s="26">
        <v>0</v>
      </c>
      <c r="OS44" s="26">
        <v>0</v>
      </c>
      <c r="OT44" s="26">
        <v>0</v>
      </c>
      <c r="OU44" s="26">
        <v>0</v>
      </c>
      <c r="OV44" s="26">
        <v>0</v>
      </c>
      <c r="OW44" s="26">
        <v>0</v>
      </c>
      <c r="OX44" s="26">
        <v>0</v>
      </c>
      <c r="OY44" s="26">
        <v>0</v>
      </c>
      <c r="OZ44" s="26">
        <v>0</v>
      </c>
      <c r="PA44" s="26">
        <v>0</v>
      </c>
      <c r="PB44" s="26">
        <v>0</v>
      </c>
      <c r="PC44" s="26">
        <v>0</v>
      </c>
      <c r="PD44" s="26">
        <v>0</v>
      </c>
      <c r="PE44" s="26">
        <v>0</v>
      </c>
      <c r="PF44" s="26">
        <v>0</v>
      </c>
      <c r="PG44" s="26">
        <v>0</v>
      </c>
      <c r="PH44" s="26">
        <v>0</v>
      </c>
      <c r="PI44" s="26">
        <v>0</v>
      </c>
      <c r="PJ44" s="26">
        <v>0</v>
      </c>
      <c r="PK44" s="26">
        <v>0</v>
      </c>
      <c r="PL44" s="26">
        <v>0</v>
      </c>
      <c r="PM44" s="26">
        <v>0</v>
      </c>
      <c r="PN44" s="26">
        <v>0</v>
      </c>
      <c r="PO44" s="26">
        <v>0</v>
      </c>
      <c r="PP44" s="26">
        <v>0</v>
      </c>
      <c r="PQ44" s="26">
        <v>0</v>
      </c>
      <c r="PR44" s="26">
        <v>0</v>
      </c>
      <c r="PS44" s="26">
        <v>0</v>
      </c>
      <c r="PT44" s="26">
        <v>0</v>
      </c>
      <c r="PU44" s="26">
        <v>0</v>
      </c>
      <c r="PV44" s="26">
        <v>0</v>
      </c>
      <c r="PW44" s="26">
        <v>0</v>
      </c>
      <c r="PX44" s="26">
        <v>0</v>
      </c>
      <c r="PY44" s="26">
        <v>0</v>
      </c>
      <c r="PZ44" s="26">
        <v>0</v>
      </c>
      <c r="QA44" s="26">
        <v>0</v>
      </c>
      <c r="QB44" s="26">
        <v>0</v>
      </c>
      <c r="QC44" s="26">
        <v>0</v>
      </c>
      <c r="QD44" s="26">
        <v>0</v>
      </c>
      <c r="QE44" s="26">
        <v>0</v>
      </c>
      <c r="QF44" s="26">
        <v>0</v>
      </c>
      <c r="QG44" s="26">
        <v>0</v>
      </c>
      <c r="QH44" s="26">
        <v>0</v>
      </c>
      <c r="QI44" s="26">
        <v>0</v>
      </c>
      <c r="QJ44" s="26">
        <v>0</v>
      </c>
      <c r="QK44" s="26">
        <v>0</v>
      </c>
      <c r="QL44" s="26">
        <v>0</v>
      </c>
      <c r="QM44" s="26">
        <v>0</v>
      </c>
      <c r="QN44" s="26">
        <v>0</v>
      </c>
      <c r="QO44" s="26">
        <v>0</v>
      </c>
      <c r="QP44" s="26">
        <v>0</v>
      </c>
      <c r="QQ44" s="26">
        <v>0</v>
      </c>
      <c r="QR44" s="26">
        <v>0</v>
      </c>
      <c r="QS44" s="26">
        <v>0</v>
      </c>
      <c r="QT44" s="26">
        <v>0</v>
      </c>
      <c r="QU44" s="26">
        <v>0</v>
      </c>
      <c r="QV44" s="26">
        <v>0</v>
      </c>
      <c r="QW44" s="26">
        <v>0</v>
      </c>
      <c r="QX44" s="26">
        <v>0</v>
      </c>
      <c r="QY44" s="26">
        <v>0</v>
      </c>
      <c r="QZ44" s="26">
        <v>0</v>
      </c>
      <c r="RA44" s="26">
        <v>0</v>
      </c>
      <c r="RB44" s="26">
        <v>0</v>
      </c>
      <c r="RC44" s="26">
        <v>0</v>
      </c>
      <c r="RD44" s="26">
        <v>0</v>
      </c>
      <c r="RE44" s="26">
        <v>0</v>
      </c>
      <c r="RF44" s="26">
        <v>0</v>
      </c>
      <c r="RG44" s="26">
        <v>0</v>
      </c>
      <c r="RH44" s="26">
        <v>0</v>
      </c>
      <c r="RI44" s="26">
        <v>0</v>
      </c>
      <c r="RJ44" s="26">
        <v>0</v>
      </c>
      <c r="RK44" s="26">
        <v>0</v>
      </c>
      <c r="RL44" s="26">
        <v>0</v>
      </c>
      <c r="RM44" s="26">
        <v>0</v>
      </c>
      <c r="RN44" s="26">
        <v>0</v>
      </c>
      <c r="RO44" s="26">
        <v>0</v>
      </c>
      <c r="RP44" s="26">
        <v>0</v>
      </c>
      <c r="RQ44" s="26">
        <v>0</v>
      </c>
      <c r="RR44" s="26">
        <v>0</v>
      </c>
      <c r="RS44" s="26">
        <v>0</v>
      </c>
      <c r="RT44" s="26">
        <v>0</v>
      </c>
      <c r="RU44" s="26">
        <v>0</v>
      </c>
      <c r="RV44" s="26">
        <v>0</v>
      </c>
      <c r="RW44" s="26">
        <v>0</v>
      </c>
      <c r="RX44" s="26">
        <v>0</v>
      </c>
      <c r="RY44" s="26">
        <v>0</v>
      </c>
      <c r="RZ44" s="26">
        <v>0</v>
      </c>
      <c r="SA44" s="26">
        <v>0</v>
      </c>
      <c r="SB44" s="26">
        <v>0</v>
      </c>
      <c r="SC44" s="26">
        <v>0</v>
      </c>
      <c r="SD44" s="26">
        <v>0</v>
      </c>
      <c r="SE44" s="26">
        <v>0</v>
      </c>
      <c r="SF44" s="26">
        <v>0</v>
      </c>
      <c r="SG44" s="26">
        <v>0</v>
      </c>
      <c r="SH44" s="26">
        <v>0</v>
      </c>
      <c r="SI44" s="26">
        <v>0</v>
      </c>
      <c r="SJ44" s="26">
        <v>0</v>
      </c>
      <c r="SK44" s="26">
        <v>0</v>
      </c>
      <c r="SL44" s="26">
        <v>0</v>
      </c>
      <c r="SM44" s="26">
        <v>0</v>
      </c>
      <c r="SN44" s="26">
        <v>0</v>
      </c>
      <c r="SO44" s="26">
        <v>0</v>
      </c>
      <c r="SP44" s="26">
        <v>0</v>
      </c>
      <c r="SQ44" s="26">
        <v>0</v>
      </c>
      <c r="SR44" s="26">
        <v>0</v>
      </c>
      <c r="SS44" s="26">
        <v>0</v>
      </c>
      <c r="ST44" s="26">
        <v>0</v>
      </c>
      <c r="SU44" s="26">
        <v>0</v>
      </c>
      <c r="SV44" s="26">
        <v>0</v>
      </c>
      <c r="SW44" s="26">
        <v>0</v>
      </c>
      <c r="SX44" s="26">
        <v>0</v>
      </c>
      <c r="SY44" s="26">
        <v>0</v>
      </c>
      <c r="SZ44" s="26">
        <v>0</v>
      </c>
      <c r="TA44" s="26">
        <v>0</v>
      </c>
      <c r="TB44" s="26">
        <v>0</v>
      </c>
      <c r="TC44" s="26">
        <v>0</v>
      </c>
      <c r="TD44" s="26">
        <v>0</v>
      </c>
      <c r="TE44" s="26">
        <v>0</v>
      </c>
      <c r="TF44" s="26">
        <v>0</v>
      </c>
      <c r="TG44" s="26">
        <v>0</v>
      </c>
      <c r="TH44" s="26">
        <v>0</v>
      </c>
      <c r="TI44" s="26">
        <v>0</v>
      </c>
      <c r="TJ44" s="26">
        <v>0</v>
      </c>
      <c r="TK44" s="26">
        <v>0</v>
      </c>
      <c r="TL44" s="26">
        <v>0</v>
      </c>
      <c r="TM44" s="26">
        <v>0</v>
      </c>
      <c r="TN44" s="26">
        <v>0</v>
      </c>
      <c r="TO44" s="26">
        <v>0</v>
      </c>
      <c r="TP44" s="26">
        <v>0</v>
      </c>
      <c r="TQ44" s="26">
        <v>0</v>
      </c>
      <c r="TR44" s="26">
        <v>0</v>
      </c>
      <c r="TS44" s="26">
        <v>0</v>
      </c>
      <c r="TT44" s="26">
        <v>0</v>
      </c>
      <c r="TU44" s="26">
        <v>0</v>
      </c>
      <c r="TV44" s="26">
        <v>0</v>
      </c>
      <c r="TW44" s="26">
        <v>0</v>
      </c>
      <c r="TX44" s="26">
        <v>0</v>
      </c>
      <c r="TY44" s="26">
        <v>0</v>
      </c>
      <c r="TZ44" s="26">
        <v>0</v>
      </c>
      <c r="UA44" s="26">
        <v>0</v>
      </c>
      <c r="UB44" s="26">
        <v>0</v>
      </c>
      <c r="UC44" s="26">
        <v>0</v>
      </c>
      <c r="UD44" s="26">
        <v>0</v>
      </c>
      <c r="UE44" s="26">
        <v>0</v>
      </c>
      <c r="UF44" s="26">
        <v>0</v>
      </c>
      <c r="UG44" s="26">
        <v>0</v>
      </c>
      <c r="UH44" s="26">
        <v>0</v>
      </c>
      <c r="UI44" s="26">
        <v>0</v>
      </c>
      <c r="UJ44" s="26">
        <v>0</v>
      </c>
      <c r="UK44" s="26">
        <v>0</v>
      </c>
      <c r="UL44" s="26">
        <v>0</v>
      </c>
      <c r="UM44" s="26">
        <v>0</v>
      </c>
      <c r="UN44" s="26">
        <v>0</v>
      </c>
      <c r="UO44" s="26">
        <v>0</v>
      </c>
      <c r="UP44" s="26">
        <v>0</v>
      </c>
      <c r="UQ44" s="26">
        <v>0</v>
      </c>
      <c r="UR44" s="26">
        <v>0</v>
      </c>
      <c r="US44" s="26">
        <v>0</v>
      </c>
      <c r="UT44" s="26">
        <v>0</v>
      </c>
      <c r="UU44" s="26">
        <v>0</v>
      </c>
      <c r="UV44" s="26">
        <v>0</v>
      </c>
      <c r="UW44" s="26">
        <v>0</v>
      </c>
      <c r="UX44" s="26">
        <v>0</v>
      </c>
      <c r="UY44" s="26">
        <v>0</v>
      </c>
      <c r="UZ44" s="26">
        <v>0</v>
      </c>
      <c r="VA44" s="26">
        <v>0</v>
      </c>
      <c r="VB44" s="26">
        <v>0</v>
      </c>
      <c r="VC44" s="26">
        <v>0</v>
      </c>
      <c r="VD44" s="26">
        <v>0</v>
      </c>
      <c r="VE44" s="26">
        <v>0</v>
      </c>
      <c r="VF44" s="26">
        <v>0</v>
      </c>
      <c r="VG44" s="26">
        <v>0</v>
      </c>
      <c r="VH44" s="26">
        <v>0</v>
      </c>
      <c r="VI44" s="26">
        <v>0</v>
      </c>
      <c r="VJ44" s="26">
        <v>0</v>
      </c>
      <c r="VK44" s="26">
        <v>0</v>
      </c>
      <c r="VL44" s="26">
        <v>0</v>
      </c>
      <c r="VM44" s="26">
        <v>0</v>
      </c>
      <c r="VN44" s="26">
        <v>0</v>
      </c>
      <c r="VO44" s="26">
        <v>0</v>
      </c>
      <c r="VP44" s="26">
        <v>0</v>
      </c>
      <c r="VQ44" s="26">
        <v>0</v>
      </c>
      <c r="VR44" s="26">
        <v>0</v>
      </c>
      <c r="VS44" s="26">
        <v>0</v>
      </c>
      <c r="VT44" s="26">
        <v>0</v>
      </c>
      <c r="VU44" s="26">
        <v>0</v>
      </c>
      <c r="VV44" s="26">
        <v>0</v>
      </c>
      <c r="VW44" s="26">
        <v>0</v>
      </c>
      <c r="VX44" s="26">
        <v>0</v>
      </c>
      <c r="VY44" s="26">
        <v>0</v>
      </c>
      <c r="VZ44" s="26">
        <v>0</v>
      </c>
      <c r="WA44" s="26">
        <v>0</v>
      </c>
      <c r="WB44" s="26">
        <v>0</v>
      </c>
      <c r="WC44" s="26">
        <v>0</v>
      </c>
      <c r="WD44" s="26">
        <v>0</v>
      </c>
      <c r="WE44" s="26">
        <v>0</v>
      </c>
      <c r="WF44" s="26">
        <v>0</v>
      </c>
      <c r="WG44" s="26">
        <v>0</v>
      </c>
      <c r="WH44" s="26">
        <v>0</v>
      </c>
      <c r="WI44" s="26">
        <v>0</v>
      </c>
      <c r="WJ44" s="26">
        <v>0</v>
      </c>
      <c r="WK44" s="26">
        <v>0</v>
      </c>
      <c r="WL44" s="26">
        <v>0</v>
      </c>
      <c r="WM44" s="26">
        <v>0</v>
      </c>
      <c r="WN44" s="26">
        <v>0</v>
      </c>
      <c r="WO44" s="26">
        <v>0</v>
      </c>
      <c r="WP44" s="26">
        <v>0</v>
      </c>
      <c r="WQ44" s="26">
        <v>0</v>
      </c>
      <c r="WR44" s="26">
        <v>0</v>
      </c>
      <c r="WS44" s="26">
        <v>0</v>
      </c>
      <c r="WT44" s="26">
        <v>0</v>
      </c>
      <c r="WU44" s="26">
        <v>0</v>
      </c>
      <c r="WV44" s="26">
        <v>0</v>
      </c>
      <c r="WW44" s="26">
        <v>0</v>
      </c>
      <c r="WX44" s="26">
        <v>0</v>
      </c>
      <c r="WY44" s="26">
        <v>0</v>
      </c>
      <c r="WZ44" s="26">
        <v>0</v>
      </c>
      <c r="XA44" s="26">
        <v>0</v>
      </c>
      <c r="XB44" s="26">
        <v>0</v>
      </c>
      <c r="XC44" s="26">
        <v>0</v>
      </c>
      <c r="XD44" s="26">
        <v>0</v>
      </c>
      <c r="XE44" s="26">
        <v>0</v>
      </c>
      <c r="XF44" s="26">
        <v>0</v>
      </c>
      <c r="XG44" s="26">
        <v>0</v>
      </c>
      <c r="XH44" s="26">
        <v>0</v>
      </c>
      <c r="XI44" s="26">
        <v>0</v>
      </c>
      <c r="XJ44" s="26">
        <v>0</v>
      </c>
      <c r="XK44" s="26">
        <v>0</v>
      </c>
      <c r="XL44" s="26">
        <v>0</v>
      </c>
      <c r="XM44" s="26">
        <v>0</v>
      </c>
      <c r="XN44" s="26">
        <v>0</v>
      </c>
      <c r="XO44" s="26">
        <v>0</v>
      </c>
      <c r="XP44" s="26">
        <v>0</v>
      </c>
      <c r="XQ44" s="26">
        <v>0</v>
      </c>
      <c r="XR44" s="26">
        <v>0</v>
      </c>
      <c r="XS44" s="26">
        <v>0</v>
      </c>
      <c r="XT44" s="26">
        <v>0</v>
      </c>
      <c r="XU44" s="26">
        <v>0</v>
      </c>
      <c r="XV44" s="26">
        <v>0</v>
      </c>
      <c r="XW44" s="26">
        <v>0</v>
      </c>
      <c r="XX44" s="26">
        <v>0</v>
      </c>
      <c r="XY44" s="26">
        <v>0</v>
      </c>
      <c r="XZ44" s="26">
        <v>0</v>
      </c>
      <c r="YA44" s="26">
        <v>0</v>
      </c>
      <c r="YB44" s="26">
        <v>0</v>
      </c>
      <c r="YC44" s="26">
        <v>0</v>
      </c>
      <c r="YD44" s="26">
        <v>0</v>
      </c>
      <c r="YE44" s="26">
        <v>0</v>
      </c>
      <c r="YF44" s="26">
        <v>0</v>
      </c>
      <c r="YG44" s="26">
        <v>0</v>
      </c>
      <c r="YH44" s="26">
        <v>0</v>
      </c>
      <c r="YI44" s="26">
        <v>0</v>
      </c>
      <c r="YJ44" s="26">
        <v>0</v>
      </c>
      <c r="YK44" s="26">
        <v>0</v>
      </c>
      <c r="YL44" s="26">
        <v>0</v>
      </c>
      <c r="YM44" s="26">
        <v>0</v>
      </c>
      <c r="YN44" s="26">
        <v>0</v>
      </c>
      <c r="YO44" s="26">
        <v>0</v>
      </c>
      <c r="YP44" s="26">
        <v>0</v>
      </c>
      <c r="YQ44" s="26">
        <v>0</v>
      </c>
      <c r="YR44" s="26">
        <v>0</v>
      </c>
      <c r="YS44" s="26">
        <v>0</v>
      </c>
      <c r="YT44" s="26">
        <v>0</v>
      </c>
      <c r="YU44" s="26">
        <v>0</v>
      </c>
      <c r="YV44" s="26">
        <v>0</v>
      </c>
      <c r="YW44" s="26">
        <v>0</v>
      </c>
      <c r="YX44" s="26">
        <v>0</v>
      </c>
      <c r="YY44" s="26">
        <v>0</v>
      </c>
      <c r="YZ44" s="26">
        <v>0</v>
      </c>
      <c r="ZA44" s="26">
        <v>0</v>
      </c>
      <c r="ZB44" s="26">
        <v>0</v>
      </c>
      <c r="ZC44" s="26">
        <v>0</v>
      </c>
      <c r="ZD44" s="26">
        <v>0</v>
      </c>
      <c r="ZE44" s="26">
        <v>0</v>
      </c>
      <c r="ZF44" s="26">
        <v>0</v>
      </c>
      <c r="ZG44" s="26">
        <v>0</v>
      </c>
      <c r="ZH44" s="26">
        <v>0</v>
      </c>
      <c r="ZI44" s="26">
        <v>0</v>
      </c>
      <c r="ZJ44" s="26">
        <v>0</v>
      </c>
      <c r="ZK44" s="26">
        <v>0</v>
      </c>
      <c r="ZL44" s="26">
        <v>0</v>
      </c>
      <c r="ZM44" s="26">
        <v>0</v>
      </c>
      <c r="ZN44" s="26">
        <v>0</v>
      </c>
      <c r="ZO44" s="26">
        <v>0</v>
      </c>
      <c r="ZP44" s="26">
        <v>0</v>
      </c>
      <c r="ZQ44" s="26">
        <v>0</v>
      </c>
      <c r="ZR44" s="26">
        <v>0</v>
      </c>
      <c r="ZS44" s="26">
        <v>0</v>
      </c>
      <c r="ZT44" s="26">
        <v>0</v>
      </c>
      <c r="ZU44" s="26">
        <v>0</v>
      </c>
      <c r="ZV44" s="26">
        <v>0</v>
      </c>
      <c r="ZW44" s="26">
        <v>0</v>
      </c>
      <c r="ZX44" s="26">
        <v>0</v>
      </c>
      <c r="ZY44" s="26">
        <v>0</v>
      </c>
      <c r="ZZ44" s="26">
        <v>0</v>
      </c>
      <c r="AAA44" s="26">
        <v>0</v>
      </c>
      <c r="AAB44" s="26">
        <v>0</v>
      </c>
      <c r="AAC44" s="26">
        <v>0</v>
      </c>
      <c r="AAD44" s="26">
        <v>0</v>
      </c>
      <c r="AAE44" s="26">
        <v>0</v>
      </c>
      <c r="AAF44" s="26">
        <v>0</v>
      </c>
      <c r="AAG44" s="26">
        <v>0</v>
      </c>
      <c r="AAH44" s="26">
        <v>0</v>
      </c>
      <c r="AAI44" s="26">
        <v>0</v>
      </c>
      <c r="AAJ44" s="26">
        <v>0</v>
      </c>
      <c r="AAK44" s="26">
        <v>0</v>
      </c>
      <c r="AAL44" s="26">
        <v>0</v>
      </c>
      <c r="AAM44" s="26">
        <v>0</v>
      </c>
      <c r="AAN44" s="26">
        <v>0</v>
      </c>
      <c r="AAO44" s="26">
        <v>0</v>
      </c>
      <c r="AAP44" s="26">
        <v>0</v>
      </c>
      <c r="AAQ44" s="26">
        <v>0</v>
      </c>
      <c r="AAR44" s="26">
        <v>0</v>
      </c>
      <c r="AAS44" s="26">
        <v>0</v>
      </c>
      <c r="AAT44" s="26">
        <v>0</v>
      </c>
      <c r="AAU44" s="26">
        <v>0</v>
      </c>
      <c r="AAV44" s="26">
        <v>0</v>
      </c>
      <c r="AAW44" s="26">
        <v>0</v>
      </c>
      <c r="AAX44" s="26">
        <v>0</v>
      </c>
      <c r="AAY44" s="26">
        <v>0</v>
      </c>
      <c r="AAZ44" s="26">
        <v>0</v>
      </c>
      <c r="ABA44" s="26">
        <v>0</v>
      </c>
      <c r="ABB44" s="26">
        <v>0</v>
      </c>
      <c r="ABC44" s="26">
        <v>0</v>
      </c>
      <c r="ABD44" s="26">
        <v>0</v>
      </c>
      <c r="ABE44" s="26">
        <v>0</v>
      </c>
      <c r="ABF44" s="26">
        <v>0</v>
      </c>
      <c r="ABG44" s="26">
        <v>0</v>
      </c>
      <c r="ABH44" s="26">
        <v>0</v>
      </c>
      <c r="ABI44" s="26">
        <v>0</v>
      </c>
      <c r="ABJ44" s="26">
        <v>0</v>
      </c>
      <c r="ABK44" s="26">
        <v>0</v>
      </c>
      <c r="ABL44" s="26">
        <v>0</v>
      </c>
      <c r="ABM44" s="26">
        <v>0</v>
      </c>
      <c r="ABN44" s="26">
        <v>0</v>
      </c>
      <c r="ABO44" s="26">
        <v>0</v>
      </c>
      <c r="ABP44" s="26">
        <v>0</v>
      </c>
      <c r="ABQ44" s="26">
        <v>0</v>
      </c>
      <c r="ABR44" s="26">
        <v>0</v>
      </c>
      <c r="ABS44" s="26">
        <v>0</v>
      </c>
      <c r="ABT44" s="26">
        <v>0</v>
      </c>
      <c r="ABU44" s="26">
        <v>0</v>
      </c>
      <c r="ABV44" s="26">
        <v>0</v>
      </c>
      <c r="ABW44" s="26">
        <v>0</v>
      </c>
      <c r="ABX44" s="26">
        <v>0</v>
      </c>
      <c r="ABY44" s="26">
        <v>0</v>
      </c>
      <c r="ABZ44" s="26">
        <v>0</v>
      </c>
      <c r="ACA44" s="26">
        <v>0</v>
      </c>
      <c r="ACB44" s="26">
        <v>0</v>
      </c>
      <c r="ACC44" s="26">
        <v>0</v>
      </c>
      <c r="ACD44" s="26">
        <v>0</v>
      </c>
      <c r="ACE44" s="26">
        <v>0</v>
      </c>
      <c r="ACF44" s="26">
        <v>0</v>
      </c>
      <c r="ACG44" s="26">
        <v>0</v>
      </c>
      <c r="ACH44" s="26">
        <v>0</v>
      </c>
      <c r="ACI44" s="26">
        <v>0</v>
      </c>
      <c r="ACJ44" s="26">
        <v>0</v>
      </c>
      <c r="ACK44" s="26">
        <v>0</v>
      </c>
      <c r="ACL44" s="26">
        <v>0</v>
      </c>
      <c r="ACM44" s="26">
        <v>0</v>
      </c>
      <c r="ACN44" s="26">
        <v>0</v>
      </c>
      <c r="ACO44" s="26">
        <v>0</v>
      </c>
      <c r="ACP44" s="26">
        <v>0</v>
      </c>
      <c r="ACQ44" s="26">
        <v>0</v>
      </c>
      <c r="ACR44" s="26">
        <v>0</v>
      </c>
      <c r="ACS44" s="26">
        <v>0</v>
      </c>
      <c r="ACT44" s="26">
        <v>0</v>
      </c>
      <c r="ACU44" s="26">
        <v>0</v>
      </c>
    </row>
    <row r="45" spans="1:775" ht="15" customHeight="1" x14ac:dyDescent="0.2">
      <c r="A45" s="18" t="s">
        <v>89</v>
      </c>
      <c r="B45" s="97" t="s">
        <v>90</v>
      </c>
      <c r="C45" s="18">
        <f>+E45*$C$57</f>
        <v>35.728142943595024</v>
      </c>
      <c r="D45" s="37"/>
      <c r="E45" s="122">
        <v>2.1524922700000011</v>
      </c>
      <c r="F45" s="22" t="s">
        <v>57</v>
      </c>
      <c r="G45" s="32" t="s">
        <v>8</v>
      </c>
      <c r="H45" s="23">
        <v>39066</v>
      </c>
      <c r="I45" s="96" t="s">
        <v>144</v>
      </c>
      <c r="J45" s="22">
        <v>186</v>
      </c>
      <c r="K45" s="22" t="s">
        <v>29</v>
      </c>
      <c r="L45" s="23">
        <v>44727</v>
      </c>
      <c r="M45" s="18" t="s">
        <v>159</v>
      </c>
      <c r="N45" s="2"/>
      <c r="O45" s="2"/>
      <c r="P45" s="25">
        <f>+SUMPRODUCT(1*($BX$4:$ACU$4=$P$4)*($BX$1:$ACU$1=P$3)*($BX45:$ACU45))</f>
        <v>7475709.9504384436</v>
      </c>
      <c r="Q45" s="25">
        <f>+SUMPRODUCT(1*($BX$4:$ACU$4=$Q$4)*($BX$1:$ACU$1=P$3)*($BX45:$ACU45))</f>
        <v>1423142.1433975426</v>
      </c>
      <c r="R45" s="25">
        <f>+SUMPRODUCT(1*($BX$4:$ACU$4=$P$4)*($BX$1:$ACU$1=R$3)*($BX45:$ACU45))</f>
        <v>8721354.2920939289</v>
      </c>
      <c r="S45" s="25">
        <f>+SUMPRODUCT(1*($BX$4:$ACU$4=$Q$4)*($BX$1:$ACU$1=R$3)*($BX45:$ACU45))</f>
        <v>1344162.4255739017</v>
      </c>
      <c r="T45" s="25">
        <f>+SUMPRODUCT(1*($BX$4:$ACU$4=$P$4)*($BX$1:$ACU$1=T$3)*($BX45:$ACU45))</f>
        <v>9790614.1257540826</v>
      </c>
      <c r="U45" s="25">
        <f>+SUMPRODUCT(1*($BX$4:$ACU$4=$Q$4)*($BX$1:$ACU$1=T$3)*($BX45:$ACU45))</f>
        <v>1153795.2676144051</v>
      </c>
      <c r="V45" s="25">
        <f>+SUMPRODUCT(1*($BX$4:$ACU$4=$P$4)*($BX$1:$ACU$1=V$3)*($BX45:$ACU45))</f>
        <v>10712320.165825458</v>
      </c>
      <c r="W45" s="25">
        <f>+SUMPRODUCT(1*($BX$4:$ACU$4=$Q$4)*($BX$1:$ACU$1=V$3)*($BX45:$ACU45))</f>
        <v>876306.76499840431</v>
      </c>
      <c r="X45" s="25">
        <f>+SUMPRODUCT(1*($BX$4:$ACU$4=$P$4)*($BX$1:$ACU$1=X$3)*($BX45:$ACU45))</f>
        <v>11462758.519376179</v>
      </c>
      <c r="Y45" s="25">
        <f>+SUMPRODUCT(1*($BX$4:$ACU$4=$Q$4)*($BX$1:$ACU$1=X$3)*($BX45:$ACU45))</f>
        <v>518863.80661896768</v>
      </c>
      <c r="Z45" s="25">
        <f>+SUMPRODUCT(1*($BX$4:$ACU$4=$P$4)*($BX$1:$ACU$1=Z$3)*($BX45:$ACU45))</f>
        <v>5971166.984523437</v>
      </c>
      <c r="AA45" s="25">
        <f>+SUMPRODUCT(1*($BX$4:$ACU$4=$Q$4)*($BX$1:$ACU$1=Z$3)*($BX45:$ACU45))</f>
        <v>108191.34102997516</v>
      </c>
      <c r="AB45" s="25">
        <f>+SUMPRODUCT(1*($BX$4:$ACU$4=$P$4)*($BX$1:$ACU$1=AB$3)*($BX45:$ACU45))</f>
        <v>0</v>
      </c>
      <c r="AC45" s="25">
        <f>+SUMPRODUCT(1*($BX$4:$ACU$4=$Q$4)*($BX$1:$ACU$1=AB$3)*($BX45:$ACU45))</f>
        <v>0</v>
      </c>
      <c r="AD45" s="25">
        <f>+SUMPRODUCT(1*($BX$4:$ACU$4=$P$4)*($BX$1:$ACU$1=AD$3)*($BX45:$ACU45))</f>
        <v>0</v>
      </c>
      <c r="AE45" s="25">
        <f>+SUMPRODUCT(1*($BX$4:$ACU$4=$Q$4)*($BX$1:$ACU$1=AD$3)*($BX45:$ACU45))</f>
        <v>0</v>
      </c>
      <c r="AF45" s="25">
        <f>+SUMPRODUCT(1*($BX$4:$ACU$4=$P$4)*($BX$1:$ACU$1=AF$3)*($BX45:$ACU45))</f>
        <v>0</v>
      </c>
      <c r="AG45" s="25">
        <f>+SUMPRODUCT(1*($BX$4:$ACU$4=$Q$4)*($BX$1:$ACU$1=AF$3)*($BX45:$ACU45))</f>
        <v>0</v>
      </c>
      <c r="AH45" s="25">
        <f>+SUMPRODUCT(1*($BX$4:$ACU$4=$P$4)*($BX$1:$ACU$1=AH$3)*($BX45:$ACU45))</f>
        <v>0</v>
      </c>
      <c r="AI45" s="25">
        <f>+SUMPRODUCT(1*($BX$4:$ACU$4=$Q$4)*($BX$1:$ACU$1=AH$3)*($BX45:$ACU45))</f>
        <v>0</v>
      </c>
      <c r="AJ45" s="25">
        <f>+SUMPRODUCT(1*($BX$4:$ACU$4=$P$4)*($BX$1:$ACU$1=AJ$3)*($BX45:$ACU45))</f>
        <v>0</v>
      </c>
      <c r="AK45" s="25">
        <f>+SUMPRODUCT(1*($BX$4:$ACU$4=$Q$4)*($BX$1:$ACU$1=AJ$3)*($BX45:$ACU45))</f>
        <v>0</v>
      </c>
      <c r="AL45" s="25">
        <f>+SUMPRODUCT(1*($BX$4:$ACU$4=$P$4)*($BX$1:$ACU$1=AL$3)*($BX45:$ACU45))</f>
        <v>0</v>
      </c>
      <c r="AM45" s="25">
        <f>+SUMPRODUCT(1*($BX$4:$ACU$4=$Q$4)*($BX$1:$ACU$1=AL$3)*($BX45:$ACU45))</f>
        <v>0</v>
      </c>
      <c r="AN45" s="25">
        <f>+SUMPRODUCT(1*($BX$4:$ACU$4=$P$4)*($BX$1:$ACU$1=AN$3)*($BX45:$ACU45))</f>
        <v>0</v>
      </c>
      <c r="AO45" s="25">
        <f>+SUMPRODUCT(1*($BX$4:$ACU$4=$Q$4)*($BX$1:$ACU$1=AN$3)*($BX45:$ACU45))</f>
        <v>0</v>
      </c>
      <c r="AP45" s="25">
        <f>+SUMPRODUCT(1*($BX$4:$ACU$4=$P$4)*($BX$1:$ACU$1=AP$3)*($BX45:$ACU45))</f>
        <v>0</v>
      </c>
      <c r="AQ45" s="25">
        <f>+SUMPRODUCT(1*($BX$4:$ACU$4=$Q$4)*($BX$1:$ACU$1=AP$3)*($BX45:$ACU45))</f>
        <v>0</v>
      </c>
      <c r="AR45" s="25">
        <f>+SUMPRODUCT(1*($BX$4:$ACU$4=$P$4)*($BX$1:$ACU$1=AR$3)*($BX45:$ACU45))</f>
        <v>0</v>
      </c>
      <c r="AS45" s="25">
        <f>+SUMPRODUCT(1*($BX$4:$ACU$4=$Q$4)*($BX$1:$ACU$1=AR$3)*($BX45:$ACU45))</f>
        <v>0</v>
      </c>
      <c r="AT45" s="25">
        <f>+SUMPRODUCT(1*($BX$4:$ACU$4=$P$4)*($BX$1:$ACU$1=AT$3)*($BX45:$ACU45))</f>
        <v>0</v>
      </c>
      <c r="AU45" s="25">
        <f>+SUMPRODUCT(1*($BX$4:$ACU$4=$Q$4)*($BX$1:$ACU$1=AT$3)*($BX45:$ACU45))</f>
        <v>0</v>
      </c>
      <c r="AV45" s="25">
        <f>+SUMPRODUCT(1*($BX$4:$ACU$4=$P$4)*($BX$1:$ACU$1=AV$3)*($BX45:$ACU45))</f>
        <v>0</v>
      </c>
      <c r="AW45" s="25">
        <f>+SUMPRODUCT(1*($BX$4:$ACU$4=$Q$4)*($BX$1:$ACU$1=AV$3)*($BX45:$ACU45))</f>
        <v>0</v>
      </c>
      <c r="AX45" s="25">
        <f>+SUMPRODUCT(1*($BX$4:$ACU$4=$P$4)*($BX$1:$ACU$1=AX$3)*($BX45:$ACU45))</f>
        <v>0</v>
      </c>
      <c r="AY45" s="25">
        <f>+SUMPRODUCT(1*($BX$4:$ACU$4=$Q$4)*($BX$1:$ACU$1=AX$3)*($BX45:$ACU45))</f>
        <v>0</v>
      </c>
      <c r="AZ45" s="25">
        <f>+SUMPRODUCT(1*($BX$4:$ACU$4=$P$4)*($BX$1:$ACU$1=AZ$3)*($BX45:$ACU45))</f>
        <v>0</v>
      </c>
      <c r="BA45" s="25">
        <f>+SUMPRODUCT(1*($BX$4:$ACU$4=$Q$4)*($BX$1:$ACU$1=AZ$3)*($BX45:$ACU45))</f>
        <v>0</v>
      </c>
      <c r="BB45" s="25">
        <f>+SUMPRODUCT(1*($BX$4:$ACU$4=$P$4)*($BX$1:$ACU$1=BB$3)*($BX45:$ACU45))</f>
        <v>0</v>
      </c>
      <c r="BC45" s="25">
        <f>+SUMPRODUCT(1*($BX$4:$ACU$4=$Q$4)*($BX$1:$ACU$1=BB$3)*($BX45:$ACU45))</f>
        <v>0</v>
      </c>
      <c r="BD45" s="25">
        <f>+SUMPRODUCT(1*($BX$4:$ACU$4=$P$4)*($BX$1:$ACU$1=BD$3)*($BX45:$ACU45))</f>
        <v>0</v>
      </c>
      <c r="BE45" s="25">
        <f>+SUMPRODUCT(1*($BX$4:$ACU$4=$Q$4)*($BX$1:$ACU$1=BD$3)*($BX45:$ACU45))</f>
        <v>0</v>
      </c>
      <c r="BF45" s="25">
        <f>+SUMPRODUCT(1*($BX$4:$ACU$4=$P$4)*($BX$1:$ACU$1=BF$3)*($BX45:$ACU45))</f>
        <v>0</v>
      </c>
      <c r="BG45" s="25">
        <f>+SUMPRODUCT(1*($BX$4:$ACU$4=$Q$4)*($BX$1:$ACU$1=BF$3)*($BX45:$ACU45))</f>
        <v>0</v>
      </c>
      <c r="BH45" s="25">
        <f>+SUMPRODUCT(1*($BX$4:$ACU$4=$P$4)*($BX$1:$ACU$1=BH$3)*($BX45:$ACU45))</f>
        <v>0</v>
      </c>
      <c r="BI45" s="25">
        <f>+SUMPRODUCT(1*($BX$4:$ACU$4=$Q$4)*($BX$1:$ACU$1=BH$3)*($BX45:$ACU45))</f>
        <v>0</v>
      </c>
      <c r="BJ45" s="25">
        <f>+SUMPRODUCT(1*($BX$4:$ACU$4=$P$4)*($BX$1:$ACU$1=BJ$3)*($BX45:$ACU45))</f>
        <v>0</v>
      </c>
      <c r="BK45" s="25">
        <f>+SUMPRODUCT(1*($BX$4:$ACU$4=$Q$4)*($BX$1:$ACU$1=BJ$3)*($BX45:$ACU45))</f>
        <v>0</v>
      </c>
      <c r="BL45" s="25">
        <f>+SUMPRODUCT(1*($BX$4:$ACU$4=$P$4)*($BX$1:$ACU$1=BL$3)*($BX45:$ACU45))</f>
        <v>0</v>
      </c>
      <c r="BM45" s="25">
        <f>+SUMPRODUCT(1*($BX$4:$ACU$4=$Q$4)*($BX$1:$ACU$1=BL$3)*($BX45:$ACU45))</f>
        <v>0</v>
      </c>
      <c r="BN45" s="25">
        <f>+SUMPRODUCT(1*($BX$4:$ACU$4=$P$4)*($BX$1:$ACU$1=BN$3)*($BX45:$ACU45))</f>
        <v>0</v>
      </c>
      <c r="BO45" s="25">
        <f>+SUMPRODUCT(1*($BX$4:$ACU$4=$Q$4)*($BX$1:$ACU$1=BN$3)*($BX45:$ACU45))</f>
        <v>0</v>
      </c>
      <c r="BP45" s="25">
        <f>+SUMPRODUCT(1*($BX$4:$ACU$4=$P$4)*($BX$1:$ACU$1=BP$3)*($BX45:$ACU45))</f>
        <v>0</v>
      </c>
      <c r="BQ45" s="25">
        <f>+SUMPRODUCT(1*($BX$4:$ACU$4=$Q$4)*($BX$1:$ACU$1=BP$3)*($BX45:$ACU45))</f>
        <v>0</v>
      </c>
      <c r="BR45" s="25">
        <f>+SUMPRODUCT(1*($BX$4:$ACU$4=$P$4)*($BX$1:$ACU$1=BR$3)*($BX45:$ACU45))</f>
        <v>0</v>
      </c>
      <c r="BS45" s="25">
        <f>+SUMPRODUCT(1*($BX$4:$ACU$4=$Q$4)*($BX$1:$ACU$1=BR$3)*($BX45:$ACU45))</f>
        <v>0</v>
      </c>
      <c r="BT45" s="25">
        <f>+SUMPRODUCT(1*($BX$4:$ACU$4=$P$4)*($BX$1:$ACU$1=BT$3)*($BX45:$ACU45))</f>
        <v>0</v>
      </c>
      <c r="BU45" s="25">
        <f>+SUMPRODUCT(1*($BX$4:$ACU$4=$Q$4)*($BX$1:$ACU$1=BT$3)*($BX45:$ACU45))</f>
        <v>0</v>
      </c>
      <c r="BX45" s="26">
        <v>0</v>
      </c>
      <c r="BY45" s="26">
        <v>0</v>
      </c>
      <c r="BZ45" s="26">
        <v>0</v>
      </c>
      <c r="CA45" s="26">
        <v>0</v>
      </c>
      <c r="CB45" s="26">
        <v>0</v>
      </c>
      <c r="CC45" s="26">
        <v>0</v>
      </c>
      <c r="CD45" s="26">
        <v>0</v>
      </c>
      <c r="CE45" s="26">
        <v>0</v>
      </c>
      <c r="CF45" s="26">
        <v>0</v>
      </c>
      <c r="CG45" s="26">
        <v>0</v>
      </c>
      <c r="CH45" s="26">
        <v>712092.50783710636</v>
      </c>
      <c r="CI45" s="26">
        <v>3572814.3441550005</v>
      </c>
      <c r="CJ45" s="26">
        <v>0</v>
      </c>
      <c r="CK45" s="26">
        <v>0</v>
      </c>
      <c r="CL45" s="26">
        <v>0</v>
      </c>
      <c r="CM45" s="26">
        <v>0</v>
      </c>
      <c r="CN45" s="26">
        <v>0</v>
      </c>
      <c r="CO45" s="26">
        <v>0</v>
      </c>
      <c r="CP45" s="26">
        <v>0</v>
      </c>
      <c r="CQ45" s="26">
        <v>0</v>
      </c>
      <c r="CR45" s="26">
        <v>0</v>
      </c>
      <c r="CS45" s="26">
        <v>0</v>
      </c>
      <c r="CT45" s="26">
        <v>711049.63556043629</v>
      </c>
      <c r="CU45" s="26">
        <v>3902895.606283443</v>
      </c>
      <c r="CV45" s="26">
        <v>0</v>
      </c>
      <c r="CW45" s="26">
        <v>0</v>
      </c>
      <c r="CX45" s="26">
        <v>0</v>
      </c>
      <c r="CY45" s="26">
        <v>0</v>
      </c>
      <c r="CZ45" s="26">
        <v>0</v>
      </c>
      <c r="DA45" s="26">
        <v>0</v>
      </c>
      <c r="DB45" s="26">
        <v>0</v>
      </c>
      <c r="DC45" s="26">
        <v>0</v>
      </c>
      <c r="DD45" s="26">
        <v>0</v>
      </c>
      <c r="DE45" s="26">
        <v>0</v>
      </c>
      <c r="DF45" s="26">
        <v>687596.7376227479</v>
      </c>
      <c r="DG45" s="26">
        <v>4216557.4053584281</v>
      </c>
      <c r="DH45" s="26">
        <v>0</v>
      </c>
      <c r="DI45" s="26">
        <v>0</v>
      </c>
      <c r="DJ45" s="26">
        <v>0</v>
      </c>
      <c r="DK45" s="26">
        <v>0</v>
      </c>
      <c r="DL45" s="26">
        <v>0</v>
      </c>
      <c r="DM45" s="26">
        <v>0</v>
      </c>
      <c r="DN45" s="26">
        <v>0</v>
      </c>
      <c r="DO45" s="26">
        <v>0</v>
      </c>
      <c r="DP45" s="26">
        <v>0</v>
      </c>
      <c r="DQ45" s="26">
        <v>0</v>
      </c>
      <c r="DR45" s="26">
        <v>656565.68795115384</v>
      </c>
      <c r="DS45" s="26">
        <v>4504796.8867355008</v>
      </c>
      <c r="DT45" s="26">
        <v>0</v>
      </c>
      <c r="DU45" s="26">
        <v>0</v>
      </c>
      <c r="DV45" s="26">
        <v>0</v>
      </c>
      <c r="DW45" s="26">
        <v>0</v>
      </c>
      <c r="DX45" s="26">
        <v>0</v>
      </c>
      <c r="DY45" s="26">
        <v>0</v>
      </c>
      <c r="DZ45" s="26">
        <v>0</v>
      </c>
      <c r="EA45" s="26">
        <v>0</v>
      </c>
      <c r="EB45" s="26">
        <v>0</v>
      </c>
      <c r="EC45" s="26">
        <v>0</v>
      </c>
      <c r="ED45" s="26">
        <v>604951.31939142931</v>
      </c>
      <c r="EE45" s="26">
        <v>4769678.5331925796</v>
      </c>
      <c r="EF45" s="26">
        <v>0</v>
      </c>
      <c r="EG45" s="26">
        <v>0</v>
      </c>
      <c r="EH45" s="26">
        <v>0</v>
      </c>
      <c r="EI45" s="26">
        <v>0</v>
      </c>
      <c r="EJ45" s="26">
        <v>0</v>
      </c>
      <c r="EK45" s="26">
        <v>0</v>
      </c>
      <c r="EL45" s="26">
        <v>0</v>
      </c>
      <c r="EM45" s="26">
        <v>0</v>
      </c>
      <c r="EN45" s="26">
        <v>0</v>
      </c>
      <c r="EO45" s="26">
        <v>0</v>
      </c>
      <c r="EP45" s="26">
        <v>548843.94822297571</v>
      </c>
      <c r="EQ45" s="26">
        <v>5020935.5925615029</v>
      </c>
      <c r="ER45" s="26">
        <v>0</v>
      </c>
      <c r="ES45" s="26">
        <v>0</v>
      </c>
      <c r="ET45" s="26">
        <v>0</v>
      </c>
      <c r="EU45" s="26">
        <v>0</v>
      </c>
      <c r="EV45" s="26">
        <v>0</v>
      </c>
      <c r="EW45" s="26">
        <v>0</v>
      </c>
      <c r="EX45" s="26">
        <v>0</v>
      </c>
      <c r="EY45" s="26">
        <v>0</v>
      </c>
      <c r="EZ45" s="26">
        <v>0</v>
      </c>
      <c r="FA45" s="26">
        <v>0</v>
      </c>
      <c r="FB45" s="26">
        <v>478282.39137435157</v>
      </c>
      <c r="FC45" s="26">
        <v>5250508.7965650773</v>
      </c>
      <c r="FD45" s="26">
        <v>0</v>
      </c>
      <c r="FE45" s="26">
        <v>0</v>
      </c>
      <c r="FF45" s="26">
        <v>0</v>
      </c>
      <c r="FG45" s="26">
        <v>0</v>
      </c>
      <c r="FH45" s="26">
        <v>0</v>
      </c>
      <c r="FI45" s="26">
        <v>0</v>
      </c>
      <c r="FJ45" s="26">
        <v>0</v>
      </c>
      <c r="FK45" s="26">
        <v>0</v>
      </c>
      <c r="FL45" s="26">
        <v>0</v>
      </c>
      <c r="FM45" s="26">
        <v>0</v>
      </c>
      <c r="FN45" s="26">
        <v>398024.37362405274</v>
      </c>
      <c r="FO45" s="26">
        <v>5461811.369260381</v>
      </c>
      <c r="FP45" s="26">
        <v>0</v>
      </c>
      <c r="FQ45" s="26">
        <v>0</v>
      </c>
      <c r="FR45" s="26">
        <v>0</v>
      </c>
      <c r="FS45" s="26">
        <v>0</v>
      </c>
      <c r="FT45" s="26">
        <v>0</v>
      </c>
      <c r="FU45" s="26">
        <v>0</v>
      </c>
      <c r="FV45" s="26">
        <v>0</v>
      </c>
      <c r="FW45" s="26">
        <v>0</v>
      </c>
      <c r="FX45" s="26">
        <v>0</v>
      </c>
      <c r="FY45" s="26">
        <v>0</v>
      </c>
      <c r="FZ45" s="26">
        <v>306957.91854256525</v>
      </c>
      <c r="GA45" s="26">
        <v>5647084.5787541177</v>
      </c>
      <c r="GB45" s="26">
        <v>0</v>
      </c>
      <c r="GC45" s="26">
        <v>0</v>
      </c>
      <c r="GD45" s="26">
        <v>0</v>
      </c>
      <c r="GE45" s="26">
        <v>0</v>
      </c>
      <c r="GF45" s="26">
        <v>0</v>
      </c>
      <c r="GG45" s="26">
        <v>0</v>
      </c>
      <c r="GH45" s="26">
        <v>0</v>
      </c>
      <c r="GI45" s="26">
        <v>0</v>
      </c>
      <c r="GJ45" s="26">
        <v>0</v>
      </c>
      <c r="GK45" s="26">
        <v>0</v>
      </c>
      <c r="GL45" s="26">
        <v>211905.88807640242</v>
      </c>
      <c r="GM45" s="26">
        <v>5815673.9406220615</v>
      </c>
      <c r="GN45" s="26">
        <v>0</v>
      </c>
      <c r="GO45" s="26">
        <v>0</v>
      </c>
      <c r="GP45" s="26">
        <v>0</v>
      </c>
      <c r="GQ45" s="26">
        <v>0</v>
      </c>
      <c r="GR45" s="26">
        <v>0</v>
      </c>
      <c r="GS45" s="26">
        <v>0</v>
      </c>
      <c r="GT45" s="26">
        <v>0</v>
      </c>
      <c r="GU45" s="26">
        <v>0</v>
      </c>
      <c r="GV45" s="26">
        <v>0</v>
      </c>
      <c r="GW45" s="26">
        <v>0</v>
      </c>
      <c r="GX45" s="26">
        <v>108191.34102997516</v>
      </c>
      <c r="GY45" s="26">
        <v>5971166.984523437</v>
      </c>
      <c r="GZ45" s="26">
        <v>0</v>
      </c>
      <c r="HA45" s="26">
        <v>0</v>
      </c>
      <c r="HB45" s="26">
        <v>0</v>
      </c>
      <c r="HC45" s="26">
        <v>0</v>
      </c>
      <c r="HD45" s="26">
        <v>0</v>
      </c>
      <c r="HE45" s="26">
        <v>0</v>
      </c>
      <c r="HF45" s="26">
        <v>0</v>
      </c>
      <c r="HG45" s="26">
        <v>0</v>
      </c>
      <c r="HH45" s="26">
        <v>0</v>
      </c>
      <c r="HI45" s="26">
        <v>0</v>
      </c>
      <c r="HJ45" s="26">
        <v>0</v>
      </c>
      <c r="HK45" s="26">
        <v>0</v>
      </c>
      <c r="HL45" s="26">
        <v>0</v>
      </c>
      <c r="HM45" s="26">
        <v>0</v>
      </c>
      <c r="HN45" s="26">
        <v>0</v>
      </c>
      <c r="HO45" s="26">
        <v>0</v>
      </c>
      <c r="HP45" s="26">
        <v>0</v>
      </c>
      <c r="HQ45" s="26">
        <v>0</v>
      </c>
      <c r="HR45" s="26">
        <v>0</v>
      </c>
      <c r="HS45" s="26">
        <v>0</v>
      </c>
      <c r="HT45" s="26">
        <v>0</v>
      </c>
      <c r="HU45" s="26">
        <v>0</v>
      </c>
      <c r="HV45" s="26">
        <v>0</v>
      </c>
      <c r="HW45" s="26">
        <v>0</v>
      </c>
      <c r="HX45" s="26">
        <v>0</v>
      </c>
      <c r="HY45" s="26">
        <v>0</v>
      </c>
      <c r="HZ45" s="26">
        <v>0</v>
      </c>
      <c r="IA45" s="26">
        <v>0</v>
      </c>
      <c r="IB45" s="26">
        <v>0</v>
      </c>
      <c r="IC45" s="26">
        <v>0</v>
      </c>
      <c r="ID45" s="26">
        <v>0</v>
      </c>
      <c r="IE45" s="26">
        <v>0</v>
      </c>
      <c r="IF45" s="26">
        <v>0</v>
      </c>
      <c r="IG45" s="26">
        <v>0</v>
      </c>
      <c r="IH45" s="26">
        <v>0</v>
      </c>
      <c r="II45" s="26">
        <v>0</v>
      </c>
      <c r="IJ45" s="26">
        <v>0</v>
      </c>
      <c r="IK45" s="26">
        <v>0</v>
      </c>
      <c r="IL45" s="26">
        <v>0</v>
      </c>
      <c r="IM45" s="26">
        <v>0</v>
      </c>
      <c r="IN45" s="26">
        <v>0</v>
      </c>
      <c r="IO45" s="26">
        <v>0</v>
      </c>
      <c r="IP45" s="26">
        <v>0</v>
      </c>
      <c r="IQ45" s="26">
        <v>0</v>
      </c>
      <c r="IR45" s="26">
        <v>0</v>
      </c>
      <c r="IS45" s="26">
        <v>0</v>
      </c>
      <c r="IT45" s="26">
        <v>0</v>
      </c>
      <c r="IU45" s="26">
        <v>0</v>
      </c>
      <c r="IV45" s="26">
        <v>0</v>
      </c>
      <c r="IW45" s="26">
        <v>0</v>
      </c>
      <c r="IX45" s="26">
        <v>0</v>
      </c>
      <c r="IY45" s="26">
        <v>0</v>
      </c>
      <c r="IZ45" s="26">
        <v>0</v>
      </c>
      <c r="JA45" s="26">
        <v>0</v>
      </c>
      <c r="JB45" s="26">
        <v>0</v>
      </c>
      <c r="JC45" s="26">
        <v>0</v>
      </c>
      <c r="JD45" s="26">
        <v>0</v>
      </c>
      <c r="JE45" s="26">
        <v>0</v>
      </c>
      <c r="JF45" s="26">
        <v>0</v>
      </c>
      <c r="JG45" s="26">
        <v>0</v>
      </c>
      <c r="JH45" s="26">
        <v>0</v>
      </c>
      <c r="JI45" s="26">
        <v>0</v>
      </c>
      <c r="JJ45" s="26">
        <v>0</v>
      </c>
      <c r="JK45" s="26">
        <v>0</v>
      </c>
      <c r="JL45" s="26">
        <v>0</v>
      </c>
      <c r="JM45" s="26">
        <v>0</v>
      </c>
      <c r="JN45" s="26">
        <v>0</v>
      </c>
      <c r="JO45" s="26">
        <v>0</v>
      </c>
      <c r="JP45" s="26">
        <v>0</v>
      </c>
      <c r="JQ45" s="26">
        <v>0</v>
      </c>
      <c r="JR45" s="26">
        <v>0</v>
      </c>
      <c r="JS45" s="26">
        <v>0</v>
      </c>
      <c r="JT45" s="26">
        <v>0</v>
      </c>
      <c r="JU45" s="26">
        <v>0</v>
      </c>
      <c r="JV45" s="26">
        <v>0</v>
      </c>
      <c r="JW45" s="26">
        <v>0</v>
      </c>
      <c r="JX45" s="26">
        <v>0</v>
      </c>
      <c r="JY45" s="26">
        <v>0</v>
      </c>
      <c r="JZ45" s="26">
        <v>0</v>
      </c>
      <c r="KA45" s="26">
        <v>0</v>
      </c>
      <c r="KB45" s="26">
        <v>0</v>
      </c>
      <c r="KC45" s="26">
        <v>0</v>
      </c>
      <c r="KD45" s="26">
        <v>0</v>
      </c>
      <c r="KE45" s="26">
        <v>0</v>
      </c>
      <c r="KF45" s="26">
        <v>0</v>
      </c>
      <c r="KG45" s="26">
        <v>0</v>
      </c>
      <c r="KH45" s="26">
        <v>0</v>
      </c>
      <c r="KI45" s="26">
        <v>0</v>
      </c>
      <c r="KJ45" s="26">
        <v>0</v>
      </c>
      <c r="KK45" s="26">
        <v>0</v>
      </c>
      <c r="KL45" s="26">
        <v>0</v>
      </c>
      <c r="KM45" s="26">
        <v>0</v>
      </c>
      <c r="KN45" s="26">
        <v>0</v>
      </c>
      <c r="KO45" s="26">
        <v>0</v>
      </c>
      <c r="KP45" s="26">
        <v>0</v>
      </c>
      <c r="KQ45" s="26">
        <v>0</v>
      </c>
      <c r="KR45" s="26">
        <v>0</v>
      </c>
      <c r="KS45" s="26">
        <v>0</v>
      </c>
      <c r="KT45" s="26">
        <v>0</v>
      </c>
      <c r="KU45" s="26">
        <v>0</v>
      </c>
      <c r="KV45" s="26">
        <v>0</v>
      </c>
      <c r="KW45" s="26">
        <v>0</v>
      </c>
      <c r="KX45" s="26">
        <v>0</v>
      </c>
      <c r="KY45" s="26">
        <v>0</v>
      </c>
      <c r="KZ45" s="26">
        <v>0</v>
      </c>
      <c r="LA45" s="26">
        <v>0</v>
      </c>
      <c r="LB45" s="26">
        <v>0</v>
      </c>
      <c r="LC45" s="26">
        <v>0</v>
      </c>
      <c r="LD45" s="26">
        <v>0</v>
      </c>
      <c r="LE45" s="26">
        <v>0</v>
      </c>
      <c r="LF45" s="26">
        <v>0</v>
      </c>
      <c r="LG45" s="26">
        <v>0</v>
      </c>
      <c r="LH45" s="26">
        <v>0</v>
      </c>
      <c r="LI45" s="26">
        <v>0</v>
      </c>
      <c r="LJ45" s="26">
        <v>0</v>
      </c>
      <c r="LK45" s="26">
        <v>0</v>
      </c>
      <c r="LL45" s="26">
        <v>0</v>
      </c>
      <c r="LM45" s="26">
        <v>0</v>
      </c>
      <c r="LN45" s="26">
        <v>0</v>
      </c>
      <c r="LO45" s="26">
        <v>0</v>
      </c>
      <c r="LP45" s="26">
        <v>0</v>
      </c>
      <c r="LQ45" s="26">
        <v>0</v>
      </c>
      <c r="LR45" s="26">
        <v>0</v>
      </c>
      <c r="LS45" s="26">
        <v>0</v>
      </c>
      <c r="LT45" s="26">
        <v>0</v>
      </c>
      <c r="LU45" s="26">
        <v>0</v>
      </c>
      <c r="LV45" s="26">
        <v>0</v>
      </c>
      <c r="LW45" s="26">
        <v>0</v>
      </c>
      <c r="LX45" s="26">
        <v>0</v>
      </c>
      <c r="LY45" s="26">
        <v>0</v>
      </c>
      <c r="LZ45" s="26">
        <v>0</v>
      </c>
      <c r="MA45" s="26">
        <v>0</v>
      </c>
      <c r="MB45" s="26">
        <v>0</v>
      </c>
      <c r="MC45" s="26">
        <v>0</v>
      </c>
      <c r="MD45" s="26">
        <v>0</v>
      </c>
      <c r="ME45" s="26">
        <v>0</v>
      </c>
      <c r="MF45" s="26">
        <v>0</v>
      </c>
      <c r="MG45" s="26">
        <v>0</v>
      </c>
      <c r="MH45" s="26">
        <v>0</v>
      </c>
      <c r="MI45" s="26">
        <v>0</v>
      </c>
      <c r="MJ45" s="26">
        <v>0</v>
      </c>
      <c r="MK45" s="26">
        <v>0</v>
      </c>
      <c r="ML45" s="26">
        <v>0</v>
      </c>
      <c r="MM45" s="26">
        <v>0</v>
      </c>
      <c r="MN45" s="26">
        <v>0</v>
      </c>
      <c r="MO45" s="26">
        <v>0</v>
      </c>
      <c r="MP45" s="26">
        <v>0</v>
      </c>
      <c r="MQ45" s="26">
        <v>0</v>
      </c>
      <c r="MR45" s="26">
        <v>0</v>
      </c>
      <c r="MS45" s="26">
        <v>0</v>
      </c>
      <c r="MT45" s="26">
        <v>0</v>
      </c>
      <c r="MU45" s="26">
        <v>0</v>
      </c>
      <c r="MV45" s="26">
        <v>0</v>
      </c>
      <c r="MW45" s="26">
        <v>0</v>
      </c>
      <c r="MX45" s="26">
        <v>0</v>
      </c>
      <c r="MY45" s="26">
        <v>0</v>
      </c>
      <c r="MZ45" s="26">
        <v>0</v>
      </c>
      <c r="NA45" s="26">
        <v>0</v>
      </c>
      <c r="NB45" s="26">
        <v>0</v>
      </c>
      <c r="NC45" s="26">
        <v>0</v>
      </c>
      <c r="ND45" s="26">
        <v>0</v>
      </c>
      <c r="NE45" s="26">
        <v>0</v>
      </c>
      <c r="NF45" s="26">
        <v>0</v>
      </c>
      <c r="NG45" s="26">
        <v>0</v>
      </c>
      <c r="NH45" s="26">
        <v>0</v>
      </c>
      <c r="NI45" s="26">
        <v>0</v>
      </c>
      <c r="NJ45" s="26">
        <v>0</v>
      </c>
      <c r="NK45" s="26">
        <v>0</v>
      </c>
      <c r="NL45" s="26">
        <v>0</v>
      </c>
      <c r="NM45" s="26">
        <v>0</v>
      </c>
      <c r="NN45" s="26">
        <v>0</v>
      </c>
      <c r="NO45" s="26">
        <v>0</v>
      </c>
      <c r="NP45" s="26">
        <v>0</v>
      </c>
      <c r="NQ45" s="26">
        <v>0</v>
      </c>
      <c r="NR45" s="26">
        <v>0</v>
      </c>
      <c r="NS45" s="26">
        <v>0</v>
      </c>
      <c r="NT45" s="26">
        <v>0</v>
      </c>
      <c r="NU45" s="26">
        <v>0</v>
      </c>
      <c r="NV45" s="26">
        <v>0</v>
      </c>
      <c r="NW45" s="26">
        <v>0</v>
      </c>
      <c r="NX45" s="26">
        <v>0</v>
      </c>
      <c r="NY45" s="26">
        <v>0</v>
      </c>
      <c r="NZ45" s="26">
        <v>0</v>
      </c>
      <c r="OA45" s="26">
        <v>0</v>
      </c>
      <c r="OB45" s="26">
        <v>0</v>
      </c>
      <c r="OC45" s="26">
        <v>0</v>
      </c>
      <c r="OD45" s="26">
        <v>0</v>
      </c>
      <c r="OE45" s="26">
        <v>0</v>
      </c>
      <c r="OF45" s="26">
        <v>0</v>
      </c>
      <c r="OG45" s="26">
        <v>0</v>
      </c>
      <c r="OH45" s="26">
        <v>0</v>
      </c>
      <c r="OI45" s="26">
        <v>0</v>
      </c>
      <c r="OJ45" s="26">
        <v>0</v>
      </c>
      <c r="OK45" s="26">
        <v>0</v>
      </c>
      <c r="OL45" s="26">
        <v>0</v>
      </c>
      <c r="OM45" s="26">
        <v>0</v>
      </c>
      <c r="ON45" s="26">
        <v>0</v>
      </c>
      <c r="OO45" s="26">
        <v>0</v>
      </c>
      <c r="OP45" s="26">
        <v>0</v>
      </c>
      <c r="OQ45" s="26">
        <v>0</v>
      </c>
      <c r="OR45" s="26">
        <v>0</v>
      </c>
      <c r="OS45" s="26">
        <v>0</v>
      </c>
      <c r="OT45" s="26">
        <v>0</v>
      </c>
      <c r="OU45" s="26">
        <v>0</v>
      </c>
      <c r="OV45" s="26">
        <v>0</v>
      </c>
      <c r="OW45" s="26">
        <v>0</v>
      </c>
      <c r="OX45" s="26">
        <v>0</v>
      </c>
      <c r="OY45" s="26">
        <v>0</v>
      </c>
      <c r="OZ45" s="26">
        <v>0</v>
      </c>
      <c r="PA45" s="26">
        <v>0</v>
      </c>
      <c r="PB45" s="26">
        <v>0</v>
      </c>
      <c r="PC45" s="26">
        <v>0</v>
      </c>
      <c r="PD45" s="26">
        <v>0</v>
      </c>
      <c r="PE45" s="26">
        <v>0</v>
      </c>
      <c r="PF45" s="26">
        <v>0</v>
      </c>
      <c r="PG45" s="26">
        <v>0</v>
      </c>
      <c r="PH45" s="26">
        <v>0</v>
      </c>
      <c r="PI45" s="26">
        <v>0</v>
      </c>
      <c r="PJ45" s="26">
        <v>0</v>
      </c>
      <c r="PK45" s="26">
        <v>0</v>
      </c>
      <c r="PL45" s="26">
        <v>0</v>
      </c>
      <c r="PM45" s="26">
        <v>0</v>
      </c>
      <c r="PN45" s="26">
        <v>0</v>
      </c>
      <c r="PO45" s="26">
        <v>0</v>
      </c>
      <c r="PP45" s="26">
        <v>0</v>
      </c>
      <c r="PQ45" s="26">
        <v>0</v>
      </c>
      <c r="PR45" s="26">
        <v>0</v>
      </c>
      <c r="PS45" s="26">
        <v>0</v>
      </c>
      <c r="PT45" s="26">
        <v>0</v>
      </c>
      <c r="PU45" s="26">
        <v>0</v>
      </c>
      <c r="PV45" s="26">
        <v>0</v>
      </c>
      <c r="PW45" s="26">
        <v>0</v>
      </c>
      <c r="PX45" s="26">
        <v>0</v>
      </c>
      <c r="PY45" s="26">
        <v>0</v>
      </c>
      <c r="PZ45" s="26">
        <v>0</v>
      </c>
      <c r="QA45" s="26">
        <v>0</v>
      </c>
      <c r="QB45" s="26">
        <v>0</v>
      </c>
      <c r="QC45" s="26">
        <v>0</v>
      </c>
      <c r="QD45" s="26">
        <v>0</v>
      </c>
      <c r="QE45" s="26">
        <v>0</v>
      </c>
      <c r="QF45" s="26">
        <v>0</v>
      </c>
      <c r="QG45" s="26">
        <v>0</v>
      </c>
      <c r="QH45" s="26">
        <v>0</v>
      </c>
      <c r="QI45" s="26">
        <v>0</v>
      </c>
      <c r="QJ45" s="26">
        <v>0</v>
      </c>
      <c r="QK45" s="26">
        <v>0</v>
      </c>
      <c r="QL45" s="26">
        <v>0</v>
      </c>
      <c r="QM45" s="26">
        <v>0</v>
      </c>
      <c r="QN45" s="26">
        <v>0</v>
      </c>
      <c r="QO45" s="26">
        <v>0</v>
      </c>
      <c r="QP45" s="26">
        <v>0</v>
      </c>
      <c r="QQ45" s="26">
        <v>0</v>
      </c>
      <c r="QR45" s="26">
        <v>0</v>
      </c>
      <c r="QS45" s="26">
        <v>0</v>
      </c>
      <c r="QT45" s="26">
        <v>0</v>
      </c>
      <c r="QU45" s="26">
        <v>0</v>
      </c>
      <c r="QV45" s="26">
        <v>0</v>
      </c>
      <c r="QW45" s="26">
        <v>0</v>
      </c>
      <c r="QX45" s="26">
        <v>0</v>
      </c>
      <c r="QY45" s="26">
        <v>0</v>
      </c>
      <c r="QZ45" s="26">
        <v>0</v>
      </c>
      <c r="RA45" s="26">
        <v>0</v>
      </c>
      <c r="RB45" s="26">
        <v>0</v>
      </c>
      <c r="RC45" s="26">
        <v>0</v>
      </c>
      <c r="RD45" s="26">
        <v>0</v>
      </c>
      <c r="RE45" s="26">
        <v>0</v>
      </c>
      <c r="RF45" s="26">
        <v>0</v>
      </c>
      <c r="RG45" s="26">
        <v>0</v>
      </c>
      <c r="RH45" s="26">
        <v>0</v>
      </c>
      <c r="RI45" s="26">
        <v>0</v>
      </c>
      <c r="RJ45" s="26">
        <v>0</v>
      </c>
      <c r="RK45" s="26">
        <v>0</v>
      </c>
      <c r="RL45" s="26">
        <v>0</v>
      </c>
      <c r="RM45" s="26">
        <v>0</v>
      </c>
      <c r="RN45" s="26">
        <v>0</v>
      </c>
      <c r="RO45" s="26">
        <v>0</v>
      </c>
      <c r="RP45" s="26">
        <v>0</v>
      </c>
      <c r="RQ45" s="26">
        <v>0</v>
      </c>
      <c r="RR45" s="26">
        <v>0</v>
      </c>
      <c r="RS45" s="26">
        <v>0</v>
      </c>
      <c r="RT45" s="26">
        <v>0</v>
      </c>
      <c r="RU45" s="26">
        <v>0</v>
      </c>
      <c r="RV45" s="26">
        <v>0</v>
      </c>
      <c r="RW45" s="26">
        <v>0</v>
      </c>
      <c r="RX45" s="26">
        <v>0</v>
      </c>
      <c r="RY45" s="26">
        <v>0</v>
      </c>
      <c r="RZ45" s="26">
        <v>0</v>
      </c>
      <c r="SA45" s="26">
        <v>0</v>
      </c>
      <c r="SB45" s="26">
        <v>0</v>
      </c>
      <c r="SC45" s="26">
        <v>0</v>
      </c>
      <c r="SD45" s="26">
        <v>0</v>
      </c>
      <c r="SE45" s="26">
        <v>0</v>
      </c>
      <c r="SF45" s="26">
        <v>0</v>
      </c>
      <c r="SG45" s="26">
        <v>0</v>
      </c>
      <c r="SH45" s="26">
        <v>0</v>
      </c>
      <c r="SI45" s="26">
        <v>0</v>
      </c>
      <c r="SJ45" s="26">
        <v>0</v>
      </c>
      <c r="SK45" s="26">
        <v>0</v>
      </c>
      <c r="SL45" s="26">
        <v>0</v>
      </c>
      <c r="SM45" s="26">
        <v>0</v>
      </c>
      <c r="SN45" s="26">
        <v>0</v>
      </c>
      <c r="SO45" s="26">
        <v>0</v>
      </c>
      <c r="SP45" s="26">
        <v>0</v>
      </c>
      <c r="SQ45" s="26">
        <v>0</v>
      </c>
      <c r="SR45" s="26">
        <v>0</v>
      </c>
      <c r="SS45" s="26">
        <v>0</v>
      </c>
      <c r="ST45" s="26">
        <v>0</v>
      </c>
      <c r="SU45" s="26">
        <v>0</v>
      </c>
      <c r="SV45" s="26">
        <v>0</v>
      </c>
      <c r="SW45" s="26">
        <v>0</v>
      </c>
      <c r="SX45" s="26">
        <v>0</v>
      </c>
      <c r="SY45" s="26">
        <v>0</v>
      </c>
      <c r="SZ45" s="26">
        <v>0</v>
      </c>
      <c r="TA45" s="26">
        <v>0</v>
      </c>
      <c r="TB45" s="26">
        <v>0</v>
      </c>
      <c r="TC45" s="26">
        <v>0</v>
      </c>
      <c r="TD45" s="26">
        <v>0</v>
      </c>
      <c r="TE45" s="26">
        <v>0</v>
      </c>
      <c r="TF45" s="26">
        <v>0</v>
      </c>
      <c r="TG45" s="26">
        <v>0</v>
      </c>
      <c r="TH45" s="26">
        <v>0</v>
      </c>
      <c r="TI45" s="26">
        <v>0</v>
      </c>
      <c r="TJ45" s="26">
        <v>0</v>
      </c>
      <c r="TK45" s="26">
        <v>0</v>
      </c>
      <c r="TL45" s="26">
        <v>0</v>
      </c>
      <c r="TM45" s="26">
        <v>0</v>
      </c>
      <c r="TN45" s="26">
        <v>0</v>
      </c>
      <c r="TO45" s="26">
        <v>0</v>
      </c>
      <c r="TP45" s="26">
        <v>0</v>
      </c>
      <c r="TQ45" s="26">
        <v>0</v>
      </c>
      <c r="TR45" s="26">
        <v>0</v>
      </c>
      <c r="TS45" s="26">
        <v>0</v>
      </c>
      <c r="TT45" s="26">
        <v>0</v>
      </c>
      <c r="TU45" s="26">
        <v>0</v>
      </c>
      <c r="TV45" s="26">
        <v>0</v>
      </c>
      <c r="TW45" s="26">
        <v>0</v>
      </c>
      <c r="TX45" s="26">
        <v>0</v>
      </c>
      <c r="TY45" s="26">
        <v>0</v>
      </c>
      <c r="TZ45" s="26">
        <v>0</v>
      </c>
      <c r="UA45" s="26">
        <v>0</v>
      </c>
      <c r="UB45" s="26">
        <v>0</v>
      </c>
      <c r="UC45" s="26">
        <v>0</v>
      </c>
      <c r="UD45" s="26">
        <v>0</v>
      </c>
      <c r="UE45" s="26">
        <v>0</v>
      </c>
      <c r="UF45" s="26">
        <v>0</v>
      </c>
      <c r="UG45" s="26">
        <v>0</v>
      </c>
      <c r="UH45" s="26">
        <v>0</v>
      </c>
      <c r="UI45" s="26">
        <v>0</v>
      </c>
      <c r="UJ45" s="26">
        <v>0</v>
      </c>
      <c r="UK45" s="26">
        <v>0</v>
      </c>
      <c r="UL45" s="26">
        <v>0</v>
      </c>
      <c r="UM45" s="26">
        <v>0</v>
      </c>
      <c r="UN45" s="26">
        <v>0</v>
      </c>
      <c r="UO45" s="26">
        <v>0</v>
      </c>
      <c r="UP45" s="26">
        <v>0</v>
      </c>
      <c r="UQ45" s="26">
        <v>0</v>
      </c>
      <c r="UR45" s="26">
        <v>0</v>
      </c>
      <c r="US45" s="26">
        <v>0</v>
      </c>
      <c r="UT45" s="26">
        <v>0</v>
      </c>
      <c r="UU45" s="26">
        <v>0</v>
      </c>
      <c r="UV45" s="26">
        <v>0</v>
      </c>
      <c r="UW45" s="26">
        <v>0</v>
      </c>
      <c r="UX45" s="26">
        <v>0</v>
      </c>
      <c r="UY45" s="26">
        <v>0</v>
      </c>
      <c r="UZ45" s="26">
        <v>0</v>
      </c>
      <c r="VA45" s="26">
        <v>0</v>
      </c>
      <c r="VB45" s="26">
        <v>0</v>
      </c>
      <c r="VC45" s="26">
        <v>0</v>
      </c>
      <c r="VD45" s="26">
        <v>0</v>
      </c>
      <c r="VE45" s="26">
        <v>0</v>
      </c>
      <c r="VF45" s="26">
        <v>0</v>
      </c>
      <c r="VG45" s="26">
        <v>0</v>
      </c>
      <c r="VH45" s="26">
        <v>0</v>
      </c>
      <c r="VI45" s="26">
        <v>0</v>
      </c>
      <c r="VJ45" s="26">
        <v>0</v>
      </c>
      <c r="VK45" s="26">
        <v>0</v>
      </c>
      <c r="VL45" s="26">
        <v>0</v>
      </c>
      <c r="VM45" s="26">
        <v>0</v>
      </c>
      <c r="VN45" s="26">
        <v>0</v>
      </c>
      <c r="VO45" s="26">
        <v>0</v>
      </c>
      <c r="VP45" s="26">
        <v>0</v>
      </c>
      <c r="VQ45" s="26">
        <v>0</v>
      </c>
      <c r="VR45" s="26">
        <v>0</v>
      </c>
      <c r="VS45" s="26">
        <v>0</v>
      </c>
      <c r="VT45" s="26">
        <v>0</v>
      </c>
      <c r="VU45" s="26">
        <v>0</v>
      </c>
      <c r="VV45" s="26">
        <v>0</v>
      </c>
      <c r="VW45" s="26">
        <v>0</v>
      </c>
      <c r="VX45" s="26">
        <v>0</v>
      </c>
      <c r="VY45" s="26">
        <v>0</v>
      </c>
      <c r="VZ45" s="26">
        <v>0</v>
      </c>
      <c r="WA45" s="26">
        <v>0</v>
      </c>
      <c r="WB45" s="26">
        <v>0</v>
      </c>
      <c r="WC45" s="26">
        <v>0</v>
      </c>
      <c r="WD45" s="26">
        <v>0</v>
      </c>
      <c r="WE45" s="26">
        <v>0</v>
      </c>
      <c r="WF45" s="26">
        <v>0</v>
      </c>
      <c r="WG45" s="26">
        <v>0</v>
      </c>
      <c r="WH45" s="26">
        <v>0</v>
      </c>
      <c r="WI45" s="26">
        <v>0</v>
      </c>
      <c r="WJ45" s="26">
        <v>0</v>
      </c>
      <c r="WK45" s="26">
        <v>0</v>
      </c>
      <c r="WL45" s="26">
        <v>0</v>
      </c>
      <c r="WM45" s="26">
        <v>0</v>
      </c>
      <c r="WN45" s="26">
        <v>0</v>
      </c>
      <c r="WO45" s="26">
        <v>0</v>
      </c>
      <c r="WP45" s="26">
        <v>0</v>
      </c>
      <c r="WQ45" s="26">
        <v>0</v>
      </c>
      <c r="WR45" s="26">
        <v>0</v>
      </c>
      <c r="WS45" s="26">
        <v>0</v>
      </c>
      <c r="WT45" s="26">
        <v>0</v>
      </c>
      <c r="WU45" s="26">
        <v>0</v>
      </c>
      <c r="WV45" s="26">
        <v>0</v>
      </c>
      <c r="WW45" s="26">
        <v>0</v>
      </c>
      <c r="WX45" s="26">
        <v>0</v>
      </c>
      <c r="WY45" s="26">
        <v>0</v>
      </c>
      <c r="WZ45" s="26">
        <v>0</v>
      </c>
      <c r="XA45" s="26">
        <v>0</v>
      </c>
      <c r="XB45" s="26">
        <v>0</v>
      </c>
      <c r="XC45" s="26">
        <v>0</v>
      </c>
      <c r="XD45" s="26">
        <v>0</v>
      </c>
      <c r="XE45" s="26">
        <v>0</v>
      </c>
      <c r="XF45" s="26">
        <v>0</v>
      </c>
      <c r="XG45" s="26">
        <v>0</v>
      </c>
      <c r="XH45" s="26">
        <v>0</v>
      </c>
      <c r="XI45" s="26">
        <v>0</v>
      </c>
      <c r="XJ45" s="26">
        <v>0</v>
      </c>
      <c r="XK45" s="26">
        <v>0</v>
      </c>
      <c r="XL45" s="26">
        <v>0</v>
      </c>
      <c r="XM45" s="26">
        <v>0</v>
      </c>
      <c r="XN45" s="26">
        <v>0</v>
      </c>
      <c r="XO45" s="26">
        <v>0</v>
      </c>
      <c r="XP45" s="26">
        <v>0</v>
      </c>
      <c r="XQ45" s="26">
        <v>0</v>
      </c>
      <c r="XR45" s="26">
        <v>0</v>
      </c>
      <c r="XS45" s="26">
        <v>0</v>
      </c>
      <c r="XT45" s="26">
        <v>0</v>
      </c>
      <c r="XU45" s="26">
        <v>0</v>
      </c>
      <c r="XV45" s="26">
        <v>0</v>
      </c>
      <c r="XW45" s="26">
        <v>0</v>
      </c>
      <c r="XX45" s="26">
        <v>0</v>
      </c>
      <c r="XY45" s="26">
        <v>0</v>
      </c>
      <c r="XZ45" s="26">
        <v>0</v>
      </c>
      <c r="YA45" s="26">
        <v>0</v>
      </c>
      <c r="YB45" s="26">
        <v>0</v>
      </c>
      <c r="YC45" s="26">
        <v>0</v>
      </c>
      <c r="YD45" s="26">
        <v>0</v>
      </c>
      <c r="YE45" s="26">
        <v>0</v>
      </c>
      <c r="YF45" s="26">
        <v>0</v>
      </c>
      <c r="YG45" s="26">
        <v>0</v>
      </c>
      <c r="YH45" s="26">
        <v>0</v>
      </c>
      <c r="YI45" s="26">
        <v>0</v>
      </c>
      <c r="YJ45" s="26">
        <v>0</v>
      </c>
      <c r="YK45" s="26">
        <v>0</v>
      </c>
      <c r="YL45" s="26">
        <v>0</v>
      </c>
      <c r="YM45" s="26">
        <v>0</v>
      </c>
      <c r="YN45" s="26">
        <v>0</v>
      </c>
      <c r="YO45" s="26">
        <v>0</v>
      </c>
      <c r="YP45" s="26">
        <v>0</v>
      </c>
      <c r="YQ45" s="26">
        <v>0</v>
      </c>
      <c r="YR45" s="26">
        <v>0</v>
      </c>
      <c r="YS45" s="26">
        <v>0</v>
      </c>
      <c r="YT45" s="26">
        <v>0</v>
      </c>
      <c r="YU45" s="26">
        <v>0</v>
      </c>
      <c r="YV45" s="26">
        <v>0</v>
      </c>
      <c r="YW45" s="26">
        <v>0</v>
      </c>
      <c r="YX45" s="26">
        <v>0</v>
      </c>
      <c r="YY45" s="26">
        <v>0</v>
      </c>
      <c r="YZ45" s="26">
        <v>0</v>
      </c>
      <c r="ZA45" s="26">
        <v>0</v>
      </c>
      <c r="ZB45" s="26">
        <v>0</v>
      </c>
      <c r="ZC45" s="26">
        <v>0</v>
      </c>
      <c r="ZD45" s="26">
        <v>0</v>
      </c>
      <c r="ZE45" s="26">
        <v>0</v>
      </c>
      <c r="ZF45" s="26">
        <v>0</v>
      </c>
      <c r="ZG45" s="26">
        <v>0</v>
      </c>
      <c r="ZH45" s="26">
        <v>0</v>
      </c>
      <c r="ZI45" s="26">
        <v>0</v>
      </c>
      <c r="ZJ45" s="26">
        <v>0</v>
      </c>
      <c r="ZK45" s="26">
        <v>0</v>
      </c>
      <c r="ZL45" s="26">
        <v>0</v>
      </c>
      <c r="ZM45" s="26">
        <v>0</v>
      </c>
      <c r="ZN45" s="26">
        <v>0</v>
      </c>
      <c r="ZO45" s="26">
        <v>0</v>
      </c>
      <c r="ZP45" s="26">
        <v>0</v>
      </c>
      <c r="ZQ45" s="26">
        <v>0</v>
      </c>
      <c r="ZR45" s="26">
        <v>0</v>
      </c>
      <c r="ZS45" s="26">
        <v>0</v>
      </c>
      <c r="ZT45" s="26">
        <v>0</v>
      </c>
      <c r="ZU45" s="26">
        <v>0</v>
      </c>
      <c r="ZV45" s="26">
        <v>0</v>
      </c>
      <c r="ZW45" s="26">
        <v>0</v>
      </c>
      <c r="ZX45" s="26">
        <v>0</v>
      </c>
      <c r="ZY45" s="26">
        <v>0</v>
      </c>
      <c r="ZZ45" s="26">
        <v>0</v>
      </c>
      <c r="AAA45" s="26">
        <v>0</v>
      </c>
      <c r="AAB45" s="26">
        <v>0</v>
      </c>
      <c r="AAC45" s="26">
        <v>0</v>
      </c>
      <c r="AAD45" s="26">
        <v>0</v>
      </c>
      <c r="AAE45" s="26">
        <v>0</v>
      </c>
      <c r="AAF45" s="26">
        <v>0</v>
      </c>
      <c r="AAG45" s="26">
        <v>0</v>
      </c>
      <c r="AAH45" s="26">
        <v>0</v>
      </c>
      <c r="AAI45" s="26">
        <v>0</v>
      </c>
      <c r="AAJ45" s="26">
        <v>0</v>
      </c>
      <c r="AAK45" s="26">
        <v>0</v>
      </c>
      <c r="AAL45" s="26">
        <v>0</v>
      </c>
      <c r="AAM45" s="26">
        <v>0</v>
      </c>
      <c r="AAN45" s="26">
        <v>0</v>
      </c>
      <c r="AAO45" s="26">
        <v>0</v>
      </c>
      <c r="AAP45" s="26">
        <v>0</v>
      </c>
      <c r="AAQ45" s="26">
        <v>0</v>
      </c>
      <c r="AAR45" s="26">
        <v>0</v>
      </c>
      <c r="AAS45" s="26">
        <v>0</v>
      </c>
      <c r="AAT45" s="26">
        <v>0</v>
      </c>
      <c r="AAU45" s="26">
        <v>0</v>
      </c>
      <c r="AAV45" s="26">
        <v>0</v>
      </c>
      <c r="AAW45" s="26">
        <v>0</v>
      </c>
      <c r="AAX45" s="26">
        <v>0</v>
      </c>
      <c r="AAY45" s="26">
        <v>0</v>
      </c>
      <c r="AAZ45" s="26">
        <v>0</v>
      </c>
      <c r="ABA45" s="26">
        <v>0</v>
      </c>
      <c r="ABB45" s="26">
        <v>0</v>
      </c>
      <c r="ABC45" s="26">
        <v>0</v>
      </c>
      <c r="ABD45" s="26">
        <v>0</v>
      </c>
      <c r="ABE45" s="26">
        <v>0</v>
      </c>
      <c r="ABF45" s="26">
        <v>0</v>
      </c>
      <c r="ABG45" s="26">
        <v>0</v>
      </c>
      <c r="ABH45" s="26">
        <v>0</v>
      </c>
      <c r="ABI45" s="26">
        <v>0</v>
      </c>
      <c r="ABJ45" s="26">
        <v>0</v>
      </c>
      <c r="ABK45" s="26">
        <v>0</v>
      </c>
      <c r="ABL45" s="26">
        <v>0</v>
      </c>
      <c r="ABM45" s="26">
        <v>0</v>
      </c>
      <c r="ABN45" s="26">
        <v>0</v>
      </c>
      <c r="ABO45" s="26">
        <v>0</v>
      </c>
      <c r="ABP45" s="26">
        <v>0</v>
      </c>
      <c r="ABQ45" s="26">
        <v>0</v>
      </c>
      <c r="ABR45" s="26">
        <v>0</v>
      </c>
      <c r="ABS45" s="26">
        <v>0</v>
      </c>
      <c r="ABT45" s="26">
        <v>0</v>
      </c>
      <c r="ABU45" s="26">
        <v>0</v>
      </c>
      <c r="ABV45" s="26">
        <v>0</v>
      </c>
      <c r="ABW45" s="26">
        <v>0</v>
      </c>
      <c r="ABX45" s="26">
        <v>0</v>
      </c>
      <c r="ABY45" s="26">
        <v>0</v>
      </c>
      <c r="ABZ45" s="26">
        <v>0</v>
      </c>
      <c r="ACA45" s="26">
        <v>0</v>
      </c>
      <c r="ACB45" s="26">
        <v>0</v>
      </c>
      <c r="ACC45" s="26">
        <v>0</v>
      </c>
      <c r="ACD45" s="26">
        <v>0</v>
      </c>
      <c r="ACE45" s="26">
        <v>0</v>
      </c>
      <c r="ACF45" s="26">
        <v>0</v>
      </c>
      <c r="ACG45" s="26">
        <v>0</v>
      </c>
      <c r="ACH45" s="26">
        <v>0</v>
      </c>
      <c r="ACI45" s="26">
        <v>0</v>
      </c>
      <c r="ACJ45" s="26">
        <v>0</v>
      </c>
      <c r="ACK45" s="26">
        <v>0</v>
      </c>
      <c r="ACL45" s="26">
        <v>0</v>
      </c>
      <c r="ACM45" s="26">
        <v>0</v>
      </c>
      <c r="ACN45" s="26">
        <v>0</v>
      </c>
      <c r="ACO45" s="26">
        <v>0</v>
      </c>
      <c r="ACP45" s="26">
        <v>0</v>
      </c>
      <c r="ACQ45" s="26">
        <v>0</v>
      </c>
      <c r="ACR45" s="26">
        <v>0</v>
      </c>
      <c r="ACS45" s="26">
        <v>0</v>
      </c>
      <c r="ACT45" s="26">
        <v>0</v>
      </c>
      <c r="ACU45" s="26">
        <v>0</v>
      </c>
    </row>
    <row r="46" spans="1:775" ht="15" customHeight="1" x14ac:dyDescent="0.25">
      <c r="A46" s="10" t="s">
        <v>93</v>
      </c>
      <c r="B46" s="98"/>
      <c r="C46" s="10">
        <f>+SUM(C47:C53)</f>
        <v>16084.548809419461</v>
      </c>
      <c r="D46" s="11">
        <f>+C46/$C$55</f>
        <v>0.49699360327630326</v>
      </c>
      <c r="E46" s="12">
        <f>+SUM(E47:E53)</f>
        <v>969.03628697891133</v>
      </c>
      <c r="F46" s="33"/>
      <c r="G46" s="112" t="s">
        <v>8</v>
      </c>
      <c r="H46" s="34"/>
      <c r="I46" s="33"/>
      <c r="J46" s="33"/>
      <c r="K46" s="35"/>
      <c r="L46" s="34"/>
      <c r="M46" s="34"/>
      <c r="N46" s="2"/>
      <c r="O46" s="2"/>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c r="IW46" s="36"/>
      <c r="IX46" s="36"/>
      <c r="IY46" s="36"/>
      <c r="IZ46" s="36"/>
      <c r="JA46" s="36"/>
      <c r="JB46" s="36"/>
      <c r="JC46" s="36"/>
      <c r="JD46" s="36"/>
      <c r="JE46" s="36"/>
      <c r="JF46" s="36"/>
      <c r="JG46" s="36"/>
      <c r="JH46" s="36"/>
      <c r="JI46" s="36"/>
      <c r="JJ46" s="36"/>
      <c r="JK46" s="36"/>
      <c r="JL46" s="36"/>
      <c r="JM46" s="36"/>
      <c r="JN46" s="36"/>
      <c r="JO46" s="36"/>
      <c r="JP46" s="36"/>
      <c r="JQ46" s="36"/>
      <c r="JR46" s="36"/>
      <c r="JS46" s="36"/>
      <c r="JT46" s="36"/>
      <c r="JU46" s="36"/>
      <c r="JV46" s="36"/>
      <c r="JW46" s="36"/>
      <c r="JX46" s="36"/>
      <c r="JY46" s="36"/>
      <c r="JZ46" s="36"/>
      <c r="KA46" s="36"/>
      <c r="KB46" s="36"/>
      <c r="KC46" s="36"/>
      <c r="KD46" s="36"/>
      <c r="KE46" s="36"/>
      <c r="KF46" s="36"/>
      <c r="KG46" s="36"/>
      <c r="KH46" s="36"/>
      <c r="KI46" s="36"/>
      <c r="KJ46" s="36"/>
      <c r="KK46" s="36"/>
      <c r="KL46" s="36"/>
      <c r="KM46" s="36"/>
      <c r="KN46" s="36"/>
      <c r="KO46" s="36"/>
      <c r="KP46" s="36"/>
      <c r="KQ46" s="36"/>
      <c r="KR46" s="36"/>
      <c r="KS46" s="36"/>
      <c r="KT46" s="36"/>
      <c r="KU46" s="36"/>
      <c r="KV46" s="36"/>
      <c r="KW46" s="36"/>
      <c r="KX46" s="36"/>
      <c r="KY46" s="36"/>
      <c r="KZ46" s="36"/>
      <c r="LA46" s="36"/>
      <c r="LB46" s="36"/>
      <c r="LC46" s="36"/>
      <c r="LD46" s="36"/>
      <c r="LE46" s="36"/>
      <c r="LF46" s="36"/>
      <c r="LG46" s="36"/>
      <c r="LH46" s="36"/>
      <c r="LI46" s="36"/>
      <c r="LJ46" s="36"/>
      <c r="LK46" s="36"/>
      <c r="LL46" s="36"/>
      <c r="LM46" s="36"/>
      <c r="LN46" s="36"/>
      <c r="LO46" s="36"/>
      <c r="LP46" s="36"/>
      <c r="LQ46" s="36"/>
      <c r="LR46" s="36"/>
      <c r="LS46" s="36"/>
      <c r="LT46" s="36"/>
      <c r="LU46" s="36"/>
      <c r="LV46" s="36"/>
      <c r="LW46" s="36"/>
      <c r="LX46" s="36"/>
      <c r="LY46" s="36"/>
      <c r="LZ46" s="36"/>
      <c r="MA46" s="36"/>
      <c r="MB46" s="36"/>
      <c r="MC46" s="36"/>
      <c r="MD46" s="36"/>
      <c r="ME46" s="36"/>
      <c r="MF46" s="36"/>
      <c r="MG46" s="36"/>
      <c r="MH46" s="36"/>
      <c r="MI46" s="36"/>
      <c r="MJ46" s="36"/>
      <c r="MK46" s="36"/>
      <c r="ML46" s="36"/>
      <c r="MM46" s="36"/>
      <c r="MN46" s="36"/>
      <c r="MO46" s="36"/>
      <c r="MP46" s="36"/>
      <c r="MQ46" s="36"/>
      <c r="MR46" s="36"/>
      <c r="MS46" s="36"/>
      <c r="MT46" s="36"/>
      <c r="MU46" s="36"/>
      <c r="MV46" s="36"/>
      <c r="MW46" s="36"/>
      <c r="MX46" s="36"/>
      <c r="MY46" s="36"/>
      <c r="MZ46" s="36"/>
      <c r="NA46" s="36"/>
      <c r="NB46" s="36"/>
      <c r="NC46" s="36"/>
      <c r="ND46" s="36"/>
      <c r="NE46" s="36"/>
      <c r="NF46" s="36"/>
      <c r="NG46" s="36"/>
      <c r="NH46" s="36"/>
      <c r="NI46" s="36"/>
      <c r="NJ46" s="36"/>
      <c r="NK46" s="36"/>
      <c r="NL46" s="36"/>
      <c r="NM46" s="36"/>
      <c r="NN46" s="36"/>
      <c r="NO46" s="36"/>
      <c r="NP46" s="36"/>
      <c r="NQ46" s="36"/>
      <c r="NR46" s="36"/>
      <c r="NS46" s="36"/>
      <c r="NT46" s="36"/>
      <c r="NU46" s="36"/>
      <c r="NV46" s="36"/>
      <c r="NW46" s="36"/>
      <c r="NX46" s="36"/>
      <c r="NY46" s="36"/>
      <c r="NZ46" s="36"/>
      <c r="OA46" s="36"/>
      <c r="OB46" s="36"/>
      <c r="OC46" s="36"/>
      <c r="OD46" s="36"/>
      <c r="OE46" s="36"/>
      <c r="OF46" s="36"/>
      <c r="OG46" s="36"/>
      <c r="OH46" s="36"/>
      <c r="OI46" s="36"/>
      <c r="OJ46" s="36"/>
      <c r="OK46" s="36"/>
      <c r="OL46" s="36"/>
      <c r="OM46" s="36"/>
      <c r="ON46" s="36"/>
      <c r="OO46" s="36"/>
      <c r="OP46" s="36"/>
      <c r="OQ46" s="36"/>
      <c r="OR46" s="36"/>
      <c r="OS46" s="36"/>
      <c r="OT46" s="36"/>
      <c r="OU46" s="36"/>
      <c r="OV46" s="36"/>
      <c r="OW46" s="36"/>
      <c r="OX46" s="36"/>
      <c r="OY46" s="36"/>
      <c r="OZ46" s="36"/>
      <c r="PA46" s="36"/>
      <c r="PB46" s="36"/>
      <c r="PC46" s="36"/>
      <c r="PD46" s="36"/>
      <c r="PE46" s="36"/>
      <c r="PF46" s="36"/>
      <c r="PG46" s="36"/>
      <c r="PH46" s="36"/>
      <c r="PI46" s="36"/>
      <c r="PJ46" s="36"/>
      <c r="PK46" s="36"/>
      <c r="PL46" s="36"/>
      <c r="PM46" s="36"/>
      <c r="PN46" s="36"/>
      <c r="PO46" s="36"/>
      <c r="PP46" s="36"/>
      <c r="PQ46" s="36"/>
      <c r="PR46" s="36"/>
      <c r="PS46" s="36"/>
      <c r="PT46" s="36"/>
      <c r="PU46" s="36"/>
      <c r="PV46" s="36"/>
      <c r="PW46" s="36"/>
      <c r="PX46" s="36"/>
      <c r="PY46" s="36"/>
      <c r="PZ46" s="36"/>
      <c r="QA46" s="36"/>
      <c r="QB46" s="36"/>
      <c r="QC46" s="36"/>
      <c r="QD46" s="36"/>
      <c r="QE46" s="36"/>
      <c r="QF46" s="36"/>
      <c r="QG46" s="36"/>
      <c r="QH46" s="36"/>
      <c r="QI46" s="36"/>
      <c r="QJ46" s="36"/>
      <c r="QK46" s="36"/>
      <c r="QL46" s="36"/>
      <c r="QM46" s="36"/>
      <c r="QN46" s="36"/>
      <c r="QO46" s="36"/>
      <c r="QP46" s="36"/>
      <c r="QQ46" s="36"/>
      <c r="QR46" s="36"/>
      <c r="QS46" s="36"/>
      <c r="QT46" s="36"/>
      <c r="QU46" s="36"/>
      <c r="QV46" s="36"/>
      <c r="QW46" s="36"/>
      <c r="QX46" s="36"/>
      <c r="QY46" s="36"/>
      <c r="QZ46" s="36"/>
      <c r="RA46" s="36"/>
      <c r="RB46" s="36"/>
      <c r="RC46" s="36"/>
      <c r="RD46" s="36"/>
      <c r="RE46" s="36"/>
      <c r="RF46" s="36"/>
      <c r="RG46" s="36"/>
      <c r="RH46" s="36"/>
      <c r="RI46" s="36"/>
      <c r="RJ46" s="36"/>
      <c r="RK46" s="36"/>
      <c r="RL46" s="36"/>
      <c r="RM46" s="36"/>
      <c r="RN46" s="36"/>
      <c r="RO46" s="36"/>
      <c r="RP46" s="36"/>
      <c r="RQ46" s="36"/>
      <c r="RR46" s="36"/>
      <c r="RS46" s="36"/>
      <c r="RT46" s="36"/>
      <c r="RU46" s="36"/>
      <c r="RV46" s="36"/>
      <c r="RW46" s="36"/>
      <c r="RX46" s="36"/>
      <c r="RY46" s="36"/>
      <c r="RZ46" s="36"/>
      <c r="SA46" s="36"/>
      <c r="SB46" s="36"/>
      <c r="SC46" s="36"/>
      <c r="SD46" s="36"/>
      <c r="SE46" s="36"/>
      <c r="SF46" s="36"/>
      <c r="SG46" s="36"/>
      <c r="SH46" s="36"/>
      <c r="SI46" s="36"/>
      <c r="SJ46" s="36"/>
      <c r="SK46" s="36"/>
      <c r="SL46" s="36"/>
      <c r="SM46" s="36"/>
      <c r="SN46" s="36"/>
      <c r="SO46" s="36"/>
      <c r="SP46" s="36"/>
      <c r="SQ46" s="36"/>
      <c r="SR46" s="36"/>
      <c r="SS46" s="36"/>
      <c r="ST46" s="36"/>
      <c r="SU46" s="36"/>
      <c r="SV46" s="36"/>
      <c r="SW46" s="36"/>
      <c r="SX46" s="36"/>
      <c r="SY46" s="36"/>
      <c r="SZ46" s="36"/>
      <c r="TA46" s="36"/>
      <c r="TB46" s="36"/>
      <c r="TC46" s="36"/>
      <c r="TD46" s="36"/>
      <c r="TE46" s="36"/>
      <c r="TF46" s="36"/>
      <c r="TG46" s="36"/>
      <c r="TH46" s="36"/>
      <c r="TI46" s="36"/>
      <c r="TJ46" s="36"/>
      <c r="TK46" s="36"/>
      <c r="TL46" s="36"/>
      <c r="TM46" s="36"/>
      <c r="TN46" s="36"/>
      <c r="TO46" s="36"/>
      <c r="TP46" s="36"/>
      <c r="TQ46" s="36"/>
      <c r="TR46" s="36"/>
      <c r="TS46" s="36"/>
      <c r="TT46" s="36"/>
      <c r="TU46" s="36"/>
      <c r="TV46" s="36"/>
      <c r="TW46" s="36"/>
      <c r="TX46" s="36"/>
      <c r="TY46" s="36"/>
      <c r="TZ46" s="36"/>
      <c r="UA46" s="36"/>
      <c r="UB46" s="36"/>
      <c r="UC46" s="36"/>
      <c r="UD46" s="36"/>
      <c r="UE46" s="36"/>
      <c r="UF46" s="36"/>
      <c r="UG46" s="36"/>
      <c r="UH46" s="36"/>
      <c r="UI46" s="36"/>
      <c r="UJ46" s="36"/>
      <c r="UK46" s="36"/>
      <c r="UL46" s="36"/>
      <c r="UM46" s="36"/>
      <c r="UN46" s="36"/>
      <c r="UO46" s="36"/>
      <c r="UP46" s="36"/>
      <c r="UQ46" s="36"/>
      <c r="UR46" s="36"/>
      <c r="US46" s="36"/>
      <c r="UT46" s="36"/>
      <c r="UU46" s="36"/>
      <c r="UV46" s="36"/>
      <c r="UW46" s="36"/>
      <c r="UX46" s="36"/>
      <c r="UY46" s="36"/>
      <c r="UZ46" s="36"/>
      <c r="VA46" s="36"/>
      <c r="VB46" s="36"/>
      <c r="VC46" s="36"/>
      <c r="VD46" s="36"/>
      <c r="VE46" s="36"/>
      <c r="VF46" s="36"/>
      <c r="VG46" s="36"/>
      <c r="VH46" s="36"/>
      <c r="VI46" s="36"/>
      <c r="VJ46" s="36"/>
      <c r="VK46" s="36"/>
      <c r="VL46" s="36"/>
      <c r="VM46" s="36"/>
      <c r="VN46" s="36"/>
      <c r="VO46" s="36"/>
      <c r="VP46" s="36"/>
      <c r="VQ46" s="36"/>
      <c r="VR46" s="36"/>
      <c r="VS46" s="36"/>
      <c r="VT46" s="36"/>
      <c r="VU46" s="36"/>
      <c r="VV46" s="36"/>
      <c r="VW46" s="36"/>
      <c r="VX46" s="36"/>
      <c r="VY46" s="36"/>
      <c r="VZ46" s="36"/>
      <c r="WA46" s="36"/>
      <c r="WB46" s="36"/>
      <c r="WC46" s="36"/>
      <c r="WD46" s="36"/>
      <c r="WE46" s="36"/>
      <c r="WF46" s="36"/>
      <c r="WG46" s="36"/>
      <c r="WH46" s="36"/>
      <c r="WI46" s="36"/>
      <c r="WJ46" s="36"/>
      <c r="WK46" s="36"/>
      <c r="WL46" s="36"/>
      <c r="WM46" s="36"/>
      <c r="WN46" s="36"/>
      <c r="WO46" s="36"/>
      <c r="WP46" s="36"/>
      <c r="WQ46" s="36"/>
      <c r="WR46" s="36"/>
      <c r="WS46" s="36"/>
      <c r="WT46" s="36"/>
      <c r="WU46" s="36"/>
      <c r="WV46" s="36"/>
      <c r="WW46" s="36"/>
      <c r="WX46" s="36"/>
      <c r="WY46" s="36"/>
      <c r="WZ46" s="36"/>
      <c r="XA46" s="36"/>
      <c r="XB46" s="36"/>
      <c r="XC46" s="36"/>
      <c r="XD46" s="36"/>
      <c r="XE46" s="36"/>
      <c r="XF46" s="36"/>
      <c r="XG46" s="36"/>
      <c r="XH46" s="36"/>
      <c r="XI46" s="36"/>
      <c r="XJ46" s="36"/>
      <c r="XK46" s="36"/>
      <c r="XL46" s="36"/>
      <c r="XM46" s="36"/>
      <c r="XN46" s="36"/>
      <c r="XO46" s="36"/>
      <c r="XP46" s="36"/>
      <c r="XQ46" s="36"/>
      <c r="XR46" s="36"/>
      <c r="XS46" s="36"/>
      <c r="XT46" s="36"/>
      <c r="XU46" s="36"/>
      <c r="XV46" s="36"/>
      <c r="XW46" s="36"/>
      <c r="XX46" s="36"/>
      <c r="XY46" s="36"/>
      <c r="XZ46" s="36"/>
      <c r="YA46" s="36"/>
      <c r="YB46" s="36"/>
      <c r="YC46" s="36"/>
      <c r="YD46" s="36"/>
      <c r="YE46" s="36"/>
      <c r="YF46" s="36"/>
      <c r="YG46" s="36"/>
      <c r="YH46" s="36"/>
      <c r="YI46" s="36"/>
      <c r="YJ46" s="36"/>
      <c r="YK46" s="36"/>
      <c r="YL46" s="36"/>
      <c r="YM46" s="36"/>
      <c r="YN46" s="36"/>
      <c r="YO46" s="36"/>
      <c r="YP46" s="36"/>
      <c r="YQ46" s="36"/>
      <c r="YR46" s="36"/>
      <c r="YS46" s="36"/>
      <c r="YT46" s="36"/>
      <c r="YU46" s="36"/>
      <c r="YV46" s="36"/>
      <c r="YW46" s="36"/>
      <c r="YX46" s="36"/>
      <c r="YY46" s="36"/>
      <c r="YZ46" s="36"/>
      <c r="ZA46" s="36"/>
      <c r="ZB46" s="36"/>
      <c r="ZC46" s="36"/>
      <c r="ZD46" s="36"/>
      <c r="ZE46" s="36"/>
      <c r="ZF46" s="36"/>
      <c r="ZG46" s="36"/>
      <c r="ZH46" s="36"/>
      <c r="ZI46" s="36"/>
      <c r="ZJ46" s="36"/>
      <c r="ZK46" s="36"/>
      <c r="ZL46" s="36"/>
      <c r="ZM46" s="36"/>
      <c r="ZN46" s="36"/>
      <c r="ZO46" s="36"/>
      <c r="ZP46" s="36"/>
      <c r="ZQ46" s="36"/>
      <c r="ZR46" s="36"/>
      <c r="ZS46" s="36"/>
      <c r="ZT46" s="36"/>
      <c r="ZU46" s="36"/>
      <c r="ZV46" s="36"/>
      <c r="ZW46" s="36"/>
      <c r="ZX46" s="36"/>
      <c r="ZY46" s="36"/>
      <c r="ZZ46" s="36"/>
      <c r="AAA46" s="36"/>
      <c r="AAB46" s="36"/>
      <c r="AAC46" s="36"/>
      <c r="AAD46" s="36"/>
      <c r="AAE46" s="36"/>
      <c r="AAF46" s="36"/>
      <c r="AAG46" s="36"/>
      <c r="AAH46" s="36"/>
      <c r="AAI46" s="36"/>
      <c r="AAJ46" s="36"/>
      <c r="AAK46" s="36"/>
      <c r="AAL46" s="36"/>
      <c r="AAM46" s="36"/>
      <c r="AAN46" s="36"/>
      <c r="AAO46" s="36"/>
      <c r="AAP46" s="36"/>
      <c r="AAQ46" s="36"/>
      <c r="AAR46" s="36"/>
      <c r="AAS46" s="36"/>
      <c r="AAT46" s="36"/>
      <c r="AAU46" s="36"/>
      <c r="AAV46" s="36"/>
      <c r="AAW46" s="36"/>
      <c r="AAX46" s="36"/>
      <c r="AAY46" s="36"/>
      <c r="AAZ46" s="36"/>
      <c r="ABA46" s="36"/>
      <c r="ABB46" s="36"/>
      <c r="ABC46" s="36"/>
      <c r="ABD46" s="36"/>
      <c r="ABE46" s="36"/>
      <c r="ABF46" s="36"/>
      <c r="ABG46" s="36"/>
      <c r="ABH46" s="36"/>
      <c r="ABI46" s="36"/>
      <c r="ABJ46" s="36"/>
      <c r="ABK46" s="36"/>
      <c r="ABL46" s="36"/>
      <c r="ABM46" s="36"/>
      <c r="ABN46" s="36"/>
      <c r="ABO46" s="36"/>
      <c r="ABP46" s="36"/>
      <c r="ABQ46" s="36"/>
      <c r="ABR46" s="36"/>
      <c r="ABS46" s="36"/>
      <c r="ABT46" s="36"/>
      <c r="ABU46" s="36"/>
      <c r="ABV46" s="36"/>
      <c r="ABW46" s="36"/>
      <c r="ABX46" s="36"/>
      <c r="ABY46" s="36"/>
      <c r="ABZ46" s="36"/>
      <c r="ACA46" s="36"/>
      <c r="ACB46" s="36"/>
      <c r="ACC46" s="36"/>
      <c r="ACD46" s="36"/>
      <c r="ACE46" s="36"/>
      <c r="ACF46" s="36"/>
      <c r="ACG46" s="36"/>
      <c r="ACH46" s="36"/>
      <c r="ACI46" s="36"/>
      <c r="ACJ46" s="36"/>
      <c r="ACK46" s="36"/>
      <c r="ACL46" s="36"/>
      <c r="ACM46" s="36"/>
      <c r="ACN46" s="36"/>
      <c r="ACO46" s="36"/>
      <c r="ACP46" s="36"/>
      <c r="ACQ46" s="36"/>
      <c r="ACR46" s="36"/>
      <c r="ACS46" s="36"/>
      <c r="ACT46" s="36"/>
      <c r="ACU46" s="36"/>
    </row>
    <row r="47" spans="1:775" ht="15" customHeight="1" x14ac:dyDescent="0.2">
      <c r="A47" s="18" t="s">
        <v>94</v>
      </c>
      <c r="B47" s="97" t="s">
        <v>95</v>
      </c>
      <c r="C47" s="19">
        <f>+E47*$C$57</f>
        <v>8299.25</v>
      </c>
      <c r="D47" s="37"/>
      <c r="E47" s="21">
        <v>500</v>
      </c>
      <c r="F47" s="29" t="s">
        <v>57</v>
      </c>
      <c r="G47" s="29" t="s">
        <v>96</v>
      </c>
      <c r="H47" s="30">
        <v>42491</v>
      </c>
      <c r="I47" s="31">
        <v>8.3750000000000005E-2</v>
      </c>
      <c r="J47" s="29">
        <v>96</v>
      </c>
      <c r="K47" s="29" t="s">
        <v>29</v>
      </c>
      <c r="L47" s="30">
        <v>45413</v>
      </c>
      <c r="M47" s="18" t="s">
        <v>160</v>
      </c>
      <c r="N47" s="2"/>
      <c r="O47" s="2"/>
      <c r="P47" s="25">
        <f t="shared" ref="P47:P53" si="195">+SUMPRODUCT(1*($BX$4:$ACU$4=$P$4)*($BX$1:$ACU$1=P$3)*($BX47:$ACU47))</f>
        <v>0</v>
      </c>
      <c r="Q47" s="25">
        <f t="shared" ref="Q47:Q53" si="196">+SUMPRODUCT(1*($BX$4:$ACU$4=$Q$4)*($BX$1:$ACU$1=P$3)*($BX47:$ACU47))</f>
        <v>702517425.78921568</v>
      </c>
      <c r="R47" s="25">
        <f t="shared" ref="R47:R53" si="197">+SUMPRODUCT(1*($BX$4:$ACU$4=$P$4)*($BX$1:$ACU$1=R$3)*($BX47:$ACU47))</f>
        <v>0</v>
      </c>
      <c r="S47" s="25">
        <f t="shared" ref="S47:S53" si="198">+SUMPRODUCT(1*($BX$4:$ACU$4=$Q$4)*($BX$1:$ACU$1=R$3)*($BX47:$ACU47))</f>
        <v>839234523.24163055</v>
      </c>
      <c r="T47" s="25">
        <f t="shared" ref="T47:T53" si="199">+SUMPRODUCT(1*($BX$4:$ACU$4=$P$4)*($BX$1:$ACU$1=T$3)*($BX47:$ACU47))</f>
        <v>0</v>
      </c>
      <c r="U47" s="25">
        <f t="shared" ref="U47:U53" si="200">+SUMPRODUCT(1*($BX$4:$ACU$4=$Q$4)*($BX$1:$ACU$1=T$3)*($BX47:$ACU47))</f>
        <v>944484904.27973592</v>
      </c>
      <c r="V47" s="25">
        <f t="shared" ref="V47:V53" si="201">+SUMPRODUCT(1*($BX$4:$ACU$4=$P$4)*($BX$1:$ACU$1=V$3)*($BX47:$ACU47))</f>
        <v>0</v>
      </c>
      <c r="W47" s="25">
        <f t="shared" ref="W47:W53" si="202">+SUMPRODUCT(1*($BX$4:$ACU$4=$Q$4)*($BX$1:$ACU$1=V$3)*($BX47:$ACU47))</f>
        <v>1034909789.7586516</v>
      </c>
      <c r="X47" s="25">
        <f t="shared" ref="X47:X53" si="203">+SUMPRODUCT(1*($BX$4:$ACU$4=$P$4)*($BX$1:$ACU$1=X$3)*($BX47:$ACU47))</f>
        <v>0</v>
      </c>
      <c r="Y47" s="25">
        <f t="shared" ref="Y47:Y53" si="204">+SUMPRODUCT(1*($BX$4:$ACU$4=$Q$4)*($BX$1:$ACU$1=X$3)*($BX47:$ACU47))</f>
        <v>1109354272.4111586</v>
      </c>
      <c r="Z47" s="25">
        <f t="shared" ref="Z47:Z53" si="205">+SUMPRODUCT(1*($BX$4:$ACU$4=$P$4)*($BX$1:$ACU$1=Z$3)*($BX47:$ACU47))</f>
        <v>4602307887.3116455</v>
      </c>
      <c r="AA47" s="25">
        <f t="shared" ref="AA47:AA53" si="206">+SUMPRODUCT(1*($BX$4:$ACU$4=$Q$4)*($BX$1:$ACU$1=Z$3)*($BX47:$ACU47))</f>
        <v>974116209.90994334</v>
      </c>
      <c r="AB47" s="25">
        <f t="shared" ref="AB47:AB53" si="207">+SUMPRODUCT(1*($BX$4:$ACU$4=$P$4)*($BX$1:$ACU$1=AB$3)*($BX47:$ACU47))</f>
        <v>4851677942.5282984</v>
      </c>
      <c r="AC47" s="25">
        <f t="shared" ref="AC47:AC53" si="208">+SUMPRODUCT(1*($BX$4:$ACU$4=$Q$4)*($BX$1:$ACU$1=AB$3)*($BX47:$ACU47))</f>
        <v>614994789.59919047</v>
      </c>
      <c r="AD47" s="25">
        <f t="shared" ref="AD47:AD53" si="209">+SUMPRODUCT(1*($BX$4:$ACU$4=$P$4)*($BX$1:$ACU$1=AD$3)*($BX47:$ACU47))</f>
        <v>5112329356.5892372</v>
      </c>
      <c r="AE47" s="25">
        <f t="shared" ref="AE47:AE53" si="210">+SUMPRODUCT(1*($BX$4:$ACU$4=$Q$4)*($BX$1:$ACU$1=AD$3)*($BX47:$ACU47))</f>
        <v>214078791.80717435</v>
      </c>
      <c r="AF47" s="25">
        <f t="shared" ref="AF47:AF53" si="211">+SUMPRODUCT(1*($BX$4:$ACU$4=$P$4)*($BX$1:$ACU$1=AF$3)*($BX47:$ACU47))</f>
        <v>0</v>
      </c>
      <c r="AG47" s="25">
        <f t="shared" ref="AG47:AG53" si="212">+SUMPRODUCT(1*($BX$4:$ACU$4=$Q$4)*($BX$1:$ACU$1=AF$3)*($BX47:$ACU47))</f>
        <v>0</v>
      </c>
      <c r="AH47" s="25">
        <f t="shared" ref="AH47:AH53" si="213">+SUMPRODUCT(1*($BX$4:$ACU$4=$P$4)*($BX$1:$ACU$1=AH$3)*($BX47:$ACU47))</f>
        <v>0</v>
      </c>
      <c r="AI47" s="25">
        <f t="shared" ref="AI47:AI53" si="214">+SUMPRODUCT(1*($BX$4:$ACU$4=$Q$4)*($BX$1:$ACU$1=AH$3)*($BX47:$ACU47))</f>
        <v>0</v>
      </c>
      <c r="AJ47" s="25">
        <f t="shared" ref="AJ47:AJ53" si="215">+SUMPRODUCT(1*($BX$4:$ACU$4=$P$4)*($BX$1:$ACU$1=AJ$3)*($BX47:$ACU47))</f>
        <v>0</v>
      </c>
      <c r="AK47" s="25">
        <f t="shared" ref="AK47:AK53" si="216">+SUMPRODUCT(1*($BX$4:$ACU$4=$Q$4)*($BX$1:$ACU$1=AJ$3)*($BX47:$ACU47))</f>
        <v>0</v>
      </c>
      <c r="AL47" s="25">
        <f t="shared" ref="AL47:AL53" si="217">+SUMPRODUCT(1*($BX$4:$ACU$4=$P$4)*($BX$1:$ACU$1=AL$3)*($BX47:$ACU47))</f>
        <v>0</v>
      </c>
      <c r="AM47" s="25">
        <f t="shared" ref="AM47:AM53" si="218">+SUMPRODUCT(1*($BX$4:$ACU$4=$Q$4)*($BX$1:$ACU$1=AL$3)*($BX47:$ACU47))</f>
        <v>0</v>
      </c>
      <c r="AN47" s="25">
        <f t="shared" ref="AN47:AN53" si="219">+SUMPRODUCT(1*($BX$4:$ACU$4=$P$4)*($BX$1:$ACU$1=AN$3)*($BX47:$ACU47))</f>
        <v>0</v>
      </c>
      <c r="AO47" s="25">
        <f t="shared" ref="AO47:AO53" si="220">+SUMPRODUCT(1*($BX$4:$ACU$4=$Q$4)*($BX$1:$ACU$1=AN$3)*($BX47:$ACU47))</f>
        <v>0</v>
      </c>
      <c r="AP47" s="25">
        <f t="shared" ref="AP47:AP53" si="221">+SUMPRODUCT(1*($BX$4:$ACU$4=$P$4)*($BX$1:$ACU$1=AP$3)*($BX47:$ACU47))</f>
        <v>0</v>
      </c>
      <c r="AQ47" s="25">
        <f t="shared" ref="AQ47:AQ53" si="222">+SUMPRODUCT(1*($BX$4:$ACU$4=$Q$4)*($BX$1:$ACU$1=AP$3)*($BX47:$ACU47))</f>
        <v>0</v>
      </c>
      <c r="AR47" s="25">
        <f t="shared" ref="AR47:AR53" si="223">+SUMPRODUCT(1*($BX$4:$ACU$4=$P$4)*($BX$1:$ACU$1=AR$3)*($BX47:$ACU47))</f>
        <v>0</v>
      </c>
      <c r="AS47" s="25">
        <f t="shared" ref="AS47:AS53" si="224">+SUMPRODUCT(1*($BX$4:$ACU$4=$Q$4)*($BX$1:$ACU$1=AR$3)*($BX47:$ACU47))</f>
        <v>0</v>
      </c>
      <c r="AT47" s="25">
        <f t="shared" ref="AT47:AT53" si="225">+SUMPRODUCT(1*($BX$4:$ACU$4=$P$4)*($BX$1:$ACU$1=AT$3)*($BX47:$ACU47))</f>
        <v>0</v>
      </c>
      <c r="AU47" s="25">
        <f t="shared" ref="AU47:AU53" si="226">+SUMPRODUCT(1*($BX$4:$ACU$4=$Q$4)*($BX$1:$ACU$1=AT$3)*($BX47:$ACU47))</f>
        <v>0</v>
      </c>
      <c r="AV47" s="25">
        <f t="shared" ref="AV47:AV53" si="227">+SUMPRODUCT(1*($BX$4:$ACU$4=$P$4)*($BX$1:$ACU$1=AV$3)*($BX47:$ACU47))</f>
        <v>0</v>
      </c>
      <c r="AW47" s="25">
        <f t="shared" ref="AW47:AW53" si="228">+SUMPRODUCT(1*($BX$4:$ACU$4=$Q$4)*($BX$1:$ACU$1=AV$3)*($BX47:$ACU47))</f>
        <v>0</v>
      </c>
      <c r="AX47" s="25">
        <f t="shared" ref="AX47:AX53" si="229">+SUMPRODUCT(1*($BX$4:$ACU$4=$P$4)*($BX$1:$ACU$1=AX$3)*($BX47:$ACU47))</f>
        <v>0</v>
      </c>
      <c r="AY47" s="25">
        <f t="shared" ref="AY47:AY53" si="230">+SUMPRODUCT(1*($BX$4:$ACU$4=$Q$4)*($BX$1:$ACU$1=AX$3)*($BX47:$ACU47))</f>
        <v>0</v>
      </c>
      <c r="AZ47" s="25">
        <f t="shared" ref="AZ47:AZ53" si="231">+SUMPRODUCT(1*($BX$4:$ACU$4=$P$4)*($BX$1:$ACU$1=AZ$3)*($BX47:$ACU47))</f>
        <v>0</v>
      </c>
      <c r="BA47" s="25">
        <f t="shared" ref="BA47:BA53" si="232">+SUMPRODUCT(1*($BX$4:$ACU$4=$Q$4)*($BX$1:$ACU$1=AZ$3)*($BX47:$ACU47))</f>
        <v>0</v>
      </c>
      <c r="BB47" s="25">
        <f t="shared" ref="BB47:BB53" si="233">+SUMPRODUCT(1*($BX$4:$ACU$4=$P$4)*($BX$1:$ACU$1=BB$3)*($BX47:$ACU47))</f>
        <v>0</v>
      </c>
      <c r="BC47" s="25">
        <f t="shared" ref="BC47:BC53" si="234">+SUMPRODUCT(1*($BX$4:$ACU$4=$Q$4)*($BX$1:$ACU$1=BB$3)*($BX47:$ACU47))</f>
        <v>0</v>
      </c>
      <c r="BD47" s="25">
        <f t="shared" ref="BD47:BD53" si="235">+SUMPRODUCT(1*($BX$4:$ACU$4=$P$4)*($BX$1:$ACU$1=BD$3)*($BX47:$ACU47))</f>
        <v>0</v>
      </c>
      <c r="BE47" s="25">
        <f t="shared" ref="BE47:BE53" si="236">+SUMPRODUCT(1*($BX$4:$ACU$4=$Q$4)*($BX$1:$ACU$1=BD$3)*($BX47:$ACU47))</f>
        <v>0</v>
      </c>
      <c r="BF47" s="25">
        <f t="shared" ref="BF47:BF53" si="237">+SUMPRODUCT(1*($BX$4:$ACU$4=$P$4)*($BX$1:$ACU$1=BF$3)*($BX47:$ACU47))</f>
        <v>0</v>
      </c>
      <c r="BG47" s="25">
        <f t="shared" ref="BG47:BG53" si="238">+SUMPRODUCT(1*($BX$4:$ACU$4=$Q$4)*($BX$1:$ACU$1=BF$3)*($BX47:$ACU47))</f>
        <v>0</v>
      </c>
      <c r="BH47" s="25">
        <f t="shared" ref="BH47:BH53" si="239">+SUMPRODUCT(1*($BX$4:$ACU$4=$P$4)*($BX$1:$ACU$1=BH$3)*($BX47:$ACU47))</f>
        <v>0</v>
      </c>
      <c r="BI47" s="25">
        <f t="shared" ref="BI47:BI53" si="240">+SUMPRODUCT(1*($BX$4:$ACU$4=$Q$4)*($BX$1:$ACU$1=BH$3)*($BX47:$ACU47))</f>
        <v>0</v>
      </c>
      <c r="BJ47" s="25">
        <f t="shared" ref="BJ47:BJ53" si="241">+SUMPRODUCT(1*($BX$4:$ACU$4=$P$4)*($BX$1:$ACU$1=BJ$3)*($BX47:$ACU47))</f>
        <v>0</v>
      </c>
      <c r="BK47" s="25">
        <f t="shared" ref="BK47:BK53" si="242">+SUMPRODUCT(1*($BX$4:$ACU$4=$Q$4)*($BX$1:$ACU$1=BJ$3)*($BX47:$ACU47))</f>
        <v>0</v>
      </c>
      <c r="BL47" s="25">
        <f t="shared" ref="BL47:BL53" si="243">+SUMPRODUCT(1*($BX$4:$ACU$4=$P$4)*($BX$1:$ACU$1=BL$3)*($BX47:$ACU47))</f>
        <v>0</v>
      </c>
      <c r="BM47" s="25">
        <f t="shared" ref="BM47:BM53" si="244">+SUMPRODUCT(1*($BX$4:$ACU$4=$Q$4)*($BX$1:$ACU$1=BL$3)*($BX47:$ACU47))</f>
        <v>0</v>
      </c>
      <c r="BN47" s="25">
        <f t="shared" ref="BN47:BN53" si="245">+SUMPRODUCT(1*($BX$4:$ACU$4=$P$4)*($BX$1:$ACU$1=BN$3)*($BX47:$ACU47))</f>
        <v>0</v>
      </c>
      <c r="BO47" s="25">
        <f t="shared" ref="BO47:BO53" si="246">+SUMPRODUCT(1*($BX$4:$ACU$4=$Q$4)*($BX$1:$ACU$1=BN$3)*($BX47:$ACU47))</f>
        <v>0</v>
      </c>
      <c r="BP47" s="25">
        <f t="shared" ref="BP47:BP53" si="247">+SUMPRODUCT(1*($BX$4:$ACU$4=$P$4)*($BX$1:$ACU$1=BP$3)*($BX47:$ACU47))</f>
        <v>0</v>
      </c>
      <c r="BQ47" s="25">
        <f t="shared" ref="BQ47:BQ53" si="248">+SUMPRODUCT(1*($BX$4:$ACU$4=$Q$4)*($BX$1:$ACU$1=BP$3)*($BX47:$ACU47))</f>
        <v>0</v>
      </c>
      <c r="BR47" s="25">
        <f t="shared" ref="BR47:BR53" si="249">+SUMPRODUCT(1*($BX$4:$ACU$4=$P$4)*($BX$1:$ACU$1=BR$3)*($BX47:$ACU47))</f>
        <v>0</v>
      </c>
      <c r="BS47" s="25">
        <f t="shared" ref="BS47:BS53" si="250">+SUMPRODUCT(1*($BX$4:$ACU$4=$Q$4)*($BX$1:$ACU$1=BR$3)*($BX47:$ACU47))</f>
        <v>0</v>
      </c>
      <c r="BT47" s="25">
        <f t="shared" ref="BT47:BT53" si="251">+SUMPRODUCT(1*($BX$4:$ACU$4=$P$4)*($BX$1:$ACU$1=BT$3)*($BX47:$ACU47))</f>
        <v>0</v>
      </c>
      <c r="BU47" s="25">
        <f t="shared" ref="BU47:BU53" si="252">+SUMPRODUCT(1*($BX$4:$ACU$4=$Q$4)*($BX$1:$ACU$1=BT$3)*($BX47:$ACU47))</f>
        <v>0</v>
      </c>
      <c r="BX47" s="26">
        <v>0</v>
      </c>
      <c r="BY47" s="26">
        <v>0</v>
      </c>
      <c r="BZ47" s="26">
        <v>0</v>
      </c>
      <c r="CA47" s="26">
        <v>0</v>
      </c>
      <c r="CB47" s="26">
        <v>0</v>
      </c>
      <c r="CC47" s="26">
        <v>0</v>
      </c>
      <c r="CD47" s="26">
        <v>0</v>
      </c>
      <c r="CE47" s="26">
        <v>0</v>
      </c>
      <c r="CF47" s="26">
        <v>327881250</v>
      </c>
      <c r="CG47" s="26">
        <v>0</v>
      </c>
      <c r="CH47" s="26">
        <v>0</v>
      </c>
      <c r="CI47" s="26">
        <v>0</v>
      </c>
      <c r="CJ47" s="26">
        <v>0</v>
      </c>
      <c r="CK47" s="26">
        <v>0</v>
      </c>
      <c r="CL47" s="26">
        <v>0</v>
      </c>
      <c r="CM47" s="26">
        <v>0</v>
      </c>
      <c r="CN47" s="26">
        <v>0</v>
      </c>
      <c r="CO47" s="26">
        <v>0</v>
      </c>
      <c r="CP47" s="26">
        <v>0</v>
      </c>
      <c r="CQ47" s="26">
        <v>0</v>
      </c>
      <c r="CR47" s="26">
        <v>374636175.78921568</v>
      </c>
      <c r="CS47" s="26">
        <v>0</v>
      </c>
      <c r="CT47" s="26">
        <v>0</v>
      </c>
      <c r="CU47" s="26">
        <v>0</v>
      </c>
      <c r="CV47" s="26">
        <v>0</v>
      </c>
      <c r="CW47" s="26">
        <v>0</v>
      </c>
      <c r="CX47" s="26">
        <v>0</v>
      </c>
      <c r="CY47" s="26">
        <v>0</v>
      </c>
      <c r="CZ47" s="26">
        <v>0</v>
      </c>
      <c r="DA47" s="26">
        <v>0</v>
      </c>
      <c r="DB47" s="26">
        <v>0</v>
      </c>
      <c r="DC47" s="26">
        <v>0</v>
      </c>
      <c r="DD47" s="26">
        <v>405312885.30968165</v>
      </c>
      <c r="DE47" s="26">
        <v>0</v>
      </c>
      <c r="DF47" s="26">
        <v>0</v>
      </c>
      <c r="DG47" s="26">
        <v>0</v>
      </c>
      <c r="DH47" s="26">
        <v>0</v>
      </c>
      <c r="DI47" s="26">
        <v>0</v>
      </c>
      <c r="DJ47" s="26">
        <v>0</v>
      </c>
      <c r="DK47" s="26">
        <v>0</v>
      </c>
      <c r="DL47" s="26">
        <v>0</v>
      </c>
      <c r="DM47" s="26">
        <v>0</v>
      </c>
      <c r="DN47" s="26">
        <v>0</v>
      </c>
      <c r="DO47" s="26">
        <v>0</v>
      </c>
      <c r="DP47" s="26">
        <v>433921637.93194884</v>
      </c>
      <c r="DQ47" s="26">
        <v>0</v>
      </c>
      <c r="DR47" s="26">
        <v>0</v>
      </c>
      <c r="DS47" s="26">
        <v>0</v>
      </c>
      <c r="DT47" s="26">
        <v>0</v>
      </c>
      <c r="DU47" s="26">
        <v>0</v>
      </c>
      <c r="DV47" s="26">
        <v>0</v>
      </c>
      <c r="DW47" s="26">
        <v>0</v>
      </c>
      <c r="DX47" s="26">
        <v>0</v>
      </c>
      <c r="DY47" s="26">
        <v>0</v>
      </c>
      <c r="DZ47" s="26">
        <v>0</v>
      </c>
      <c r="EA47" s="26">
        <v>0</v>
      </c>
      <c r="EB47" s="26">
        <v>459996839.9936009</v>
      </c>
      <c r="EC47" s="26">
        <v>0</v>
      </c>
      <c r="ED47" s="26">
        <v>0</v>
      </c>
      <c r="EE47" s="26">
        <v>0</v>
      </c>
      <c r="EF47" s="26">
        <v>0</v>
      </c>
      <c r="EG47" s="26">
        <v>0</v>
      </c>
      <c r="EH47" s="26">
        <v>0</v>
      </c>
      <c r="EI47" s="26">
        <v>0</v>
      </c>
      <c r="EJ47" s="26">
        <v>0</v>
      </c>
      <c r="EK47" s="26">
        <v>0</v>
      </c>
      <c r="EL47" s="26">
        <v>0</v>
      </c>
      <c r="EM47" s="26">
        <v>0</v>
      </c>
      <c r="EN47" s="26">
        <v>484488064.28613502</v>
      </c>
      <c r="EO47" s="26">
        <v>0</v>
      </c>
      <c r="EP47" s="26">
        <v>0</v>
      </c>
      <c r="EQ47" s="26">
        <v>0</v>
      </c>
      <c r="ER47" s="26">
        <v>0</v>
      </c>
      <c r="ES47" s="26">
        <v>0</v>
      </c>
      <c r="ET47" s="26">
        <v>0</v>
      </c>
      <c r="EU47" s="26">
        <v>0</v>
      </c>
      <c r="EV47" s="26">
        <v>0</v>
      </c>
      <c r="EW47" s="26">
        <v>0</v>
      </c>
      <c r="EX47" s="26">
        <v>0</v>
      </c>
      <c r="EY47" s="26">
        <v>0</v>
      </c>
      <c r="EZ47" s="26">
        <v>507037430.56095809</v>
      </c>
      <c r="FA47" s="26">
        <v>0</v>
      </c>
      <c r="FB47" s="26">
        <v>0</v>
      </c>
      <c r="FC47" s="26">
        <v>0</v>
      </c>
      <c r="FD47" s="26">
        <v>0</v>
      </c>
      <c r="FE47" s="26">
        <v>0</v>
      </c>
      <c r="FF47" s="26">
        <v>0</v>
      </c>
      <c r="FG47" s="26">
        <v>0</v>
      </c>
      <c r="FH47" s="26">
        <v>0</v>
      </c>
      <c r="FI47" s="26">
        <v>0</v>
      </c>
      <c r="FJ47" s="26">
        <v>0</v>
      </c>
      <c r="FK47" s="26">
        <v>0</v>
      </c>
      <c r="FL47" s="26">
        <v>527872359.19769353</v>
      </c>
      <c r="FM47" s="26">
        <v>0</v>
      </c>
      <c r="FN47" s="26">
        <v>0</v>
      </c>
      <c r="FO47" s="26">
        <v>0</v>
      </c>
      <c r="FP47" s="26">
        <v>0</v>
      </c>
      <c r="FQ47" s="26">
        <v>0</v>
      </c>
      <c r="FR47" s="26">
        <v>0</v>
      </c>
      <c r="FS47" s="26">
        <v>0</v>
      </c>
      <c r="FT47" s="26">
        <v>0</v>
      </c>
      <c r="FU47" s="26">
        <v>0</v>
      </c>
      <c r="FV47" s="26">
        <v>0</v>
      </c>
      <c r="FW47" s="26">
        <v>0</v>
      </c>
      <c r="FX47" s="26">
        <v>546357342.21775925</v>
      </c>
      <c r="FY47" s="26">
        <v>0</v>
      </c>
      <c r="FZ47" s="26">
        <v>0</v>
      </c>
      <c r="GA47" s="26">
        <v>0</v>
      </c>
      <c r="GB47" s="26">
        <v>0</v>
      </c>
      <c r="GC47" s="26">
        <v>0</v>
      </c>
      <c r="GD47" s="26">
        <v>0</v>
      </c>
      <c r="GE47" s="26">
        <v>0</v>
      </c>
      <c r="GF47" s="26">
        <v>0</v>
      </c>
      <c r="GG47" s="26">
        <v>0</v>
      </c>
      <c r="GH47" s="26">
        <v>0</v>
      </c>
      <c r="GI47" s="26">
        <v>0</v>
      </c>
      <c r="GJ47" s="26">
        <v>562996930.19339919</v>
      </c>
      <c r="GK47" s="26">
        <v>0</v>
      </c>
      <c r="GL47" s="26">
        <v>0</v>
      </c>
      <c r="GM47" s="26">
        <v>0</v>
      </c>
      <c r="GN47" s="26">
        <v>0</v>
      </c>
      <c r="GO47" s="26">
        <v>0</v>
      </c>
      <c r="GP47" s="26">
        <v>0</v>
      </c>
      <c r="GQ47" s="26">
        <v>0</v>
      </c>
      <c r="GR47" s="26">
        <v>0</v>
      </c>
      <c r="GS47" s="26">
        <v>0</v>
      </c>
      <c r="GT47" s="26">
        <v>0</v>
      </c>
      <c r="GU47" s="26">
        <v>0</v>
      </c>
      <c r="GV47" s="26">
        <v>578222750.61858737</v>
      </c>
      <c r="GW47" s="26">
        <v>4602307887.3116455</v>
      </c>
      <c r="GX47" s="26">
        <v>0</v>
      </c>
      <c r="GY47" s="26">
        <v>0</v>
      </c>
      <c r="GZ47" s="26">
        <v>0</v>
      </c>
      <c r="HA47" s="26">
        <v>0</v>
      </c>
      <c r="HB47" s="26">
        <v>0</v>
      </c>
      <c r="HC47" s="26">
        <v>0</v>
      </c>
      <c r="HD47" s="26">
        <v>0</v>
      </c>
      <c r="HE47" s="26">
        <v>0</v>
      </c>
      <c r="HF47" s="26">
        <v>0</v>
      </c>
      <c r="HG47" s="26">
        <v>0</v>
      </c>
      <c r="HH47" s="26">
        <v>395893459.29135591</v>
      </c>
      <c r="HI47" s="26">
        <v>0</v>
      </c>
      <c r="HJ47" s="26">
        <v>0</v>
      </c>
      <c r="HK47" s="26">
        <v>0</v>
      </c>
      <c r="HL47" s="26">
        <v>0</v>
      </c>
      <c r="HM47" s="26">
        <v>0</v>
      </c>
      <c r="HN47" s="26">
        <v>0</v>
      </c>
      <c r="HO47" s="26">
        <v>0</v>
      </c>
      <c r="HP47" s="26">
        <v>0</v>
      </c>
      <c r="HQ47" s="26">
        <v>0</v>
      </c>
      <c r="HR47" s="26">
        <v>0</v>
      </c>
      <c r="HS47" s="26">
        <v>0</v>
      </c>
      <c r="HT47" s="26">
        <v>406388982.98642808</v>
      </c>
      <c r="HU47" s="26">
        <v>4851677942.5282984</v>
      </c>
      <c r="HV47" s="26">
        <v>0</v>
      </c>
      <c r="HW47" s="26">
        <v>0</v>
      </c>
      <c r="HX47" s="26">
        <v>0</v>
      </c>
      <c r="HY47" s="26">
        <v>0</v>
      </c>
      <c r="HZ47" s="26">
        <v>0</v>
      </c>
      <c r="IA47" s="26">
        <v>0</v>
      </c>
      <c r="IB47" s="26">
        <v>0</v>
      </c>
      <c r="IC47" s="26">
        <v>0</v>
      </c>
      <c r="ID47" s="26">
        <v>0</v>
      </c>
      <c r="IE47" s="26">
        <v>0</v>
      </c>
      <c r="IF47" s="26">
        <v>208605806.61276242</v>
      </c>
      <c r="IG47" s="26">
        <v>0</v>
      </c>
      <c r="IH47" s="26">
        <v>0</v>
      </c>
      <c r="II47" s="26">
        <v>0</v>
      </c>
      <c r="IJ47" s="26">
        <v>0</v>
      </c>
      <c r="IK47" s="26">
        <v>0</v>
      </c>
      <c r="IL47" s="26">
        <v>0</v>
      </c>
      <c r="IM47" s="26">
        <v>0</v>
      </c>
      <c r="IN47" s="26">
        <v>0</v>
      </c>
      <c r="IO47" s="26">
        <v>0</v>
      </c>
      <c r="IP47" s="26">
        <v>0</v>
      </c>
      <c r="IQ47" s="26">
        <v>0</v>
      </c>
      <c r="IR47" s="26">
        <v>214078791.80717435</v>
      </c>
      <c r="IS47" s="26">
        <v>5112329356.5892372</v>
      </c>
      <c r="IT47" s="26">
        <v>0</v>
      </c>
      <c r="IU47" s="26">
        <v>0</v>
      </c>
      <c r="IV47" s="26">
        <v>0</v>
      </c>
      <c r="IW47" s="26">
        <v>0</v>
      </c>
      <c r="IX47" s="26">
        <v>0</v>
      </c>
      <c r="IY47" s="26">
        <v>0</v>
      </c>
      <c r="IZ47" s="26">
        <v>0</v>
      </c>
      <c r="JA47" s="26">
        <v>0</v>
      </c>
      <c r="JB47" s="26">
        <v>0</v>
      </c>
      <c r="JC47" s="26">
        <v>0</v>
      </c>
      <c r="JD47" s="26">
        <v>0</v>
      </c>
      <c r="JE47" s="26">
        <v>0</v>
      </c>
      <c r="JF47" s="26">
        <v>0</v>
      </c>
      <c r="JG47" s="26">
        <v>0</v>
      </c>
      <c r="JH47" s="26">
        <v>0</v>
      </c>
      <c r="JI47" s="26">
        <v>0</v>
      </c>
      <c r="JJ47" s="26">
        <v>0</v>
      </c>
      <c r="JK47" s="26">
        <v>0</v>
      </c>
      <c r="JL47" s="26">
        <v>0</v>
      </c>
      <c r="JM47" s="26">
        <v>0</v>
      </c>
      <c r="JN47" s="26">
        <v>0</v>
      </c>
      <c r="JO47" s="26">
        <v>0</v>
      </c>
      <c r="JP47" s="26">
        <v>0</v>
      </c>
      <c r="JQ47" s="26">
        <v>0</v>
      </c>
      <c r="JR47" s="26">
        <v>0</v>
      </c>
      <c r="JS47" s="26">
        <v>0</v>
      </c>
      <c r="JT47" s="26">
        <v>0</v>
      </c>
      <c r="JU47" s="26">
        <v>0</v>
      </c>
      <c r="JV47" s="26">
        <v>0</v>
      </c>
      <c r="JW47" s="26">
        <v>0</v>
      </c>
      <c r="JX47" s="26">
        <v>0</v>
      </c>
      <c r="JY47" s="26">
        <v>0</v>
      </c>
      <c r="JZ47" s="26">
        <v>0</v>
      </c>
      <c r="KA47" s="26">
        <v>0</v>
      </c>
      <c r="KB47" s="26">
        <v>0</v>
      </c>
      <c r="KC47" s="26">
        <v>0</v>
      </c>
      <c r="KD47" s="26">
        <v>0</v>
      </c>
      <c r="KE47" s="26">
        <v>0</v>
      </c>
      <c r="KF47" s="26">
        <v>0</v>
      </c>
      <c r="KG47" s="26">
        <v>0</v>
      </c>
      <c r="KH47" s="26">
        <v>0</v>
      </c>
      <c r="KI47" s="26">
        <v>0</v>
      </c>
      <c r="KJ47" s="26">
        <v>0</v>
      </c>
      <c r="KK47" s="26">
        <v>0</v>
      </c>
      <c r="KL47" s="26">
        <v>0</v>
      </c>
      <c r="KM47" s="26">
        <v>0</v>
      </c>
      <c r="KN47" s="26">
        <v>0</v>
      </c>
      <c r="KO47" s="26">
        <v>0</v>
      </c>
      <c r="KP47" s="26">
        <v>0</v>
      </c>
      <c r="KQ47" s="26">
        <v>0</v>
      </c>
      <c r="KR47" s="26">
        <v>0</v>
      </c>
      <c r="KS47" s="26">
        <v>0</v>
      </c>
      <c r="KT47" s="26">
        <v>0</v>
      </c>
      <c r="KU47" s="26">
        <v>0</v>
      </c>
      <c r="KV47" s="26">
        <v>0</v>
      </c>
      <c r="KW47" s="26">
        <v>0</v>
      </c>
      <c r="KX47" s="26">
        <v>0</v>
      </c>
      <c r="KY47" s="26">
        <v>0</v>
      </c>
      <c r="KZ47" s="26">
        <v>0</v>
      </c>
      <c r="LA47" s="26">
        <v>0</v>
      </c>
      <c r="LB47" s="26">
        <v>0</v>
      </c>
      <c r="LC47" s="26">
        <v>0</v>
      </c>
      <c r="LD47" s="26">
        <v>0</v>
      </c>
      <c r="LE47" s="26">
        <v>0</v>
      </c>
      <c r="LF47" s="26">
        <v>0</v>
      </c>
      <c r="LG47" s="26">
        <v>0</v>
      </c>
      <c r="LH47" s="26">
        <v>0</v>
      </c>
      <c r="LI47" s="26">
        <v>0</v>
      </c>
      <c r="LJ47" s="26">
        <v>0</v>
      </c>
      <c r="LK47" s="26">
        <v>0</v>
      </c>
      <c r="LL47" s="26">
        <v>0</v>
      </c>
      <c r="LM47" s="26">
        <v>0</v>
      </c>
      <c r="LN47" s="26">
        <v>0</v>
      </c>
      <c r="LO47" s="26">
        <v>0</v>
      </c>
      <c r="LP47" s="26">
        <v>0</v>
      </c>
      <c r="LQ47" s="26">
        <v>0</v>
      </c>
      <c r="LR47" s="26">
        <v>0</v>
      </c>
      <c r="LS47" s="26">
        <v>0</v>
      </c>
      <c r="LT47" s="26">
        <v>0</v>
      </c>
      <c r="LU47" s="26">
        <v>0</v>
      </c>
      <c r="LV47" s="26">
        <v>0</v>
      </c>
      <c r="LW47" s="26">
        <v>0</v>
      </c>
      <c r="LX47" s="26">
        <v>0</v>
      </c>
      <c r="LY47" s="26">
        <v>0</v>
      </c>
      <c r="LZ47" s="26">
        <v>0</v>
      </c>
      <c r="MA47" s="26">
        <v>0</v>
      </c>
      <c r="MB47" s="26">
        <v>0</v>
      </c>
      <c r="MC47" s="26">
        <v>0</v>
      </c>
      <c r="MD47" s="26">
        <v>0</v>
      </c>
      <c r="ME47" s="26">
        <v>0</v>
      </c>
      <c r="MF47" s="26">
        <v>0</v>
      </c>
      <c r="MG47" s="26">
        <v>0</v>
      </c>
      <c r="MH47" s="26">
        <v>0</v>
      </c>
      <c r="MI47" s="26">
        <v>0</v>
      </c>
      <c r="MJ47" s="26">
        <v>0</v>
      </c>
      <c r="MK47" s="26">
        <v>0</v>
      </c>
      <c r="ML47" s="26">
        <v>0</v>
      </c>
      <c r="MM47" s="26">
        <v>0</v>
      </c>
      <c r="MN47" s="26">
        <v>0</v>
      </c>
      <c r="MO47" s="26">
        <v>0</v>
      </c>
      <c r="MP47" s="26">
        <v>0</v>
      </c>
      <c r="MQ47" s="26">
        <v>0</v>
      </c>
      <c r="MR47" s="26">
        <v>0</v>
      </c>
      <c r="MS47" s="26">
        <v>0</v>
      </c>
      <c r="MT47" s="26">
        <v>0</v>
      </c>
      <c r="MU47" s="26">
        <v>0</v>
      </c>
      <c r="MV47" s="26">
        <v>0</v>
      </c>
      <c r="MW47" s="26">
        <v>0</v>
      </c>
      <c r="MX47" s="26">
        <v>0</v>
      </c>
      <c r="MY47" s="26">
        <v>0</v>
      </c>
      <c r="MZ47" s="26">
        <v>0</v>
      </c>
      <c r="NA47" s="26">
        <v>0</v>
      </c>
      <c r="NB47" s="26">
        <v>0</v>
      </c>
      <c r="NC47" s="26">
        <v>0</v>
      </c>
      <c r="ND47" s="26">
        <v>0</v>
      </c>
      <c r="NE47" s="26">
        <v>0</v>
      </c>
      <c r="NF47" s="26">
        <v>0</v>
      </c>
      <c r="NG47" s="26">
        <v>0</v>
      </c>
      <c r="NH47" s="26">
        <v>0</v>
      </c>
      <c r="NI47" s="26">
        <v>0</v>
      </c>
      <c r="NJ47" s="26">
        <v>0</v>
      </c>
      <c r="NK47" s="26">
        <v>0</v>
      </c>
      <c r="NL47" s="26">
        <v>0</v>
      </c>
      <c r="NM47" s="26">
        <v>0</v>
      </c>
      <c r="NN47" s="26">
        <v>0</v>
      </c>
      <c r="NO47" s="26">
        <v>0</v>
      </c>
      <c r="NP47" s="26">
        <v>0</v>
      </c>
      <c r="NQ47" s="26">
        <v>0</v>
      </c>
      <c r="NR47" s="26">
        <v>0</v>
      </c>
      <c r="NS47" s="26">
        <v>0</v>
      </c>
      <c r="NT47" s="26">
        <v>0</v>
      </c>
      <c r="NU47" s="26">
        <v>0</v>
      </c>
      <c r="NV47" s="26">
        <v>0</v>
      </c>
      <c r="NW47" s="26">
        <v>0</v>
      </c>
      <c r="NX47" s="26">
        <v>0</v>
      </c>
      <c r="NY47" s="26">
        <v>0</v>
      </c>
      <c r="NZ47" s="26">
        <v>0</v>
      </c>
      <c r="OA47" s="26">
        <v>0</v>
      </c>
      <c r="OB47" s="26">
        <v>0</v>
      </c>
      <c r="OC47" s="26">
        <v>0</v>
      </c>
      <c r="OD47" s="26">
        <v>0</v>
      </c>
      <c r="OE47" s="26">
        <v>0</v>
      </c>
      <c r="OF47" s="26">
        <v>0</v>
      </c>
      <c r="OG47" s="26">
        <v>0</v>
      </c>
      <c r="OH47" s="26">
        <v>0</v>
      </c>
      <c r="OI47" s="26">
        <v>0</v>
      </c>
      <c r="OJ47" s="26">
        <v>0</v>
      </c>
      <c r="OK47" s="26">
        <v>0</v>
      </c>
      <c r="OL47" s="26">
        <v>0</v>
      </c>
      <c r="OM47" s="26">
        <v>0</v>
      </c>
      <c r="ON47" s="26">
        <v>0</v>
      </c>
      <c r="OO47" s="26">
        <v>0</v>
      </c>
      <c r="OP47" s="26">
        <v>0</v>
      </c>
      <c r="OQ47" s="26">
        <v>0</v>
      </c>
      <c r="OR47" s="26">
        <v>0</v>
      </c>
      <c r="OS47" s="26">
        <v>0</v>
      </c>
      <c r="OT47" s="26">
        <v>0</v>
      </c>
      <c r="OU47" s="26">
        <v>0</v>
      </c>
      <c r="OV47" s="26">
        <v>0</v>
      </c>
      <c r="OW47" s="26">
        <v>0</v>
      </c>
      <c r="OX47" s="26">
        <v>0</v>
      </c>
      <c r="OY47" s="26">
        <v>0</v>
      </c>
      <c r="OZ47" s="26">
        <v>0</v>
      </c>
      <c r="PA47" s="26">
        <v>0</v>
      </c>
      <c r="PB47" s="26">
        <v>0</v>
      </c>
      <c r="PC47" s="26">
        <v>0</v>
      </c>
      <c r="PD47" s="26">
        <v>0</v>
      </c>
      <c r="PE47" s="26">
        <v>0</v>
      </c>
      <c r="PF47" s="26">
        <v>0</v>
      </c>
      <c r="PG47" s="26">
        <v>0</v>
      </c>
      <c r="PH47" s="26">
        <v>0</v>
      </c>
      <c r="PI47" s="26">
        <v>0</v>
      </c>
      <c r="PJ47" s="26">
        <v>0</v>
      </c>
      <c r="PK47" s="26">
        <v>0</v>
      </c>
      <c r="PL47" s="26">
        <v>0</v>
      </c>
      <c r="PM47" s="26">
        <v>0</v>
      </c>
      <c r="PN47" s="26">
        <v>0</v>
      </c>
      <c r="PO47" s="26">
        <v>0</v>
      </c>
      <c r="PP47" s="26">
        <v>0</v>
      </c>
      <c r="PQ47" s="26">
        <v>0</v>
      </c>
      <c r="PR47" s="26">
        <v>0</v>
      </c>
      <c r="PS47" s="26">
        <v>0</v>
      </c>
      <c r="PT47" s="26">
        <v>0</v>
      </c>
      <c r="PU47" s="26">
        <v>0</v>
      </c>
      <c r="PV47" s="26">
        <v>0</v>
      </c>
      <c r="PW47" s="26">
        <v>0</v>
      </c>
      <c r="PX47" s="26">
        <v>0</v>
      </c>
      <c r="PY47" s="26">
        <v>0</v>
      </c>
      <c r="PZ47" s="26">
        <v>0</v>
      </c>
      <c r="QA47" s="26">
        <v>0</v>
      </c>
      <c r="QB47" s="26">
        <v>0</v>
      </c>
      <c r="QC47" s="26">
        <v>0</v>
      </c>
      <c r="QD47" s="26">
        <v>0</v>
      </c>
      <c r="QE47" s="26">
        <v>0</v>
      </c>
      <c r="QF47" s="26">
        <v>0</v>
      </c>
      <c r="QG47" s="26">
        <v>0</v>
      </c>
      <c r="QH47" s="26">
        <v>0</v>
      </c>
      <c r="QI47" s="26">
        <v>0</v>
      </c>
      <c r="QJ47" s="26">
        <v>0</v>
      </c>
      <c r="QK47" s="26">
        <v>0</v>
      </c>
      <c r="QL47" s="26">
        <v>0</v>
      </c>
      <c r="QM47" s="26">
        <v>0</v>
      </c>
      <c r="QN47" s="26">
        <v>0</v>
      </c>
      <c r="QO47" s="26">
        <v>0</v>
      </c>
      <c r="QP47" s="26">
        <v>0</v>
      </c>
      <c r="QQ47" s="26">
        <v>0</v>
      </c>
      <c r="QR47" s="26">
        <v>0</v>
      </c>
      <c r="QS47" s="26">
        <v>0</v>
      </c>
      <c r="QT47" s="26">
        <v>0</v>
      </c>
      <c r="QU47" s="26">
        <v>0</v>
      </c>
      <c r="QV47" s="26">
        <v>0</v>
      </c>
      <c r="QW47" s="26">
        <v>0</v>
      </c>
      <c r="QX47" s="26">
        <v>0</v>
      </c>
      <c r="QY47" s="26">
        <v>0</v>
      </c>
      <c r="QZ47" s="26">
        <v>0</v>
      </c>
      <c r="RA47" s="26">
        <v>0</v>
      </c>
      <c r="RB47" s="26">
        <v>0</v>
      </c>
      <c r="RC47" s="26">
        <v>0</v>
      </c>
      <c r="RD47" s="26">
        <v>0</v>
      </c>
      <c r="RE47" s="26">
        <v>0</v>
      </c>
      <c r="RF47" s="26">
        <v>0</v>
      </c>
      <c r="RG47" s="26">
        <v>0</v>
      </c>
      <c r="RH47" s="26">
        <v>0</v>
      </c>
      <c r="RI47" s="26">
        <v>0</v>
      </c>
      <c r="RJ47" s="26">
        <v>0</v>
      </c>
      <c r="RK47" s="26">
        <v>0</v>
      </c>
      <c r="RL47" s="26">
        <v>0</v>
      </c>
      <c r="RM47" s="26">
        <v>0</v>
      </c>
      <c r="RN47" s="26">
        <v>0</v>
      </c>
      <c r="RO47" s="26">
        <v>0</v>
      </c>
      <c r="RP47" s="26">
        <v>0</v>
      </c>
      <c r="RQ47" s="26">
        <v>0</v>
      </c>
      <c r="RR47" s="26">
        <v>0</v>
      </c>
      <c r="RS47" s="26">
        <v>0</v>
      </c>
      <c r="RT47" s="26">
        <v>0</v>
      </c>
      <c r="RU47" s="26">
        <v>0</v>
      </c>
      <c r="RV47" s="26">
        <v>0</v>
      </c>
      <c r="RW47" s="26">
        <v>0</v>
      </c>
      <c r="RX47" s="26">
        <v>0</v>
      </c>
      <c r="RY47" s="26">
        <v>0</v>
      </c>
      <c r="RZ47" s="26">
        <v>0</v>
      </c>
      <c r="SA47" s="26">
        <v>0</v>
      </c>
      <c r="SB47" s="26">
        <v>0</v>
      </c>
      <c r="SC47" s="26">
        <v>0</v>
      </c>
      <c r="SD47" s="26">
        <v>0</v>
      </c>
      <c r="SE47" s="26">
        <v>0</v>
      </c>
      <c r="SF47" s="26">
        <v>0</v>
      </c>
      <c r="SG47" s="26">
        <v>0</v>
      </c>
      <c r="SH47" s="26">
        <v>0</v>
      </c>
      <c r="SI47" s="26">
        <v>0</v>
      </c>
      <c r="SJ47" s="26">
        <v>0</v>
      </c>
      <c r="SK47" s="26">
        <v>0</v>
      </c>
      <c r="SL47" s="26">
        <v>0</v>
      </c>
      <c r="SM47" s="26">
        <v>0</v>
      </c>
      <c r="SN47" s="26">
        <v>0</v>
      </c>
      <c r="SO47" s="26">
        <v>0</v>
      </c>
      <c r="SP47" s="26">
        <v>0</v>
      </c>
      <c r="SQ47" s="26">
        <v>0</v>
      </c>
      <c r="SR47" s="26">
        <v>0</v>
      </c>
      <c r="SS47" s="26">
        <v>0</v>
      </c>
      <c r="ST47" s="26">
        <v>0</v>
      </c>
      <c r="SU47" s="26">
        <v>0</v>
      </c>
      <c r="SV47" s="26">
        <v>0</v>
      </c>
      <c r="SW47" s="26">
        <v>0</v>
      </c>
      <c r="SX47" s="26">
        <v>0</v>
      </c>
      <c r="SY47" s="26">
        <v>0</v>
      </c>
      <c r="SZ47" s="26">
        <v>0</v>
      </c>
      <c r="TA47" s="26">
        <v>0</v>
      </c>
      <c r="TB47" s="26">
        <v>0</v>
      </c>
      <c r="TC47" s="26">
        <v>0</v>
      </c>
      <c r="TD47" s="26">
        <v>0</v>
      </c>
      <c r="TE47" s="26">
        <v>0</v>
      </c>
      <c r="TF47" s="26">
        <v>0</v>
      </c>
      <c r="TG47" s="26">
        <v>0</v>
      </c>
      <c r="TH47" s="26">
        <v>0</v>
      </c>
      <c r="TI47" s="26">
        <v>0</v>
      </c>
      <c r="TJ47" s="26">
        <v>0</v>
      </c>
      <c r="TK47" s="26">
        <v>0</v>
      </c>
      <c r="TL47" s="26">
        <v>0</v>
      </c>
      <c r="TM47" s="26">
        <v>0</v>
      </c>
      <c r="TN47" s="26">
        <v>0</v>
      </c>
      <c r="TO47" s="26">
        <v>0</v>
      </c>
      <c r="TP47" s="26">
        <v>0</v>
      </c>
      <c r="TQ47" s="26">
        <v>0</v>
      </c>
      <c r="TR47" s="26">
        <v>0</v>
      </c>
      <c r="TS47" s="26">
        <v>0</v>
      </c>
      <c r="TT47" s="26">
        <v>0</v>
      </c>
      <c r="TU47" s="26">
        <v>0</v>
      </c>
      <c r="TV47" s="26">
        <v>0</v>
      </c>
      <c r="TW47" s="26">
        <v>0</v>
      </c>
      <c r="TX47" s="26">
        <v>0</v>
      </c>
      <c r="TY47" s="26">
        <v>0</v>
      </c>
      <c r="TZ47" s="26">
        <v>0</v>
      </c>
      <c r="UA47" s="26">
        <v>0</v>
      </c>
      <c r="UB47" s="26">
        <v>0</v>
      </c>
      <c r="UC47" s="26">
        <v>0</v>
      </c>
      <c r="UD47" s="26">
        <v>0</v>
      </c>
      <c r="UE47" s="26">
        <v>0</v>
      </c>
      <c r="UF47" s="26">
        <v>0</v>
      </c>
      <c r="UG47" s="26">
        <v>0</v>
      </c>
      <c r="UH47" s="26">
        <v>0</v>
      </c>
      <c r="UI47" s="26">
        <v>0</v>
      </c>
      <c r="UJ47" s="26">
        <v>0</v>
      </c>
      <c r="UK47" s="26">
        <v>0</v>
      </c>
      <c r="UL47" s="26">
        <v>0</v>
      </c>
      <c r="UM47" s="26">
        <v>0</v>
      </c>
      <c r="UN47" s="26">
        <v>0</v>
      </c>
      <c r="UO47" s="26">
        <v>0</v>
      </c>
      <c r="UP47" s="26">
        <v>0</v>
      </c>
      <c r="UQ47" s="26">
        <v>0</v>
      </c>
      <c r="UR47" s="26">
        <v>0</v>
      </c>
      <c r="US47" s="26">
        <v>0</v>
      </c>
      <c r="UT47" s="26">
        <v>0</v>
      </c>
      <c r="UU47" s="26">
        <v>0</v>
      </c>
      <c r="UV47" s="26">
        <v>0</v>
      </c>
      <c r="UW47" s="26">
        <v>0</v>
      </c>
      <c r="UX47" s="26">
        <v>0</v>
      </c>
      <c r="UY47" s="26">
        <v>0</v>
      </c>
      <c r="UZ47" s="26">
        <v>0</v>
      </c>
      <c r="VA47" s="26">
        <v>0</v>
      </c>
      <c r="VB47" s="26">
        <v>0</v>
      </c>
      <c r="VC47" s="26">
        <v>0</v>
      </c>
      <c r="VD47" s="26">
        <v>0</v>
      </c>
      <c r="VE47" s="26">
        <v>0</v>
      </c>
      <c r="VF47" s="26">
        <v>0</v>
      </c>
      <c r="VG47" s="26">
        <v>0</v>
      </c>
      <c r="VH47" s="26">
        <v>0</v>
      </c>
      <c r="VI47" s="26">
        <v>0</v>
      </c>
      <c r="VJ47" s="26">
        <v>0</v>
      </c>
      <c r="VK47" s="26">
        <v>0</v>
      </c>
      <c r="VL47" s="26">
        <v>0</v>
      </c>
      <c r="VM47" s="26">
        <v>0</v>
      </c>
      <c r="VN47" s="26">
        <v>0</v>
      </c>
      <c r="VO47" s="26">
        <v>0</v>
      </c>
      <c r="VP47" s="26">
        <v>0</v>
      </c>
      <c r="VQ47" s="26">
        <v>0</v>
      </c>
      <c r="VR47" s="26">
        <v>0</v>
      </c>
      <c r="VS47" s="26">
        <v>0</v>
      </c>
      <c r="VT47" s="26">
        <v>0</v>
      </c>
      <c r="VU47" s="26">
        <v>0</v>
      </c>
      <c r="VV47" s="26">
        <v>0</v>
      </c>
      <c r="VW47" s="26">
        <v>0</v>
      </c>
      <c r="VX47" s="26">
        <v>0</v>
      </c>
      <c r="VY47" s="26">
        <v>0</v>
      </c>
      <c r="VZ47" s="26">
        <v>0</v>
      </c>
      <c r="WA47" s="26">
        <v>0</v>
      </c>
      <c r="WB47" s="26">
        <v>0</v>
      </c>
      <c r="WC47" s="26">
        <v>0</v>
      </c>
      <c r="WD47" s="26">
        <v>0</v>
      </c>
      <c r="WE47" s="26">
        <v>0</v>
      </c>
      <c r="WF47" s="26">
        <v>0</v>
      </c>
      <c r="WG47" s="26">
        <v>0</v>
      </c>
      <c r="WH47" s="26">
        <v>0</v>
      </c>
      <c r="WI47" s="26">
        <v>0</v>
      </c>
      <c r="WJ47" s="26">
        <v>0</v>
      </c>
      <c r="WK47" s="26">
        <v>0</v>
      </c>
      <c r="WL47" s="26">
        <v>0</v>
      </c>
      <c r="WM47" s="26">
        <v>0</v>
      </c>
      <c r="WN47" s="26">
        <v>0</v>
      </c>
      <c r="WO47" s="26">
        <v>0</v>
      </c>
      <c r="WP47" s="26">
        <v>0</v>
      </c>
      <c r="WQ47" s="26">
        <v>0</v>
      </c>
      <c r="WR47" s="26">
        <v>0</v>
      </c>
      <c r="WS47" s="26">
        <v>0</v>
      </c>
      <c r="WT47" s="26">
        <v>0</v>
      </c>
      <c r="WU47" s="26">
        <v>0</v>
      </c>
      <c r="WV47" s="26">
        <v>0</v>
      </c>
      <c r="WW47" s="26">
        <v>0</v>
      </c>
      <c r="WX47" s="26">
        <v>0</v>
      </c>
      <c r="WY47" s="26">
        <v>0</v>
      </c>
      <c r="WZ47" s="26">
        <v>0</v>
      </c>
      <c r="XA47" s="26">
        <v>0</v>
      </c>
      <c r="XB47" s="26">
        <v>0</v>
      </c>
      <c r="XC47" s="26">
        <v>0</v>
      </c>
      <c r="XD47" s="26">
        <v>0</v>
      </c>
      <c r="XE47" s="26">
        <v>0</v>
      </c>
      <c r="XF47" s="26">
        <v>0</v>
      </c>
      <c r="XG47" s="26">
        <v>0</v>
      </c>
      <c r="XH47" s="26">
        <v>0</v>
      </c>
      <c r="XI47" s="26">
        <v>0</v>
      </c>
      <c r="XJ47" s="26">
        <v>0</v>
      </c>
      <c r="XK47" s="26">
        <v>0</v>
      </c>
      <c r="XL47" s="26">
        <v>0</v>
      </c>
      <c r="XM47" s="26">
        <v>0</v>
      </c>
      <c r="XN47" s="26">
        <v>0</v>
      </c>
      <c r="XO47" s="26">
        <v>0</v>
      </c>
      <c r="XP47" s="26">
        <v>0</v>
      </c>
      <c r="XQ47" s="26">
        <v>0</v>
      </c>
      <c r="XR47" s="26">
        <v>0</v>
      </c>
      <c r="XS47" s="26">
        <v>0</v>
      </c>
      <c r="XT47" s="26">
        <v>0</v>
      </c>
      <c r="XU47" s="26">
        <v>0</v>
      </c>
      <c r="XV47" s="26">
        <v>0</v>
      </c>
      <c r="XW47" s="26">
        <v>0</v>
      </c>
      <c r="XX47" s="26">
        <v>0</v>
      </c>
      <c r="XY47" s="26">
        <v>0</v>
      </c>
      <c r="XZ47" s="26">
        <v>0</v>
      </c>
      <c r="YA47" s="26">
        <v>0</v>
      </c>
      <c r="YB47" s="26">
        <v>0</v>
      </c>
      <c r="YC47" s="26">
        <v>0</v>
      </c>
      <c r="YD47" s="26">
        <v>0</v>
      </c>
      <c r="YE47" s="26">
        <v>0</v>
      </c>
      <c r="YF47" s="26">
        <v>0</v>
      </c>
      <c r="YG47" s="26">
        <v>0</v>
      </c>
      <c r="YH47" s="26">
        <v>0</v>
      </c>
      <c r="YI47" s="26">
        <v>0</v>
      </c>
      <c r="YJ47" s="26">
        <v>0</v>
      </c>
      <c r="YK47" s="26">
        <v>0</v>
      </c>
      <c r="YL47" s="26">
        <v>0</v>
      </c>
      <c r="YM47" s="26">
        <v>0</v>
      </c>
      <c r="YN47" s="26">
        <v>0</v>
      </c>
      <c r="YO47" s="26">
        <v>0</v>
      </c>
      <c r="YP47" s="26">
        <v>0</v>
      </c>
      <c r="YQ47" s="26">
        <v>0</v>
      </c>
      <c r="YR47" s="26">
        <v>0</v>
      </c>
      <c r="YS47" s="26">
        <v>0</v>
      </c>
      <c r="YT47" s="26">
        <v>0</v>
      </c>
      <c r="YU47" s="26">
        <v>0</v>
      </c>
      <c r="YV47" s="26">
        <v>0</v>
      </c>
      <c r="YW47" s="26">
        <v>0</v>
      </c>
      <c r="YX47" s="26">
        <v>0</v>
      </c>
      <c r="YY47" s="26">
        <v>0</v>
      </c>
      <c r="YZ47" s="26">
        <v>0</v>
      </c>
      <c r="ZA47" s="26">
        <v>0</v>
      </c>
      <c r="ZB47" s="26">
        <v>0</v>
      </c>
      <c r="ZC47" s="26">
        <v>0</v>
      </c>
      <c r="ZD47" s="26">
        <v>0</v>
      </c>
      <c r="ZE47" s="26">
        <v>0</v>
      </c>
      <c r="ZF47" s="26">
        <v>0</v>
      </c>
      <c r="ZG47" s="26">
        <v>0</v>
      </c>
      <c r="ZH47" s="26">
        <v>0</v>
      </c>
      <c r="ZI47" s="26">
        <v>0</v>
      </c>
      <c r="ZJ47" s="26">
        <v>0</v>
      </c>
      <c r="ZK47" s="26">
        <v>0</v>
      </c>
      <c r="ZL47" s="26">
        <v>0</v>
      </c>
      <c r="ZM47" s="26">
        <v>0</v>
      </c>
      <c r="ZN47" s="26">
        <v>0</v>
      </c>
      <c r="ZO47" s="26">
        <v>0</v>
      </c>
      <c r="ZP47" s="26">
        <v>0</v>
      </c>
      <c r="ZQ47" s="26">
        <v>0</v>
      </c>
      <c r="ZR47" s="26">
        <v>0</v>
      </c>
      <c r="ZS47" s="26">
        <v>0</v>
      </c>
      <c r="ZT47" s="26">
        <v>0</v>
      </c>
      <c r="ZU47" s="26">
        <v>0</v>
      </c>
      <c r="ZV47" s="26">
        <v>0</v>
      </c>
      <c r="ZW47" s="26">
        <v>0</v>
      </c>
      <c r="ZX47" s="26">
        <v>0</v>
      </c>
      <c r="ZY47" s="26">
        <v>0</v>
      </c>
      <c r="ZZ47" s="26">
        <v>0</v>
      </c>
      <c r="AAA47" s="26">
        <v>0</v>
      </c>
      <c r="AAB47" s="26">
        <v>0</v>
      </c>
      <c r="AAC47" s="26">
        <v>0</v>
      </c>
      <c r="AAD47" s="26">
        <v>0</v>
      </c>
      <c r="AAE47" s="26">
        <v>0</v>
      </c>
      <c r="AAF47" s="26">
        <v>0</v>
      </c>
      <c r="AAG47" s="26">
        <v>0</v>
      </c>
      <c r="AAH47" s="26">
        <v>0</v>
      </c>
      <c r="AAI47" s="26">
        <v>0</v>
      </c>
      <c r="AAJ47" s="26">
        <v>0</v>
      </c>
      <c r="AAK47" s="26">
        <v>0</v>
      </c>
      <c r="AAL47" s="26">
        <v>0</v>
      </c>
      <c r="AAM47" s="26">
        <v>0</v>
      </c>
      <c r="AAN47" s="26">
        <v>0</v>
      </c>
      <c r="AAO47" s="26">
        <v>0</v>
      </c>
      <c r="AAP47" s="26">
        <v>0</v>
      </c>
      <c r="AAQ47" s="26">
        <v>0</v>
      </c>
      <c r="AAR47" s="26">
        <v>0</v>
      </c>
      <c r="AAS47" s="26">
        <v>0</v>
      </c>
      <c r="AAT47" s="26">
        <v>0</v>
      </c>
      <c r="AAU47" s="26">
        <v>0</v>
      </c>
      <c r="AAV47" s="26">
        <v>0</v>
      </c>
      <c r="AAW47" s="26">
        <v>0</v>
      </c>
      <c r="AAX47" s="26">
        <v>0</v>
      </c>
      <c r="AAY47" s="26">
        <v>0</v>
      </c>
      <c r="AAZ47" s="26">
        <v>0</v>
      </c>
      <c r="ABA47" s="26">
        <v>0</v>
      </c>
      <c r="ABB47" s="26">
        <v>0</v>
      </c>
      <c r="ABC47" s="26">
        <v>0</v>
      </c>
      <c r="ABD47" s="26">
        <v>0</v>
      </c>
      <c r="ABE47" s="26">
        <v>0</v>
      </c>
      <c r="ABF47" s="26">
        <v>0</v>
      </c>
      <c r="ABG47" s="26">
        <v>0</v>
      </c>
      <c r="ABH47" s="26">
        <v>0</v>
      </c>
      <c r="ABI47" s="26">
        <v>0</v>
      </c>
      <c r="ABJ47" s="26">
        <v>0</v>
      </c>
      <c r="ABK47" s="26">
        <v>0</v>
      </c>
      <c r="ABL47" s="26">
        <v>0</v>
      </c>
      <c r="ABM47" s="26">
        <v>0</v>
      </c>
      <c r="ABN47" s="26">
        <v>0</v>
      </c>
      <c r="ABO47" s="26">
        <v>0</v>
      </c>
      <c r="ABP47" s="26">
        <v>0</v>
      </c>
      <c r="ABQ47" s="26">
        <v>0</v>
      </c>
      <c r="ABR47" s="26">
        <v>0</v>
      </c>
      <c r="ABS47" s="26">
        <v>0</v>
      </c>
      <c r="ABT47" s="26">
        <v>0</v>
      </c>
      <c r="ABU47" s="26">
        <v>0</v>
      </c>
      <c r="ABV47" s="26">
        <v>0</v>
      </c>
      <c r="ABW47" s="26">
        <v>0</v>
      </c>
      <c r="ABX47" s="26">
        <v>0</v>
      </c>
      <c r="ABY47" s="26">
        <v>0</v>
      </c>
      <c r="ABZ47" s="26">
        <v>0</v>
      </c>
      <c r="ACA47" s="26">
        <v>0</v>
      </c>
      <c r="ACB47" s="26">
        <v>0</v>
      </c>
      <c r="ACC47" s="26">
        <v>0</v>
      </c>
      <c r="ACD47" s="26">
        <v>0</v>
      </c>
      <c r="ACE47" s="26">
        <v>0</v>
      </c>
      <c r="ACF47" s="26">
        <v>0</v>
      </c>
      <c r="ACG47" s="26">
        <v>0</v>
      </c>
      <c r="ACH47" s="26">
        <v>0</v>
      </c>
      <c r="ACI47" s="26">
        <v>0</v>
      </c>
      <c r="ACJ47" s="26">
        <v>0</v>
      </c>
      <c r="ACK47" s="26">
        <v>0</v>
      </c>
      <c r="ACL47" s="26">
        <v>0</v>
      </c>
      <c r="ACM47" s="26">
        <v>0</v>
      </c>
      <c r="ACN47" s="26">
        <v>0</v>
      </c>
      <c r="ACO47" s="26">
        <v>0</v>
      </c>
      <c r="ACP47" s="26">
        <v>0</v>
      </c>
      <c r="ACQ47" s="26">
        <v>0</v>
      </c>
      <c r="ACR47" s="26">
        <v>0</v>
      </c>
      <c r="ACS47" s="26">
        <v>0</v>
      </c>
      <c r="ACT47" s="26">
        <v>0</v>
      </c>
      <c r="ACU47" s="26">
        <v>0</v>
      </c>
    </row>
    <row r="48" spans="1:775" ht="15" customHeight="1" x14ac:dyDescent="0.2">
      <c r="A48" s="18" t="s">
        <v>97</v>
      </c>
      <c r="B48" s="97" t="s">
        <v>98</v>
      </c>
      <c r="C48" s="19">
        <v>5218.7524999999996</v>
      </c>
      <c r="D48" s="37"/>
      <c r="E48" s="21">
        <f>+C48/$C$57</f>
        <v>314.41109136367737</v>
      </c>
      <c r="F48" s="29" t="s">
        <v>7</v>
      </c>
      <c r="G48" s="29" t="s">
        <v>8</v>
      </c>
      <c r="H48" s="30">
        <v>42895</v>
      </c>
      <c r="I48" s="31" t="s">
        <v>99</v>
      </c>
      <c r="J48" s="29">
        <v>48</v>
      </c>
      <c r="K48" s="29" t="s">
        <v>14</v>
      </c>
      <c r="L48" s="30">
        <v>44356</v>
      </c>
      <c r="M48" s="18" t="s">
        <v>160</v>
      </c>
      <c r="N48" s="2"/>
      <c r="O48" s="2"/>
      <c r="P48" s="25">
        <f t="shared" si="195"/>
        <v>0</v>
      </c>
      <c r="Q48" s="25">
        <f t="shared" si="196"/>
        <v>639297181.25</v>
      </c>
      <c r="R48" s="25">
        <f t="shared" si="197"/>
        <v>0</v>
      </c>
      <c r="S48" s="25">
        <f t="shared" si="198"/>
        <v>1118248191.9375105</v>
      </c>
      <c r="T48" s="25">
        <f t="shared" si="199"/>
        <v>0</v>
      </c>
      <c r="U48" s="25">
        <f t="shared" si="200"/>
        <v>923066848.43751454</v>
      </c>
      <c r="V48" s="25">
        <f t="shared" si="201"/>
        <v>0</v>
      </c>
      <c r="W48" s="25">
        <f t="shared" si="202"/>
        <v>801796087.21875846</v>
      </c>
      <c r="X48" s="25">
        <f t="shared" si="203"/>
        <v>5218752500</v>
      </c>
      <c r="Y48" s="25">
        <f t="shared" si="204"/>
        <v>391406437.5</v>
      </c>
      <c r="Z48" s="25">
        <f t="shared" si="205"/>
        <v>0</v>
      </c>
      <c r="AA48" s="25">
        <f t="shared" si="206"/>
        <v>0</v>
      </c>
      <c r="AB48" s="25">
        <f t="shared" si="207"/>
        <v>0</v>
      </c>
      <c r="AC48" s="25">
        <f t="shared" si="208"/>
        <v>0</v>
      </c>
      <c r="AD48" s="25">
        <f t="shared" si="209"/>
        <v>0</v>
      </c>
      <c r="AE48" s="25">
        <f t="shared" si="210"/>
        <v>0</v>
      </c>
      <c r="AF48" s="25">
        <f t="shared" si="211"/>
        <v>0</v>
      </c>
      <c r="AG48" s="25">
        <f t="shared" si="212"/>
        <v>0</v>
      </c>
      <c r="AH48" s="25">
        <f t="shared" si="213"/>
        <v>0</v>
      </c>
      <c r="AI48" s="25">
        <f t="shared" si="214"/>
        <v>0</v>
      </c>
      <c r="AJ48" s="25">
        <f t="shared" si="215"/>
        <v>0</v>
      </c>
      <c r="AK48" s="25">
        <f t="shared" si="216"/>
        <v>0</v>
      </c>
      <c r="AL48" s="25">
        <f t="shared" si="217"/>
        <v>0</v>
      </c>
      <c r="AM48" s="25">
        <f t="shared" si="218"/>
        <v>0</v>
      </c>
      <c r="AN48" s="25">
        <f t="shared" si="219"/>
        <v>0</v>
      </c>
      <c r="AO48" s="25">
        <f t="shared" si="220"/>
        <v>0</v>
      </c>
      <c r="AP48" s="25">
        <f t="shared" si="221"/>
        <v>0</v>
      </c>
      <c r="AQ48" s="25">
        <f t="shared" si="222"/>
        <v>0</v>
      </c>
      <c r="AR48" s="25">
        <f t="shared" si="223"/>
        <v>0</v>
      </c>
      <c r="AS48" s="25">
        <f t="shared" si="224"/>
        <v>0</v>
      </c>
      <c r="AT48" s="25">
        <f t="shared" si="225"/>
        <v>0</v>
      </c>
      <c r="AU48" s="25">
        <f t="shared" si="226"/>
        <v>0</v>
      </c>
      <c r="AV48" s="25">
        <f t="shared" si="227"/>
        <v>0</v>
      </c>
      <c r="AW48" s="25">
        <f t="shared" si="228"/>
        <v>0</v>
      </c>
      <c r="AX48" s="25">
        <f t="shared" si="229"/>
        <v>0</v>
      </c>
      <c r="AY48" s="25">
        <f t="shared" si="230"/>
        <v>0</v>
      </c>
      <c r="AZ48" s="25">
        <f t="shared" si="231"/>
        <v>0</v>
      </c>
      <c r="BA48" s="25">
        <f t="shared" si="232"/>
        <v>0</v>
      </c>
      <c r="BB48" s="25">
        <f t="shared" si="233"/>
        <v>0</v>
      </c>
      <c r="BC48" s="25">
        <f t="shared" si="234"/>
        <v>0</v>
      </c>
      <c r="BD48" s="25">
        <f t="shared" si="235"/>
        <v>0</v>
      </c>
      <c r="BE48" s="25">
        <f t="shared" si="236"/>
        <v>0</v>
      </c>
      <c r="BF48" s="25">
        <f t="shared" si="237"/>
        <v>0</v>
      </c>
      <c r="BG48" s="25">
        <f t="shared" si="238"/>
        <v>0</v>
      </c>
      <c r="BH48" s="25">
        <f t="shared" si="239"/>
        <v>0</v>
      </c>
      <c r="BI48" s="25">
        <f t="shared" si="240"/>
        <v>0</v>
      </c>
      <c r="BJ48" s="25">
        <f t="shared" si="241"/>
        <v>0</v>
      </c>
      <c r="BK48" s="25">
        <f t="shared" si="242"/>
        <v>0</v>
      </c>
      <c r="BL48" s="25">
        <f t="shared" si="243"/>
        <v>0</v>
      </c>
      <c r="BM48" s="25">
        <f t="shared" si="244"/>
        <v>0</v>
      </c>
      <c r="BN48" s="25">
        <f t="shared" si="245"/>
        <v>0</v>
      </c>
      <c r="BO48" s="25">
        <f t="shared" si="246"/>
        <v>0</v>
      </c>
      <c r="BP48" s="25">
        <f t="shared" si="247"/>
        <v>0</v>
      </c>
      <c r="BQ48" s="25">
        <f t="shared" si="248"/>
        <v>0</v>
      </c>
      <c r="BR48" s="25">
        <f t="shared" si="249"/>
        <v>0</v>
      </c>
      <c r="BS48" s="25">
        <f t="shared" si="250"/>
        <v>0</v>
      </c>
      <c r="BT48" s="25">
        <f t="shared" si="251"/>
        <v>0</v>
      </c>
      <c r="BU48" s="25">
        <f t="shared" si="252"/>
        <v>0</v>
      </c>
      <c r="BX48" s="26">
        <v>0</v>
      </c>
      <c r="BY48" s="26">
        <v>0</v>
      </c>
      <c r="BZ48" s="26">
        <v>0</v>
      </c>
      <c r="CA48" s="26">
        <v>0</v>
      </c>
      <c r="CB48" s="26">
        <v>0</v>
      </c>
      <c r="CC48" s="26">
        <v>0</v>
      </c>
      <c r="CD48" s="26">
        <v>0</v>
      </c>
      <c r="CE48" s="26">
        <v>0</v>
      </c>
      <c r="CF48" s="26">
        <v>0</v>
      </c>
      <c r="CG48" s="26">
        <v>0</v>
      </c>
      <c r="CH48" s="26">
        <v>0</v>
      </c>
      <c r="CI48" s="26">
        <v>0</v>
      </c>
      <c r="CJ48" s="26">
        <v>0</v>
      </c>
      <c r="CK48" s="26">
        <v>0</v>
      </c>
      <c r="CL48" s="26">
        <v>0</v>
      </c>
      <c r="CM48" s="26">
        <v>0</v>
      </c>
      <c r="CN48" s="26">
        <v>319648590.625</v>
      </c>
      <c r="CO48" s="26">
        <v>0</v>
      </c>
      <c r="CP48" s="26">
        <v>0</v>
      </c>
      <c r="CQ48" s="26">
        <v>0</v>
      </c>
      <c r="CR48" s="26">
        <v>0</v>
      </c>
      <c r="CS48" s="26">
        <v>0</v>
      </c>
      <c r="CT48" s="26">
        <v>319648590.625</v>
      </c>
      <c r="CU48" s="26">
        <v>0</v>
      </c>
      <c r="CV48" s="26">
        <v>0</v>
      </c>
      <c r="CW48" s="26">
        <v>0</v>
      </c>
      <c r="CX48" s="26">
        <v>0</v>
      </c>
      <c r="CY48" s="26">
        <v>0</v>
      </c>
      <c r="CZ48" s="26">
        <v>305003466.42187709</v>
      </c>
      <c r="DA48" s="26">
        <v>0</v>
      </c>
      <c r="DB48" s="26">
        <v>0</v>
      </c>
      <c r="DC48" s="26">
        <v>0</v>
      </c>
      <c r="DD48" s="26">
        <v>0</v>
      </c>
      <c r="DE48" s="26">
        <v>0</v>
      </c>
      <c r="DF48" s="26">
        <v>288042520.79687744</v>
      </c>
      <c r="DG48" s="26">
        <v>0</v>
      </c>
      <c r="DH48" s="26">
        <v>0</v>
      </c>
      <c r="DI48" s="26">
        <v>0</v>
      </c>
      <c r="DJ48" s="26">
        <v>0</v>
      </c>
      <c r="DK48" s="26">
        <v>0</v>
      </c>
      <c r="DL48" s="26">
        <v>271081575.1718778</v>
      </c>
      <c r="DM48" s="26">
        <v>0</v>
      </c>
      <c r="DN48" s="26">
        <v>0</v>
      </c>
      <c r="DO48" s="26">
        <v>0</v>
      </c>
      <c r="DP48" s="26">
        <v>0</v>
      </c>
      <c r="DQ48" s="26">
        <v>0</v>
      </c>
      <c r="DR48" s="26">
        <v>254120629.54687819</v>
      </c>
      <c r="DS48" s="26">
        <v>0</v>
      </c>
      <c r="DT48" s="26">
        <v>0</v>
      </c>
      <c r="DU48" s="26">
        <v>0</v>
      </c>
      <c r="DV48" s="26">
        <v>0</v>
      </c>
      <c r="DW48" s="26">
        <v>0</v>
      </c>
      <c r="DX48" s="26">
        <v>243552655.73437834</v>
      </c>
      <c r="DY48" s="26">
        <v>0</v>
      </c>
      <c r="DZ48" s="26">
        <v>0</v>
      </c>
      <c r="EA48" s="26">
        <v>0</v>
      </c>
      <c r="EB48" s="26">
        <v>0</v>
      </c>
      <c r="EC48" s="26">
        <v>0</v>
      </c>
      <c r="ED48" s="26">
        <v>235072182.92187855</v>
      </c>
      <c r="EE48" s="26">
        <v>0</v>
      </c>
      <c r="EF48" s="26">
        <v>0</v>
      </c>
      <c r="EG48" s="26">
        <v>0</v>
      </c>
      <c r="EH48" s="26">
        <v>0</v>
      </c>
      <c r="EI48" s="26">
        <v>0</v>
      </c>
      <c r="EJ48" s="26">
        <v>226461241.29687873</v>
      </c>
      <c r="EK48" s="26">
        <v>0</v>
      </c>
      <c r="EL48" s="26">
        <v>0</v>
      </c>
      <c r="EM48" s="26">
        <v>0</v>
      </c>
      <c r="EN48" s="26">
        <v>0</v>
      </c>
      <c r="EO48" s="26">
        <v>0</v>
      </c>
      <c r="EP48" s="26">
        <v>217980768.48437899</v>
      </c>
      <c r="EQ48" s="26">
        <v>0</v>
      </c>
      <c r="ER48" s="26">
        <v>0</v>
      </c>
      <c r="ES48" s="26">
        <v>0</v>
      </c>
      <c r="ET48" s="26">
        <v>0</v>
      </c>
      <c r="EU48" s="26">
        <v>0</v>
      </c>
      <c r="EV48" s="26">
        <v>209500295.67187914</v>
      </c>
      <c r="EW48" s="26">
        <v>0</v>
      </c>
      <c r="EX48" s="26">
        <v>0</v>
      </c>
      <c r="EY48" s="26">
        <v>0</v>
      </c>
      <c r="EZ48" s="26">
        <v>0</v>
      </c>
      <c r="FA48" s="26">
        <v>0</v>
      </c>
      <c r="FB48" s="26">
        <v>200889354.04687932</v>
      </c>
      <c r="FC48" s="26">
        <v>0</v>
      </c>
      <c r="FD48" s="26">
        <v>0</v>
      </c>
      <c r="FE48" s="26">
        <v>0</v>
      </c>
      <c r="FF48" s="26">
        <v>0</v>
      </c>
      <c r="FG48" s="26">
        <v>0</v>
      </c>
      <c r="FH48" s="26">
        <v>195703218.75</v>
      </c>
      <c r="FI48" s="26">
        <v>0</v>
      </c>
      <c r="FJ48" s="26">
        <v>0</v>
      </c>
      <c r="FK48" s="26">
        <v>0</v>
      </c>
      <c r="FL48" s="26">
        <v>0</v>
      </c>
      <c r="FM48" s="26">
        <v>0</v>
      </c>
      <c r="FN48" s="26">
        <v>195703218.75</v>
      </c>
      <c r="FO48" s="26">
        <v>0</v>
      </c>
      <c r="FP48" s="26">
        <v>0</v>
      </c>
      <c r="FQ48" s="26">
        <v>0</v>
      </c>
      <c r="FR48" s="26">
        <v>0</v>
      </c>
      <c r="FS48" s="26">
        <v>0</v>
      </c>
      <c r="FT48" s="26">
        <v>195703218.75</v>
      </c>
      <c r="FU48" s="26">
        <v>0</v>
      </c>
      <c r="FV48" s="26">
        <v>0</v>
      </c>
      <c r="FW48" s="26">
        <v>0</v>
      </c>
      <c r="FX48" s="26">
        <v>0</v>
      </c>
      <c r="FY48" s="26">
        <v>0</v>
      </c>
      <c r="FZ48" s="26">
        <v>195703218.75</v>
      </c>
      <c r="GA48" s="26">
        <v>5218752500</v>
      </c>
      <c r="GB48" s="26">
        <v>0</v>
      </c>
      <c r="GC48" s="26">
        <v>0</v>
      </c>
      <c r="GD48" s="26">
        <v>0</v>
      </c>
      <c r="GE48" s="26">
        <v>0</v>
      </c>
      <c r="GF48" s="26">
        <v>0</v>
      </c>
      <c r="GG48" s="26">
        <v>0</v>
      </c>
      <c r="GH48" s="26">
        <v>0</v>
      </c>
      <c r="GI48" s="26">
        <v>0</v>
      </c>
      <c r="GJ48" s="26">
        <v>0</v>
      </c>
      <c r="GK48" s="26">
        <v>0</v>
      </c>
      <c r="GL48" s="26">
        <v>0</v>
      </c>
      <c r="GM48" s="26">
        <v>0</v>
      </c>
      <c r="GN48" s="26">
        <v>0</v>
      </c>
      <c r="GO48" s="26">
        <v>0</v>
      </c>
      <c r="GP48" s="26">
        <v>0</v>
      </c>
      <c r="GQ48" s="26">
        <v>0</v>
      </c>
      <c r="GR48" s="26">
        <v>0</v>
      </c>
      <c r="GS48" s="26">
        <v>0</v>
      </c>
      <c r="GT48" s="26">
        <v>0</v>
      </c>
      <c r="GU48" s="26">
        <v>0</v>
      </c>
      <c r="GV48" s="26">
        <v>0</v>
      </c>
      <c r="GW48" s="26">
        <v>0</v>
      </c>
      <c r="GX48" s="26">
        <v>0</v>
      </c>
      <c r="GY48" s="26">
        <v>0</v>
      </c>
      <c r="GZ48" s="26">
        <v>0</v>
      </c>
      <c r="HA48" s="26">
        <v>0</v>
      </c>
      <c r="HB48" s="26">
        <v>0</v>
      </c>
      <c r="HC48" s="26">
        <v>0</v>
      </c>
      <c r="HD48" s="26">
        <v>0</v>
      </c>
      <c r="HE48" s="26">
        <v>0</v>
      </c>
      <c r="HF48" s="26">
        <v>0</v>
      </c>
      <c r="HG48" s="26">
        <v>0</v>
      </c>
      <c r="HH48" s="26">
        <v>0</v>
      </c>
      <c r="HI48" s="26">
        <v>0</v>
      </c>
      <c r="HJ48" s="26">
        <v>0</v>
      </c>
      <c r="HK48" s="26">
        <v>0</v>
      </c>
      <c r="HL48" s="26">
        <v>0</v>
      </c>
      <c r="HM48" s="26">
        <v>0</v>
      </c>
      <c r="HN48" s="26">
        <v>0</v>
      </c>
      <c r="HO48" s="26">
        <v>0</v>
      </c>
      <c r="HP48" s="26">
        <v>0</v>
      </c>
      <c r="HQ48" s="26">
        <v>0</v>
      </c>
      <c r="HR48" s="26">
        <v>0</v>
      </c>
      <c r="HS48" s="26">
        <v>0</v>
      </c>
      <c r="HT48" s="26">
        <v>0</v>
      </c>
      <c r="HU48" s="26">
        <v>0</v>
      </c>
      <c r="HV48" s="26">
        <v>0</v>
      </c>
      <c r="HW48" s="26">
        <v>0</v>
      </c>
      <c r="HX48" s="26">
        <v>0</v>
      </c>
      <c r="HY48" s="26">
        <v>0</v>
      </c>
      <c r="HZ48" s="26">
        <v>0</v>
      </c>
      <c r="IA48" s="26">
        <v>0</v>
      </c>
      <c r="IB48" s="26">
        <v>0</v>
      </c>
      <c r="IC48" s="26">
        <v>0</v>
      </c>
      <c r="ID48" s="26">
        <v>0</v>
      </c>
      <c r="IE48" s="26">
        <v>0</v>
      </c>
      <c r="IF48" s="26">
        <v>0</v>
      </c>
      <c r="IG48" s="26">
        <v>0</v>
      </c>
      <c r="IH48" s="26">
        <v>0</v>
      </c>
      <c r="II48" s="26">
        <v>0</v>
      </c>
      <c r="IJ48" s="26">
        <v>0</v>
      </c>
      <c r="IK48" s="26">
        <v>0</v>
      </c>
      <c r="IL48" s="26">
        <v>0</v>
      </c>
      <c r="IM48" s="26">
        <v>0</v>
      </c>
      <c r="IN48" s="26">
        <v>0</v>
      </c>
      <c r="IO48" s="26">
        <v>0</v>
      </c>
      <c r="IP48" s="26">
        <v>0</v>
      </c>
      <c r="IQ48" s="26">
        <v>0</v>
      </c>
      <c r="IR48" s="26">
        <v>0</v>
      </c>
      <c r="IS48" s="26">
        <v>0</v>
      </c>
      <c r="IT48" s="26">
        <v>0</v>
      </c>
      <c r="IU48" s="26">
        <v>0</v>
      </c>
      <c r="IV48" s="26">
        <v>0</v>
      </c>
      <c r="IW48" s="26">
        <v>0</v>
      </c>
      <c r="IX48" s="26">
        <v>0</v>
      </c>
      <c r="IY48" s="26">
        <v>0</v>
      </c>
      <c r="IZ48" s="26">
        <v>0</v>
      </c>
      <c r="JA48" s="26">
        <v>0</v>
      </c>
      <c r="JB48" s="26">
        <v>0</v>
      </c>
      <c r="JC48" s="26">
        <v>0</v>
      </c>
      <c r="JD48" s="26">
        <v>0</v>
      </c>
      <c r="JE48" s="26">
        <v>0</v>
      </c>
      <c r="JF48" s="26">
        <v>0</v>
      </c>
      <c r="JG48" s="26">
        <v>0</v>
      </c>
      <c r="JH48" s="26">
        <v>0</v>
      </c>
      <c r="JI48" s="26">
        <v>0</v>
      </c>
      <c r="JJ48" s="26">
        <v>0</v>
      </c>
      <c r="JK48" s="26">
        <v>0</v>
      </c>
      <c r="JL48" s="26">
        <v>0</v>
      </c>
      <c r="JM48" s="26">
        <v>0</v>
      </c>
      <c r="JN48" s="26">
        <v>0</v>
      </c>
      <c r="JO48" s="26">
        <v>0</v>
      </c>
      <c r="JP48" s="26">
        <v>0</v>
      </c>
      <c r="JQ48" s="26">
        <v>0</v>
      </c>
      <c r="JR48" s="26">
        <v>0</v>
      </c>
      <c r="JS48" s="26">
        <v>0</v>
      </c>
      <c r="JT48" s="26">
        <v>0</v>
      </c>
      <c r="JU48" s="26">
        <v>0</v>
      </c>
      <c r="JV48" s="26">
        <v>0</v>
      </c>
      <c r="JW48" s="26">
        <v>0</v>
      </c>
      <c r="JX48" s="26">
        <v>0</v>
      </c>
      <c r="JY48" s="26">
        <v>0</v>
      </c>
      <c r="JZ48" s="26">
        <v>0</v>
      </c>
      <c r="KA48" s="26">
        <v>0</v>
      </c>
      <c r="KB48" s="26">
        <v>0</v>
      </c>
      <c r="KC48" s="26">
        <v>0</v>
      </c>
      <c r="KD48" s="26">
        <v>0</v>
      </c>
      <c r="KE48" s="26">
        <v>0</v>
      </c>
      <c r="KF48" s="26">
        <v>0</v>
      </c>
      <c r="KG48" s="26">
        <v>0</v>
      </c>
      <c r="KH48" s="26">
        <v>0</v>
      </c>
      <c r="KI48" s="26">
        <v>0</v>
      </c>
      <c r="KJ48" s="26">
        <v>0</v>
      </c>
      <c r="KK48" s="26">
        <v>0</v>
      </c>
      <c r="KL48" s="26">
        <v>0</v>
      </c>
      <c r="KM48" s="26">
        <v>0</v>
      </c>
      <c r="KN48" s="26">
        <v>0</v>
      </c>
      <c r="KO48" s="26">
        <v>0</v>
      </c>
      <c r="KP48" s="26">
        <v>0</v>
      </c>
      <c r="KQ48" s="26">
        <v>0</v>
      </c>
      <c r="KR48" s="26">
        <v>0</v>
      </c>
      <c r="KS48" s="26">
        <v>0</v>
      </c>
      <c r="KT48" s="26">
        <v>0</v>
      </c>
      <c r="KU48" s="26">
        <v>0</v>
      </c>
      <c r="KV48" s="26">
        <v>0</v>
      </c>
      <c r="KW48" s="26">
        <v>0</v>
      </c>
      <c r="KX48" s="26">
        <v>0</v>
      </c>
      <c r="KY48" s="26">
        <v>0</v>
      </c>
      <c r="KZ48" s="26">
        <v>0</v>
      </c>
      <c r="LA48" s="26">
        <v>0</v>
      </c>
      <c r="LB48" s="26">
        <v>0</v>
      </c>
      <c r="LC48" s="26">
        <v>0</v>
      </c>
      <c r="LD48" s="26">
        <v>0</v>
      </c>
      <c r="LE48" s="26">
        <v>0</v>
      </c>
      <c r="LF48" s="26">
        <v>0</v>
      </c>
      <c r="LG48" s="26">
        <v>0</v>
      </c>
      <c r="LH48" s="26">
        <v>0</v>
      </c>
      <c r="LI48" s="26">
        <v>0</v>
      </c>
      <c r="LJ48" s="26">
        <v>0</v>
      </c>
      <c r="LK48" s="26">
        <v>0</v>
      </c>
      <c r="LL48" s="26">
        <v>0</v>
      </c>
      <c r="LM48" s="26">
        <v>0</v>
      </c>
      <c r="LN48" s="26">
        <v>0</v>
      </c>
      <c r="LO48" s="26">
        <v>0</v>
      </c>
      <c r="LP48" s="26">
        <v>0</v>
      </c>
      <c r="LQ48" s="26">
        <v>0</v>
      </c>
      <c r="LR48" s="26">
        <v>0</v>
      </c>
      <c r="LS48" s="26">
        <v>0</v>
      </c>
      <c r="LT48" s="26">
        <v>0</v>
      </c>
      <c r="LU48" s="26">
        <v>0</v>
      </c>
      <c r="LV48" s="26">
        <v>0</v>
      </c>
      <c r="LW48" s="26">
        <v>0</v>
      </c>
      <c r="LX48" s="26">
        <v>0</v>
      </c>
      <c r="LY48" s="26">
        <v>0</v>
      </c>
      <c r="LZ48" s="26">
        <v>0</v>
      </c>
      <c r="MA48" s="26">
        <v>0</v>
      </c>
      <c r="MB48" s="26">
        <v>0</v>
      </c>
      <c r="MC48" s="26">
        <v>0</v>
      </c>
      <c r="MD48" s="26">
        <v>0</v>
      </c>
      <c r="ME48" s="26">
        <v>0</v>
      </c>
      <c r="MF48" s="26">
        <v>0</v>
      </c>
      <c r="MG48" s="26">
        <v>0</v>
      </c>
      <c r="MH48" s="26">
        <v>0</v>
      </c>
      <c r="MI48" s="26">
        <v>0</v>
      </c>
      <c r="MJ48" s="26">
        <v>0</v>
      </c>
      <c r="MK48" s="26">
        <v>0</v>
      </c>
      <c r="ML48" s="26">
        <v>0</v>
      </c>
      <c r="MM48" s="26">
        <v>0</v>
      </c>
      <c r="MN48" s="26">
        <v>0</v>
      </c>
      <c r="MO48" s="26">
        <v>0</v>
      </c>
      <c r="MP48" s="26">
        <v>0</v>
      </c>
      <c r="MQ48" s="26">
        <v>0</v>
      </c>
      <c r="MR48" s="26">
        <v>0</v>
      </c>
      <c r="MS48" s="26">
        <v>0</v>
      </c>
      <c r="MT48" s="26">
        <v>0</v>
      </c>
      <c r="MU48" s="26">
        <v>0</v>
      </c>
      <c r="MV48" s="26">
        <v>0</v>
      </c>
      <c r="MW48" s="26">
        <v>0</v>
      </c>
      <c r="MX48" s="26">
        <v>0</v>
      </c>
      <c r="MY48" s="26">
        <v>0</v>
      </c>
      <c r="MZ48" s="26">
        <v>0</v>
      </c>
      <c r="NA48" s="26">
        <v>0</v>
      </c>
      <c r="NB48" s="26">
        <v>0</v>
      </c>
      <c r="NC48" s="26">
        <v>0</v>
      </c>
      <c r="ND48" s="26">
        <v>0</v>
      </c>
      <c r="NE48" s="26">
        <v>0</v>
      </c>
      <c r="NF48" s="26">
        <v>0</v>
      </c>
      <c r="NG48" s="26">
        <v>0</v>
      </c>
      <c r="NH48" s="26">
        <v>0</v>
      </c>
      <c r="NI48" s="26">
        <v>0</v>
      </c>
      <c r="NJ48" s="26">
        <v>0</v>
      </c>
      <c r="NK48" s="26">
        <v>0</v>
      </c>
      <c r="NL48" s="26">
        <v>0</v>
      </c>
      <c r="NM48" s="26">
        <v>0</v>
      </c>
      <c r="NN48" s="26">
        <v>0</v>
      </c>
      <c r="NO48" s="26">
        <v>0</v>
      </c>
      <c r="NP48" s="26">
        <v>0</v>
      </c>
      <c r="NQ48" s="26">
        <v>0</v>
      </c>
      <c r="NR48" s="26">
        <v>0</v>
      </c>
      <c r="NS48" s="26">
        <v>0</v>
      </c>
      <c r="NT48" s="26">
        <v>0</v>
      </c>
      <c r="NU48" s="26">
        <v>0</v>
      </c>
      <c r="NV48" s="26">
        <v>0</v>
      </c>
      <c r="NW48" s="26">
        <v>0</v>
      </c>
      <c r="NX48" s="26">
        <v>0</v>
      </c>
      <c r="NY48" s="26">
        <v>0</v>
      </c>
      <c r="NZ48" s="26">
        <v>0</v>
      </c>
      <c r="OA48" s="26">
        <v>0</v>
      </c>
      <c r="OB48" s="26">
        <v>0</v>
      </c>
      <c r="OC48" s="26">
        <v>0</v>
      </c>
      <c r="OD48" s="26">
        <v>0</v>
      </c>
      <c r="OE48" s="26">
        <v>0</v>
      </c>
      <c r="OF48" s="26">
        <v>0</v>
      </c>
      <c r="OG48" s="26">
        <v>0</v>
      </c>
      <c r="OH48" s="26">
        <v>0</v>
      </c>
      <c r="OI48" s="26">
        <v>0</v>
      </c>
      <c r="OJ48" s="26">
        <v>0</v>
      </c>
      <c r="OK48" s="26">
        <v>0</v>
      </c>
      <c r="OL48" s="26">
        <v>0</v>
      </c>
      <c r="OM48" s="26">
        <v>0</v>
      </c>
      <c r="ON48" s="26">
        <v>0</v>
      </c>
      <c r="OO48" s="26">
        <v>0</v>
      </c>
      <c r="OP48" s="26">
        <v>0</v>
      </c>
      <c r="OQ48" s="26">
        <v>0</v>
      </c>
      <c r="OR48" s="26">
        <v>0</v>
      </c>
      <c r="OS48" s="26">
        <v>0</v>
      </c>
      <c r="OT48" s="26">
        <v>0</v>
      </c>
      <c r="OU48" s="26">
        <v>0</v>
      </c>
      <c r="OV48" s="26">
        <v>0</v>
      </c>
      <c r="OW48" s="26">
        <v>0</v>
      </c>
      <c r="OX48" s="26">
        <v>0</v>
      </c>
      <c r="OY48" s="26">
        <v>0</v>
      </c>
      <c r="OZ48" s="26">
        <v>0</v>
      </c>
      <c r="PA48" s="26">
        <v>0</v>
      </c>
      <c r="PB48" s="26">
        <v>0</v>
      </c>
      <c r="PC48" s="26">
        <v>0</v>
      </c>
      <c r="PD48" s="26">
        <v>0</v>
      </c>
      <c r="PE48" s="26">
        <v>0</v>
      </c>
      <c r="PF48" s="26">
        <v>0</v>
      </c>
      <c r="PG48" s="26">
        <v>0</v>
      </c>
      <c r="PH48" s="26">
        <v>0</v>
      </c>
      <c r="PI48" s="26">
        <v>0</v>
      </c>
      <c r="PJ48" s="26">
        <v>0</v>
      </c>
      <c r="PK48" s="26">
        <v>0</v>
      </c>
      <c r="PL48" s="26">
        <v>0</v>
      </c>
      <c r="PM48" s="26">
        <v>0</v>
      </c>
      <c r="PN48" s="26">
        <v>0</v>
      </c>
      <c r="PO48" s="26">
        <v>0</v>
      </c>
      <c r="PP48" s="26">
        <v>0</v>
      </c>
      <c r="PQ48" s="26">
        <v>0</v>
      </c>
      <c r="PR48" s="26">
        <v>0</v>
      </c>
      <c r="PS48" s="26">
        <v>0</v>
      </c>
      <c r="PT48" s="26">
        <v>0</v>
      </c>
      <c r="PU48" s="26">
        <v>0</v>
      </c>
      <c r="PV48" s="26">
        <v>0</v>
      </c>
      <c r="PW48" s="26">
        <v>0</v>
      </c>
      <c r="PX48" s="26">
        <v>0</v>
      </c>
      <c r="PY48" s="26">
        <v>0</v>
      </c>
      <c r="PZ48" s="26">
        <v>0</v>
      </c>
      <c r="QA48" s="26">
        <v>0</v>
      </c>
      <c r="QB48" s="26">
        <v>0</v>
      </c>
      <c r="QC48" s="26">
        <v>0</v>
      </c>
      <c r="QD48" s="26">
        <v>0</v>
      </c>
      <c r="QE48" s="26">
        <v>0</v>
      </c>
      <c r="QF48" s="26">
        <v>0</v>
      </c>
      <c r="QG48" s="26">
        <v>0</v>
      </c>
      <c r="QH48" s="26">
        <v>0</v>
      </c>
      <c r="QI48" s="26">
        <v>0</v>
      </c>
      <c r="QJ48" s="26">
        <v>0</v>
      </c>
      <c r="QK48" s="26">
        <v>0</v>
      </c>
      <c r="QL48" s="26">
        <v>0</v>
      </c>
      <c r="QM48" s="26">
        <v>0</v>
      </c>
      <c r="QN48" s="26">
        <v>0</v>
      </c>
      <c r="QO48" s="26">
        <v>0</v>
      </c>
      <c r="QP48" s="26">
        <v>0</v>
      </c>
      <c r="QQ48" s="26">
        <v>0</v>
      </c>
      <c r="QR48" s="26">
        <v>0</v>
      </c>
      <c r="QS48" s="26">
        <v>0</v>
      </c>
      <c r="QT48" s="26">
        <v>0</v>
      </c>
      <c r="QU48" s="26">
        <v>0</v>
      </c>
      <c r="QV48" s="26">
        <v>0</v>
      </c>
      <c r="QW48" s="26">
        <v>0</v>
      </c>
      <c r="QX48" s="26">
        <v>0</v>
      </c>
      <c r="QY48" s="26">
        <v>0</v>
      </c>
      <c r="QZ48" s="26">
        <v>0</v>
      </c>
      <c r="RA48" s="26">
        <v>0</v>
      </c>
      <c r="RB48" s="26">
        <v>0</v>
      </c>
      <c r="RC48" s="26">
        <v>0</v>
      </c>
      <c r="RD48" s="26">
        <v>0</v>
      </c>
      <c r="RE48" s="26">
        <v>0</v>
      </c>
      <c r="RF48" s="26">
        <v>0</v>
      </c>
      <c r="RG48" s="26">
        <v>0</v>
      </c>
      <c r="RH48" s="26">
        <v>0</v>
      </c>
      <c r="RI48" s="26">
        <v>0</v>
      </c>
      <c r="RJ48" s="26">
        <v>0</v>
      </c>
      <c r="RK48" s="26">
        <v>0</v>
      </c>
      <c r="RL48" s="26">
        <v>0</v>
      </c>
      <c r="RM48" s="26">
        <v>0</v>
      </c>
      <c r="RN48" s="26">
        <v>0</v>
      </c>
      <c r="RO48" s="26">
        <v>0</v>
      </c>
      <c r="RP48" s="26">
        <v>0</v>
      </c>
      <c r="RQ48" s="26">
        <v>0</v>
      </c>
      <c r="RR48" s="26">
        <v>0</v>
      </c>
      <c r="RS48" s="26">
        <v>0</v>
      </c>
      <c r="RT48" s="26">
        <v>0</v>
      </c>
      <c r="RU48" s="26">
        <v>0</v>
      </c>
      <c r="RV48" s="26">
        <v>0</v>
      </c>
      <c r="RW48" s="26">
        <v>0</v>
      </c>
      <c r="RX48" s="26">
        <v>0</v>
      </c>
      <c r="RY48" s="26">
        <v>0</v>
      </c>
      <c r="RZ48" s="26">
        <v>0</v>
      </c>
      <c r="SA48" s="26">
        <v>0</v>
      </c>
      <c r="SB48" s="26">
        <v>0</v>
      </c>
      <c r="SC48" s="26">
        <v>0</v>
      </c>
      <c r="SD48" s="26">
        <v>0</v>
      </c>
      <c r="SE48" s="26">
        <v>0</v>
      </c>
      <c r="SF48" s="26">
        <v>0</v>
      </c>
      <c r="SG48" s="26">
        <v>0</v>
      </c>
      <c r="SH48" s="26">
        <v>0</v>
      </c>
      <c r="SI48" s="26">
        <v>0</v>
      </c>
      <c r="SJ48" s="26">
        <v>0</v>
      </c>
      <c r="SK48" s="26">
        <v>0</v>
      </c>
      <c r="SL48" s="26">
        <v>0</v>
      </c>
      <c r="SM48" s="26">
        <v>0</v>
      </c>
      <c r="SN48" s="26">
        <v>0</v>
      </c>
      <c r="SO48" s="26">
        <v>0</v>
      </c>
      <c r="SP48" s="26">
        <v>0</v>
      </c>
      <c r="SQ48" s="26">
        <v>0</v>
      </c>
      <c r="SR48" s="26">
        <v>0</v>
      </c>
      <c r="SS48" s="26">
        <v>0</v>
      </c>
      <c r="ST48" s="26">
        <v>0</v>
      </c>
      <c r="SU48" s="26">
        <v>0</v>
      </c>
      <c r="SV48" s="26">
        <v>0</v>
      </c>
      <c r="SW48" s="26">
        <v>0</v>
      </c>
      <c r="SX48" s="26">
        <v>0</v>
      </c>
      <c r="SY48" s="26">
        <v>0</v>
      </c>
      <c r="SZ48" s="26">
        <v>0</v>
      </c>
      <c r="TA48" s="26">
        <v>0</v>
      </c>
      <c r="TB48" s="26">
        <v>0</v>
      </c>
      <c r="TC48" s="26">
        <v>0</v>
      </c>
      <c r="TD48" s="26">
        <v>0</v>
      </c>
      <c r="TE48" s="26">
        <v>0</v>
      </c>
      <c r="TF48" s="26">
        <v>0</v>
      </c>
      <c r="TG48" s="26">
        <v>0</v>
      </c>
      <c r="TH48" s="26">
        <v>0</v>
      </c>
      <c r="TI48" s="26">
        <v>0</v>
      </c>
      <c r="TJ48" s="26">
        <v>0</v>
      </c>
      <c r="TK48" s="26">
        <v>0</v>
      </c>
      <c r="TL48" s="26">
        <v>0</v>
      </c>
      <c r="TM48" s="26">
        <v>0</v>
      </c>
      <c r="TN48" s="26">
        <v>0</v>
      </c>
      <c r="TO48" s="26">
        <v>0</v>
      </c>
      <c r="TP48" s="26">
        <v>0</v>
      </c>
      <c r="TQ48" s="26">
        <v>0</v>
      </c>
      <c r="TR48" s="26">
        <v>0</v>
      </c>
      <c r="TS48" s="26">
        <v>0</v>
      </c>
      <c r="TT48" s="26">
        <v>0</v>
      </c>
      <c r="TU48" s="26">
        <v>0</v>
      </c>
      <c r="TV48" s="26">
        <v>0</v>
      </c>
      <c r="TW48" s="26">
        <v>0</v>
      </c>
      <c r="TX48" s="26">
        <v>0</v>
      </c>
      <c r="TY48" s="26">
        <v>0</v>
      </c>
      <c r="TZ48" s="26">
        <v>0</v>
      </c>
      <c r="UA48" s="26">
        <v>0</v>
      </c>
      <c r="UB48" s="26">
        <v>0</v>
      </c>
      <c r="UC48" s="26">
        <v>0</v>
      </c>
      <c r="UD48" s="26">
        <v>0</v>
      </c>
      <c r="UE48" s="26">
        <v>0</v>
      </c>
      <c r="UF48" s="26">
        <v>0</v>
      </c>
      <c r="UG48" s="26">
        <v>0</v>
      </c>
      <c r="UH48" s="26">
        <v>0</v>
      </c>
      <c r="UI48" s="26">
        <v>0</v>
      </c>
      <c r="UJ48" s="26">
        <v>0</v>
      </c>
      <c r="UK48" s="26">
        <v>0</v>
      </c>
      <c r="UL48" s="26">
        <v>0</v>
      </c>
      <c r="UM48" s="26">
        <v>0</v>
      </c>
      <c r="UN48" s="26">
        <v>0</v>
      </c>
      <c r="UO48" s="26">
        <v>0</v>
      </c>
      <c r="UP48" s="26">
        <v>0</v>
      </c>
      <c r="UQ48" s="26">
        <v>0</v>
      </c>
      <c r="UR48" s="26">
        <v>0</v>
      </c>
      <c r="US48" s="26">
        <v>0</v>
      </c>
      <c r="UT48" s="26">
        <v>0</v>
      </c>
      <c r="UU48" s="26">
        <v>0</v>
      </c>
      <c r="UV48" s="26">
        <v>0</v>
      </c>
      <c r="UW48" s="26">
        <v>0</v>
      </c>
      <c r="UX48" s="26">
        <v>0</v>
      </c>
      <c r="UY48" s="26">
        <v>0</v>
      </c>
      <c r="UZ48" s="26">
        <v>0</v>
      </c>
      <c r="VA48" s="26">
        <v>0</v>
      </c>
      <c r="VB48" s="26">
        <v>0</v>
      </c>
      <c r="VC48" s="26">
        <v>0</v>
      </c>
      <c r="VD48" s="26">
        <v>0</v>
      </c>
      <c r="VE48" s="26">
        <v>0</v>
      </c>
      <c r="VF48" s="26">
        <v>0</v>
      </c>
      <c r="VG48" s="26">
        <v>0</v>
      </c>
      <c r="VH48" s="26">
        <v>0</v>
      </c>
      <c r="VI48" s="26">
        <v>0</v>
      </c>
      <c r="VJ48" s="26">
        <v>0</v>
      </c>
      <c r="VK48" s="26">
        <v>0</v>
      </c>
      <c r="VL48" s="26">
        <v>0</v>
      </c>
      <c r="VM48" s="26">
        <v>0</v>
      </c>
      <c r="VN48" s="26">
        <v>0</v>
      </c>
      <c r="VO48" s="26">
        <v>0</v>
      </c>
      <c r="VP48" s="26">
        <v>0</v>
      </c>
      <c r="VQ48" s="26">
        <v>0</v>
      </c>
      <c r="VR48" s="26">
        <v>0</v>
      </c>
      <c r="VS48" s="26">
        <v>0</v>
      </c>
      <c r="VT48" s="26">
        <v>0</v>
      </c>
      <c r="VU48" s="26">
        <v>0</v>
      </c>
      <c r="VV48" s="26">
        <v>0</v>
      </c>
      <c r="VW48" s="26">
        <v>0</v>
      </c>
      <c r="VX48" s="26">
        <v>0</v>
      </c>
      <c r="VY48" s="26">
        <v>0</v>
      </c>
      <c r="VZ48" s="26">
        <v>0</v>
      </c>
      <c r="WA48" s="26">
        <v>0</v>
      </c>
      <c r="WB48" s="26">
        <v>0</v>
      </c>
      <c r="WC48" s="26">
        <v>0</v>
      </c>
      <c r="WD48" s="26">
        <v>0</v>
      </c>
      <c r="WE48" s="26">
        <v>0</v>
      </c>
      <c r="WF48" s="26">
        <v>0</v>
      </c>
      <c r="WG48" s="26">
        <v>0</v>
      </c>
      <c r="WH48" s="26">
        <v>0</v>
      </c>
      <c r="WI48" s="26">
        <v>0</v>
      </c>
      <c r="WJ48" s="26">
        <v>0</v>
      </c>
      <c r="WK48" s="26">
        <v>0</v>
      </c>
      <c r="WL48" s="26">
        <v>0</v>
      </c>
      <c r="WM48" s="26">
        <v>0</v>
      </c>
      <c r="WN48" s="26">
        <v>0</v>
      </c>
      <c r="WO48" s="26">
        <v>0</v>
      </c>
      <c r="WP48" s="26">
        <v>0</v>
      </c>
      <c r="WQ48" s="26">
        <v>0</v>
      </c>
      <c r="WR48" s="26">
        <v>0</v>
      </c>
      <c r="WS48" s="26">
        <v>0</v>
      </c>
      <c r="WT48" s="26">
        <v>0</v>
      </c>
      <c r="WU48" s="26">
        <v>0</v>
      </c>
      <c r="WV48" s="26">
        <v>0</v>
      </c>
      <c r="WW48" s="26">
        <v>0</v>
      </c>
      <c r="WX48" s="26">
        <v>0</v>
      </c>
      <c r="WY48" s="26">
        <v>0</v>
      </c>
      <c r="WZ48" s="26">
        <v>0</v>
      </c>
      <c r="XA48" s="26">
        <v>0</v>
      </c>
      <c r="XB48" s="26">
        <v>0</v>
      </c>
      <c r="XC48" s="26">
        <v>0</v>
      </c>
      <c r="XD48" s="26">
        <v>0</v>
      </c>
      <c r="XE48" s="26">
        <v>0</v>
      </c>
      <c r="XF48" s="26">
        <v>0</v>
      </c>
      <c r="XG48" s="26">
        <v>0</v>
      </c>
      <c r="XH48" s="26">
        <v>0</v>
      </c>
      <c r="XI48" s="26">
        <v>0</v>
      </c>
      <c r="XJ48" s="26">
        <v>0</v>
      </c>
      <c r="XK48" s="26">
        <v>0</v>
      </c>
      <c r="XL48" s="26">
        <v>0</v>
      </c>
      <c r="XM48" s="26">
        <v>0</v>
      </c>
      <c r="XN48" s="26">
        <v>0</v>
      </c>
      <c r="XO48" s="26">
        <v>0</v>
      </c>
      <c r="XP48" s="26">
        <v>0</v>
      </c>
      <c r="XQ48" s="26">
        <v>0</v>
      </c>
      <c r="XR48" s="26">
        <v>0</v>
      </c>
      <c r="XS48" s="26">
        <v>0</v>
      </c>
      <c r="XT48" s="26">
        <v>0</v>
      </c>
      <c r="XU48" s="26">
        <v>0</v>
      </c>
      <c r="XV48" s="26">
        <v>0</v>
      </c>
      <c r="XW48" s="26">
        <v>0</v>
      </c>
      <c r="XX48" s="26">
        <v>0</v>
      </c>
      <c r="XY48" s="26">
        <v>0</v>
      </c>
      <c r="XZ48" s="26">
        <v>0</v>
      </c>
      <c r="YA48" s="26">
        <v>0</v>
      </c>
      <c r="YB48" s="26">
        <v>0</v>
      </c>
      <c r="YC48" s="26">
        <v>0</v>
      </c>
      <c r="YD48" s="26">
        <v>0</v>
      </c>
      <c r="YE48" s="26">
        <v>0</v>
      </c>
      <c r="YF48" s="26">
        <v>0</v>
      </c>
      <c r="YG48" s="26">
        <v>0</v>
      </c>
      <c r="YH48" s="26">
        <v>0</v>
      </c>
      <c r="YI48" s="26">
        <v>0</v>
      </c>
      <c r="YJ48" s="26">
        <v>0</v>
      </c>
      <c r="YK48" s="26">
        <v>0</v>
      </c>
      <c r="YL48" s="26">
        <v>0</v>
      </c>
      <c r="YM48" s="26">
        <v>0</v>
      </c>
      <c r="YN48" s="26">
        <v>0</v>
      </c>
      <c r="YO48" s="26">
        <v>0</v>
      </c>
      <c r="YP48" s="26">
        <v>0</v>
      </c>
      <c r="YQ48" s="26">
        <v>0</v>
      </c>
      <c r="YR48" s="26">
        <v>0</v>
      </c>
      <c r="YS48" s="26">
        <v>0</v>
      </c>
      <c r="YT48" s="26">
        <v>0</v>
      </c>
      <c r="YU48" s="26">
        <v>0</v>
      </c>
      <c r="YV48" s="26">
        <v>0</v>
      </c>
      <c r="YW48" s="26">
        <v>0</v>
      </c>
      <c r="YX48" s="26">
        <v>0</v>
      </c>
      <c r="YY48" s="26">
        <v>0</v>
      </c>
      <c r="YZ48" s="26">
        <v>0</v>
      </c>
      <c r="ZA48" s="26">
        <v>0</v>
      </c>
      <c r="ZB48" s="26">
        <v>0</v>
      </c>
      <c r="ZC48" s="26">
        <v>0</v>
      </c>
      <c r="ZD48" s="26">
        <v>0</v>
      </c>
      <c r="ZE48" s="26">
        <v>0</v>
      </c>
      <c r="ZF48" s="26">
        <v>0</v>
      </c>
      <c r="ZG48" s="26">
        <v>0</v>
      </c>
      <c r="ZH48" s="26">
        <v>0</v>
      </c>
      <c r="ZI48" s="26">
        <v>0</v>
      </c>
      <c r="ZJ48" s="26">
        <v>0</v>
      </c>
      <c r="ZK48" s="26">
        <v>0</v>
      </c>
      <c r="ZL48" s="26">
        <v>0</v>
      </c>
      <c r="ZM48" s="26">
        <v>0</v>
      </c>
      <c r="ZN48" s="26">
        <v>0</v>
      </c>
      <c r="ZO48" s="26">
        <v>0</v>
      </c>
      <c r="ZP48" s="26">
        <v>0</v>
      </c>
      <c r="ZQ48" s="26">
        <v>0</v>
      </c>
      <c r="ZR48" s="26">
        <v>0</v>
      </c>
      <c r="ZS48" s="26">
        <v>0</v>
      </c>
      <c r="ZT48" s="26">
        <v>0</v>
      </c>
      <c r="ZU48" s="26">
        <v>0</v>
      </c>
      <c r="ZV48" s="26">
        <v>0</v>
      </c>
      <c r="ZW48" s="26">
        <v>0</v>
      </c>
      <c r="ZX48" s="26">
        <v>0</v>
      </c>
      <c r="ZY48" s="26">
        <v>0</v>
      </c>
      <c r="ZZ48" s="26">
        <v>0</v>
      </c>
      <c r="AAA48" s="26">
        <v>0</v>
      </c>
      <c r="AAB48" s="26">
        <v>0</v>
      </c>
      <c r="AAC48" s="26">
        <v>0</v>
      </c>
      <c r="AAD48" s="26">
        <v>0</v>
      </c>
      <c r="AAE48" s="26">
        <v>0</v>
      </c>
      <c r="AAF48" s="26">
        <v>0</v>
      </c>
      <c r="AAG48" s="26">
        <v>0</v>
      </c>
      <c r="AAH48" s="26">
        <v>0</v>
      </c>
      <c r="AAI48" s="26">
        <v>0</v>
      </c>
      <c r="AAJ48" s="26">
        <v>0</v>
      </c>
      <c r="AAK48" s="26">
        <v>0</v>
      </c>
      <c r="AAL48" s="26">
        <v>0</v>
      </c>
      <c r="AAM48" s="26">
        <v>0</v>
      </c>
      <c r="AAN48" s="26">
        <v>0</v>
      </c>
      <c r="AAO48" s="26">
        <v>0</v>
      </c>
      <c r="AAP48" s="26">
        <v>0</v>
      </c>
      <c r="AAQ48" s="26">
        <v>0</v>
      </c>
      <c r="AAR48" s="26">
        <v>0</v>
      </c>
      <c r="AAS48" s="26">
        <v>0</v>
      </c>
      <c r="AAT48" s="26">
        <v>0</v>
      </c>
      <c r="AAU48" s="26">
        <v>0</v>
      </c>
      <c r="AAV48" s="26">
        <v>0</v>
      </c>
      <c r="AAW48" s="26">
        <v>0</v>
      </c>
      <c r="AAX48" s="26">
        <v>0</v>
      </c>
      <c r="AAY48" s="26">
        <v>0</v>
      </c>
      <c r="AAZ48" s="26">
        <v>0</v>
      </c>
      <c r="ABA48" s="26">
        <v>0</v>
      </c>
      <c r="ABB48" s="26">
        <v>0</v>
      </c>
      <c r="ABC48" s="26">
        <v>0</v>
      </c>
      <c r="ABD48" s="26">
        <v>0</v>
      </c>
      <c r="ABE48" s="26">
        <v>0</v>
      </c>
      <c r="ABF48" s="26">
        <v>0</v>
      </c>
      <c r="ABG48" s="26">
        <v>0</v>
      </c>
      <c r="ABH48" s="26">
        <v>0</v>
      </c>
      <c r="ABI48" s="26">
        <v>0</v>
      </c>
      <c r="ABJ48" s="26">
        <v>0</v>
      </c>
      <c r="ABK48" s="26">
        <v>0</v>
      </c>
      <c r="ABL48" s="26">
        <v>0</v>
      </c>
      <c r="ABM48" s="26">
        <v>0</v>
      </c>
      <c r="ABN48" s="26">
        <v>0</v>
      </c>
      <c r="ABO48" s="26">
        <v>0</v>
      </c>
      <c r="ABP48" s="26">
        <v>0</v>
      </c>
      <c r="ABQ48" s="26">
        <v>0</v>
      </c>
      <c r="ABR48" s="26">
        <v>0</v>
      </c>
      <c r="ABS48" s="26">
        <v>0</v>
      </c>
      <c r="ABT48" s="26">
        <v>0</v>
      </c>
      <c r="ABU48" s="26">
        <v>0</v>
      </c>
      <c r="ABV48" s="26">
        <v>0</v>
      </c>
      <c r="ABW48" s="26">
        <v>0</v>
      </c>
      <c r="ABX48" s="26">
        <v>0</v>
      </c>
      <c r="ABY48" s="26">
        <v>0</v>
      </c>
      <c r="ABZ48" s="26">
        <v>0</v>
      </c>
      <c r="ACA48" s="26">
        <v>0</v>
      </c>
      <c r="ACB48" s="26">
        <v>0</v>
      </c>
      <c r="ACC48" s="26">
        <v>0</v>
      </c>
      <c r="ACD48" s="26">
        <v>0</v>
      </c>
      <c r="ACE48" s="26">
        <v>0</v>
      </c>
      <c r="ACF48" s="26">
        <v>0</v>
      </c>
      <c r="ACG48" s="26">
        <v>0</v>
      </c>
      <c r="ACH48" s="26">
        <v>0</v>
      </c>
      <c r="ACI48" s="26">
        <v>0</v>
      </c>
      <c r="ACJ48" s="26">
        <v>0</v>
      </c>
      <c r="ACK48" s="26">
        <v>0</v>
      </c>
      <c r="ACL48" s="26">
        <v>0</v>
      </c>
      <c r="ACM48" s="26">
        <v>0</v>
      </c>
      <c r="ACN48" s="26">
        <v>0</v>
      </c>
      <c r="ACO48" s="26">
        <v>0</v>
      </c>
      <c r="ACP48" s="26">
        <v>0</v>
      </c>
      <c r="ACQ48" s="26">
        <v>0</v>
      </c>
      <c r="ACR48" s="26">
        <v>0</v>
      </c>
      <c r="ACS48" s="26">
        <v>0</v>
      </c>
      <c r="ACT48" s="26">
        <v>0</v>
      </c>
      <c r="ACU48" s="26">
        <v>0</v>
      </c>
    </row>
    <row r="49" spans="1:775" ht="15" customHeight="1" x14ac:dyDescent="0.2">
      <c r="A49" s="18" t="s">
        <v>102</v>
      </c>
      <c r="B49" s="97" t="s">
        <v>103</v>
      </c>
      <c r="C49" s="18">
        <v>748.47317999999996</v>
      </c>
      <c r="D49" s="37"/>
      <c r="E49" s="21">
        <f>+C49/$C$57</f>
        <v>45.092820435581523</v>
      </c>
      <c r="F49" s="29" t="s">
        <v>7</v>
      </c>
      <c r="G49" s="29" t="s">
        <v>96</v>
      </c>
      <c r="H49" s="30">
        <v>42401</v>
      </c>
      <c r="I49" s="31" t="s">
        <v>104</v>
      </c>
      <c r="J49" s="29">
        <v>30</v>
      </c>
      <c r="K49" s="29" t="s">
        <v>29</v>
      </c>
      <c r="L49" s="30">
        <v>43313</v>
      </c>
      <c r="M49" s="18" t="s">
        <v>160</v>
      </c>
      <c r="N49" s="2"/>
      <c r="O49" s="2"/>
      <c r="P49" s="25">
        <f t="shared" si="195"/>
        <v>498982120</v>
      </c>
      <c r="Q49" s="25">
        <f t="shared" si="196"/>
        <v>200496456.08818227</v>
      </c>
      <c r="R49" s="25">
        <f t="shared" si="197"/>
        <v>498982120</v>
      </c>
      <c r="S49" s="25">
        <f t="shared" si="198"/>
        <v>69158511.709710285</v>
      </c>
      <c r="T49" s="25">
        <f t="shared" si="199"/>
        <v>0</v>
      </c>
      <c r="U49" s="25">
        <f t="shared" si="200"/>
        <v>0</v>
      </c>
      <c r="V49" s="25">
        <f t="shared" si="201"/>
        <v>0</v>
      </c>
      <c r="W49" s="25">
        <f t="shared" si="202"/>
        <v>0</v>
      </c>
      <c r="X49" s="25">
        <f t="shared" si="203"/>
        <v>0</v>
      </c>
      <c r="Y49" s="25">
        <f t="shared" si="204"/>
        <v>0</v>
      </c>
      <c r="Z49" s="25">
        <f t="shared" si="205"/>
        <v>0</v>
      </c>
      <c r="AA49" s="25">
        <f t="shared" si="206"/>
        <v>0</v>
      </c>
      <c r="AB49" s="25">
        <f t="shared" si="207"/>
        <v>0</v>
      </c>
      <c r="AC49" s="25">
        <f t="shared" si="208"/>
        <v>0</v>
      </c>
      <c r="AD49" s="25">
        <f t="shared" si="209"/>
        <v>0</v>
      </c>
      <c r="AE49" s="25">
        <f t="shared" si="210"/>
        <v>0</v>
      </c>
      <c r="AF49" s="25">
        <f t="shared" si="211"/>
        <v>0</v>
      </c>
      <c r="AG49" s="25">
        <f t="shared" si="212"/>
        <v>0</v>
      </c>
      <c r="AH49" s="25">
        <f t="shared" si="213"/>
        <v>0</v>
      </c>
      <c r="AI49" s="25">
        <f t="shared" si="214"/>
        <v>0</v>
      </c>
      <c r="AJ49" s="25">
        <f t="shared" si="215"/>
        <v>0</v>
      </c>
      <c r="AK49" s="25">
        <f t="shared" si="216"/>
        <v>0</v>
      </c>
      <c r="AL49" s="25">
        <f t="shared" si="217"/>
        <v>0</v>
      </c>
      <c r="AM49" s="25">
        <f t="shared" si="218"/>
        <v>0</v>
      </c>
      <c r="AN49" s="25">
        <f t="shared" si="219"/>
        <v>0</v>
      </c>
      <c r="AO49" s="25">
        <f t="shared" si="220"/>
        <v>0</v>
      </c>
      <c r="AP49" s="25">
        <f t="shared" si="221"/>
        <v>0</v>
      </c>
      <c r="AQ49" s="25">
        <f t="shared" si="222"/>
        <v>0</v>
      </c>
      <c r="AR49" s="25">
        <f t="shared" si="223"/>
        <v>0</v>
      </c>
      <c r="AS49" s="25">
        <f t="shared" si="224"/>
        <v>0</v>
      </c>
      <c r="AT49" s="25">
        <f t="shared" si="225"/>
        <v>0</v>
      </c>
      <c r="AU49" s="25">
        <f t="shared" si="226"/>
        <v>0</v>
      </c>
      <c r="AV49" s="25">
        <f t="shared" si="227"/>
        <v>0</v>
      </c>
      <c r="AW49" s="25">
        <f t="shared" si="228"/>
        <v>0</v>
      </c>
      <c r="AX49" s="25">
        <f t="shared" si="229"/>
        <v>0</v>
      </c>
      <c r="AY49" s="25">
        <f t="shared" si="230"/>
        <v>0</v>
      </c>
      <c r="AZ49" s="25">
        <f t="shared" si="231"/>
        <v>0</v>
      </c>
      <c r="BA49" s="25">
        <f t="shared" si="232"/>
        <v>0</v>
      </c>
      <c r="BB49" s="25">
        <f t="shared" si="233"/>
        <v>0</v>
      </c>
      <c r="BC49" s="25">
        <f t="shared" si="234"/>
        <v>0</v>
      </c>
      <c r="BD49" s="25">
        <f t="shared" si="235"/>
        <v>0</v>
      </c>
      <c r="BE49" s="25">
        <f t="shared" si="236"/>
        <v>0</v>
      </c>
      <c r="BF49" s="25">
        <f t="shared" si="237"/>
        <v>0</v>
      </c>
      <c r="BG49" s="25">
        <f t="shared" si="238"/>
        <v>0</v>
      </c>
      <c r="BH49" s="25">
        <f t="shared" si="239"/>
        <v>0</v>
      </c>
      <c r="BI49" s="25">
        <f t="shared" si="240"/>
        <v>0</v>
      </c>
      <c r="BJ49" s="25">
        <f t="shared" si="241"/>
        <v>0</v>
      </c>
      <c r="BK49" s="25">
        <f t="shared" si="242"/>
        <v>0</v>
      </c>
      <c r="BL49" s="25">
        <f t="shared" si="243"/>
        <v>0</v>
      </c>
      <c r="BM49" s="25">
        <f t="shared" si="244"/>
        <v>0</v>
      </c>
      <c r="BN49" s="25">
        <f t="shared" si="245"/>
        <v>0</v>
      </c>
      <c r="BO49" s="25">
        <f t="shared" si="246"/>
        <v>0</v>
      </c>
      <c r="BP49" s="25">
        <f t="shared" si="247"/>
        <v>0</v>
      </c>
      <c r="BQ49" s="25">
        <f t="shared" si="248"/>
        <v>0</v>
      </c>
      <c r="BR49" s="25">
        <f t="shared" si="249"/>
        <v>0</v>
      </c>
      <c r="BS49" s="25">
        <f t="shared" si="250"/>
        <v>0</v>
      </c>
      <c r="BT49" s="25">
        <f t="shared" si="251"/>
        <v>0</v>
      </c>
      <c r="BU49" s="25">
        <f t="shared" si="252"/>
        <v>0</v>
      </c>
      <c r="BX49" s="26">
        <v>0</v>
      </c>
      <c r="BY49" s="26">
        <v>0</v>
      </c>
      <c r="BZ49" s="26">
        <v>126148148.23320547</v>
      </c>
      <c r="CA49" s="26">
        <v>249491060</v>
      </c>
      <c r="CB49" s="26">
        <v>0</v>
      </c>
      <c r="CC49" s="26">
        <v>0</v>
      </c>
      <c r="CD49" s="26">
        <v>0</v>
      </c>
      <c r="CE49" s="26">
        <v>0</v>
      </c>
      <c r="CF49" s="26">
        <v>0</v>
      </c>
      <c r="CG49" s="26">
        <v>0</v>
      </c>
      <c r="CH49" s="26">
        <v>0</v>
      </c>
      <c r="CI49" s="26">
        <v>0</v>
      </c>
      <c r="CJ49" s="26">
        <v>0</v>
      </c>
      <c r="CK49" s="26">
        <v>0</v>
      </c>
      <c r="CL49" s="26">
        <v>74348307.854976818</v>
      </c>
      <c r="CM49" s="26">
        <v>249491060</v>
      </c>
      <c r="CN49" s="26">
        <v>0</v>
      </c>
      <c r="CO49" s="26">
        <v>0</v>
      </c>
      <c r="CP49" s="26">
        <v>0</v>
      </c>
      <c r="CQ49" s="26">
        <v>0</v>
      </c>
      <c r="CR49" s="26">
        <v>0</v>
      </c>
      <c r="CS49" s="26">
        <v>0</v>
      </c>
      <c r="CT49" s="26">
        <v>0</v>
      </c>
      <c r="CU49" s="26">
        <v>0</v>
      </c>
      <c r="CV49" s="26">
        <v>0</v>
      </c>
      <c r="CW49" s="26">
        <v>0</v>
      </c>
      <c r="CX49" s="26">
        <v>48497234.25595659</v>
      </c>
      <c r="CY49" s="26">
        <v>249491060</v>
      </c>
      <c r="CZ49" s="26">
        <v>0</v>
      </c>
      <c r="DA49" s="26">
        <v>0</v>
      </c>
      <c r="DB49" s="26">
        <v>0</v>
      </c>
      <c r="DC49" s="26">
        <v>0</v>
      </c>
      <c r="DD49" s="26">
        <v>0</v>
      </c>
      <c r="DE49" s="26">
        <v>0</v>
      </c>
      <c r="DF49" s="26">
        <v>0</v>
      </c>
      <c r="DG49" s="26">
        <v>0</v>
      </c>
      <c r="DH49" s="26">
        <v>0</v>
      </c>
      <c r="DI49" s="26">
        <v>0</v>
      </c>
      <c r="DJ49" s="26">
        <v>20661277.453753699</v>
      </c>
      <c r="DK49" s="26">
        <v>249491060</v>
      </c>
      <c r="DL49" s="26">
        <v>0</v>
      </c>
      <c r="DM49" s="26">
        <v>0</v>
      </c>
      <c r="DN49" s="26">
        <v>0</v>
      </c>
      <c r="DO49" s="26">
        <v>0</v>
      </c>
      <c r="DP49" s="26">
        <v>0</v>
      </c>
      <c r="DQ49" s="26">
        <v>0</v>
      </c>
      <c r="DR49" s="26">
        <v>0</v>
      </c>
      <c r="DS49" s="26">
        <v>0</v>
      </c>
      <c r="DT49" s="26">
        <v>0</v>
      </c>
      <c r="DU49" s="26">
        <v>0</v>
      </c>
      <c r="DV49" s="26">
        <v>0</v>
      </c>
      <c r="DW49" s="26">
        <v>0</v>
      </c>
      <c r="DX49" s="26">
        <v>0</v>
      </c>
      <c r="DY49" s="26">
        <v>0</v>
      </c>
      <c r="DZ49" s="26">
        <v>0</v>
      </c>
      <c r="EA49" s="26">
        <v>0</v>
      </c>
      <c r="EB49" s="26">
        <v>0</v>
      </c>
      <c r="EC49" s="26">
        <v>0</v>
      </c>
      <c r="ED49" s="26">
        <v>0</v>
      </c>
      <c r="EE49" s="26">
        <v>0</v>
      </c>
      <c r="EF49" s="26">
        <v>0</v>
      </c>
      <c r="EG49" s="26">
        <v>0</v>
      </c>
      <c r="EH49" s="26">
        <v>0</v>
      </c>
      <c r="EI49" s="26">
        <v>0</v>
      </c>
      <c r="EJ49" s="26">
        <v>0</v>
      </c>
      <c r="EK49" s="26">
        <v>0</v>
      </c>
      <c r="EL49" s="26">
        <v>0</v>
      </c>
      <c r="EM49" s="26">
        <v>0</v>
      </c>
      <c r="EN49" s="26">
        <v>0</v>
      </c>
      <c r="EO49" s="26">
        <v>0</v>
      </c>
      <c r="EP49" s="26">
        <v>0</v>
      </c>
      <c r="EQ49" s="26">
        <v>0</v>
      </c>
      <c r="ER49" s="26">
        <v>0</v>
      </c>
      <c r="ES49" s="26">
        <v>0</v>
      </c>
      <c r="ET49" s="26">
        <v>0</v>
      </c>
      <c r="EU49" s="26">
        <v>0</v>
      </c>
      <c r="EV49" s="26">
        <v>0</v>
      </c>
      <c r="EW49" s="26">
        <v>0</v>
      </c>
      <c r="EX49" s="26">
        <v>0</v>
      </c>
      <c r="EY49" s="26">
        <v>0</v>
      </c>
      <c r="EZ49" s="26">
        <v>0</v>
      </c>
      <c r="FA49" s="26">
        <v>0</v>
      </c>
      <c r="FB49" s="26">
        <v>0</v>
      </c>
      <c r="FC49" s="26">
        <v>0</v>
      </c>
      <c r="FD49" s="26">
        <v>0</v>
      </c>
      <c r="FE49" s="26">
        <v>0</v>
      </c>
      <c r="FF49" s="26">
        <v>0</v>
      </c>
      <c r="FG49" s="26">
        <v>0</v>
      </c>
      <c r="FH49" s="26">
        <v>0</v>
      </c>
      <c r="FI49" s="26">
        <v>0</v>
      </c>
      <c r="FJ49" s="26">
        <v>0</v>
      </c>
      <c r="FK49" s="26">
        <v>0</v>
      </c>
      <c r="FL49" s="26">
        <v>0</v>
      </c>
      <c r="FM49" s="26">
        <v>0</v>
      </c>
      <c r="FN49" s="26">
        <v>0</v>
      </c>
      <c r="FO49" s="26">
        <v>0</v>
      </c>
      <c r="FP49" s="26">
        <v>0</v>
      </c>
      <c r="FQ49" s="26">
        <v>0</v>
      </c>
      <c r="FR49" s="26">
        <v>0</v>
      </c>
      <c r="FS49" s="26">
        <v>0</v>
      </c>
      <c r="FT49" s="26">
        <v>0</v>
      </c>
      <c r="FU49" s="26">
        <v>0</v>
      </c>
      <c r="FV49" s="26">
        <v>0</v>
      </c>
      <c r="FW49" s="26">
        <v>0</v>
      </c>
      <c r="FX49" s="26">
        <v>0</v>
      </c>
      <c r="FY49" s="26">
        <v>0</v>
      </c>
      <c r="FZ49" s="26">
        <v>0</v>
      </c>
      <c r="GA49" s="26">
        <v>0</v>
      </c>
      <c r="GB49" s="26">
        <v>0</v>
      </c>
      <c r="GC49" s="26">
        <v>0</v>
      </c>
      <c r="GD49" s="26">
        <v>0</v>
      </c>
      <c r="GE49" s="26">
        <v>0</v>
      </c>
      <c r="GF49" s="26">
        <v>0</v>
      </c>
      <c r="GG49" s="26">
        <v>0</v>
      </c>
      <c r="GH49" s="26">
        <v>0</v>
      </c>
      <c r="GI49" s="26">
        <v>0</v>
      </c>
      <c r="GJ49" s="26">
        <v>0</v>
      </c>
      <c r="GK49" s="26">
        <v>0</v>
      </c>
      <c r="GL49" s="26">
        <v>0</v>
      </c>
      <c r="GM49" s="26">
        <v>0</v>
      </c>
      <c r="GN49" s="26">
        <v>0</v>
      </c>
      <c r="GO49" s="26">
        <v>0</v>
      </c>
      <c r="GP49" s="26">
        <v>0</v>
      </c>
      <c r="GQ49" s="26">
        <v>0</v>
      </c>
      <c r="GR49" s="26">
        <v>0</v>
      </c>
      <c r="GS49" s="26">
        <v>0</v>
      </c>
      <c r="GT49" s="26">
        <v>0</v>
      </c>
      <c r="GU49" s="26">
        <v>0</v>
      </c>
      <c r="GV49" s="26">
        <v>0</v>
      </c>
      <c r="GW49" s="26">
        <v>0</v>
      </c>
      <c r="GX49" s="26">
        <v>0</v>
      </c>
      <c r="GY49" s="26">
        <v>0</v>
      </c>
      <c r="GZ49" s="26">
        <v>0</v>
      </c>
      <c r="HA49" s="26">
        <v>0</v>
      </c>
      <c r="HB49" s="26">
        <v>0</v>
      </c>
      <c r="HC49" s="26">
        <v>0</v>
      </c>
      <c r="HD49" s="26">
        <v>0</v>
      </c>
      <c r="HE49" s="26">
        <v>0</v>
      </c>
      <c r="HF49" s="26">
        <v>0</v>
      </c>
      <c r="HG49" s="26">
        <v>0</v>
      </c>
      <c r="HH49" s="26">
        <v>0</v>
      </c>
      <c r="HI49" s="26">
        <v>0</v>
      </c>
      <c r="HJ49" s="26">
        <v>0</v>
      </c>
      <c r="HK49" s="26">
        <v>0</v>
      </c>
      <c r="HL49" s="26">
        <v>0</v>
      </c>
      <c r="HM49" s="26">
        <v>0</v>
      </c>
      <c r="HN49" s="26">
        <v>0</v>
      </c>
      <c r="HO49" s="26">
        <v>0</v>
      </c>
      <c r="HP49" s="26">
        <v>0</v>
      </c>
      <c r="HQ49" s="26">
        <v>0</v>
      </c>
      <c r="HR49" s="26">
        <v>0</v>
      </c>
      <c r="HS49" s="26">
        <v>0</v>
      </c>
      <c r="HT49" s="26">
        <v>0</v>
      </c>
      <c r="HU49" s="26">
        <v>0</v>
      </c>
      <c r="HV49" s="26">
        <v>0</v>
      </c>
      <c r="HW49" s="26">
        <v>0</v>
      </c>
      <c r="HX49" s="26">
        <v>0</v>
      </c>
      <c r="HY49" s="26">
        <v>0</v>
      </c>
      <c r="HZ49" s="26">
        <v>0</v>
      </c>
      <c r="IA49" s="26">
        <v>0</v>
      </c>
      <c r="IB49" s="26">
        <v>0</v>
      </c>
      <c r="IC49" s="26">
        <v>0</v>
      </c>
      <c r="ID49" s="26">
        <v>0</v>
      </c>
      <c r="IE49" s="26">
        <v>0</v>
      </c>
      <c r="IF49" s="26">
        <v>0</v>
      </c>
      <c r="IG49" s="26">
        <v>0</v>
      </c>
      <c r="IH49" s="26">
        <v>0</v>
      </c>
      <c r="II49" s="26">
        <v>0</v>
      </c>
      <c r="IJ49" s="26">
        <v>0</v>
      </c>
      <c r="IK49" s="26">
        <v>0</v>
      </c>
      <c r="IL49" s="26">
        <v>0</v>
      </c>
      <c r="IM49" s="26">
        <v>0</v>
      </c>
      <c r="IN49" s="26">
        <v>0</v>
      </c>
      <c r="IO49" s="26">
        <v>0</v>
      </c>
      <c r="IP49" s="26">
        <v>0</v>
      </c>
      <c r="IQ49" s="26">
        <v>0</v>
      </c>
      <c r="IR49" s="26">
        <v>0</v>
      </c>
      <c r="IS49" s="26">
        <v>0</v>
      </c>
      <c r="IT49" s="26">
        <v>0</v>
      </c>
      <c r="IU49" s="26">
        <v>0</v>
      </c>
      <c r="IV49" s="26">
        <v>0</v>
      </c>
      <c r="IW49" s="26">
        <v>0</v>
      </c>
      <c r="IX49" s="26">
        <v>0</v>
      </c>
      <c r="IY49" s="26">
        <v>0</v>
      </c>
      <c r="IZ49" s="26">
        <v>0</v>
      </c>
      <c r="JA49" s="26">
        <v>0</v>
      </c>
      <c r="JB49" s="26">
        <v>0</v>
      </c>
      <c r="JC49" s="26">
        <v>0</v>
      </c>
      <c r="JD49" s="26">
        <v>0</v>
      </c>
      <c r="JE49" s="26">
        <v>0</v>
      </c>
      <c r="JF49" s="26">
        <v>0</v>
      </c>
      <c r="JG49" s="26">
        <v>0</v>
      </c>
      <c r="JH49" s="26">
        <v>0</v>
      </c>
      <c r="JI49" s="26">
        <v>0</v>
      </c>
      <c r="JJ49" s="26">
        <v>0</v>
      </c>
      <c r="JK49" s="26">
        <v>0</v>
      </c>
      <c r="JL49" s="26">
        <v>0</v>
      </c>
      <c r="JM49" s="26">
        <v>0</v>
      </c>
      <c r="JN49" s="26">
        <v>0</v>
      </c>
      <c r="JO49" s="26">
        <v>0</v>
      </c>
      <c r="JP49" s="26">
        <v>0</v>
      </c>
      <c r="JQ49" s="26">
        <v>0</v>
      </c>
      <c r="JR49" s="26">
        <v>0</v>
      </c>
      <c r="JS49" s="26">
        <v>0</v>
      </c>
      <c r="JT49" s="26">
        <v>0</v>
      </c>
      <c r="JU49" s="26">
        <v>0</v>
      </c>
      <c r="JV49" s="26">
        <v>0</v>
      </c>
      <c r="JW49" s="26">
        <v>0</v>
      </c>
      <c r="JX49" s="26">
        <v>0</v>
      </c>
      <c r="JY49" s="26">
        <v>0</v>
      </c>
      <c r="JZ49" s="26">
        <v>0</v>
      </c>
      <c r="KA49" s="26">
        <v>0</v>
      </c>
      <c r="KB49" s="26">
        <v>0</v>
      </c>
      <c r="KC49" s="26">
        <v>0</v>
      </c>
      <c r="KD49" s="26">
        <v>0</v>
      </c>
      <c r="KE49" s="26">
        <v>0</v>
      </c>
      <c r="KF49" s="26">
        <v>0</v>
      </c>
      <c r="KG49" s="26">
        <v>0</v>
      </c>
      <c r="KH49" s="26">
        <v>0</v>
      </c>
      <c r="KI49" s="26">
        <v>0</v>
      </c>
      <c r="KJ49" s="26">
        <v>0</v>
      </c>
      <c r="KK49" s="26">
        <v>0</v>
      </c>
      <c r="KL49" s="26">
        <v>0</v>
      </c>
      <c r="KM49" s="26">
        <v>0</v>
      </c>
      <c r="KN49" s="26">
        <v>0</v>
      </c>
      <c r="KO49" s="26">
        <v>0</v>
      </c>
      <c r="KP49" s="26">
        <v>0</v>
      </c>
      <c r="KQ49" s="26">
        <v>0</v>
      </c>
      <c r="KR49" s="26">
        <v>0</v>
      </c>
      <c r="KS49" s="26">
        <v>0</v>
      </c>
      <c r="KT49" s="26">
        <v>0</v>
      </c>
      <c r="KU49" s="26">
        <v>0</v>
      </c>
      <c r="KV49" s="26">
        <v>0</v>
      </c>
      <c r="KW49" s="26">
        <v>0</v>
      </c>
      <c r="KX49" s="26">
        <v>0</v>
      </c>
      <c r="KY49" s="26">
        <v>0</v>
      </c>
      <c r="KZ49" s="26">
        <v>0</v>
      </c>
      <c r="LA49" s="26">
        <v>0</v>
      </c>
      <c r="LB49" s="26">
        <v>0</v>
      </c>
      <c r="LC49" s="26">
        <v>0</v>
      </c>
      <c r="LD49" s="26">
        <v>0</v>
      </c>
      <c r="LE49" s="26">
        <v>0</v>
      </c>
      <c r="LF49" s="26">
        <v>0</v>
      </c>
      <c r="LG49" s="26">
        <v>0</v>
      </c>
      <c r="LH49" s="26">
        <v>0</v>
      </c>
      <c r="LI49" s="26">
        <v>0</v>
      </c>
      <c r="LJ49" s="26">
        <v>0</v>
      </c>
      <c r="LK49" s="26">
        <v>0</v>
      </c>
      <c r="LL49" s="26">
        <v>0</v>
      </c>
      <c r="LM49" s="26">
        <v>0</v>
      </c>
      <c r="LN49" s="26">
        <v>0</v>
      </c>
      <c r="LO49" s="26">
        <v>0</v>
      </c>
      <c r="LP49" s="26">
        <v>0</v>
      </c>
      <c r="LQ49" s="26">
        <v>0</v>
      </c>
      <c r="LR49" s="26">
        <v>0</v>
      </c>
      <c r="LS49" s="26">
        <v>0</v>
      </c>
      <c r="LT49" s="26">
        <v>0</v>
      </c>
      <c r="LU49" s="26">
        <v>0</v>
      </c>
      <c r="LV49" s="26">
        <v>0</v>
      </c>
      <c r="LW49" s="26">
        <v>0</v>
      </c>
      <c r="LX49" s="26">
        <v>0</v>
      </c>
      <c r="LY49" s="26">
        <v>0</v>
      </c>
      <c r="LZ49" s="26">
        <v>0</v>
      </c>
      <c r="MA49" s="26">
        <v>0</v>
      </c>
      <c r="MB49" s="26">
        <v>0</v>
      </c>
      <c r="MC49" s="26">
        <v>0</v>
      </c>
      <c r="MD49" s="26">
        <v>0</v>
      </c>
      <c r="ME49" s="26">
        <v>0</v>
      </c>
      <c r="MF49" s="26">
        <v>0</v>
      </c>
      <c r="MG49" s="26">
        <v>0</v>
      </c>
      <c r="MH49" s="26">
        <v>0</v>
      </c>
      <c r="MI49" s="26">
        <v>0</v>
      </c>
      <c r="MJ49" s="26">
        <v>0</v>
      </c>
      <c r="MK49" s="26">
        <v>0</v>
      </c>
      <c r="ML49" s="26">
        <v>0</v>
      </c>
      <c r="MM49" s="26">
        <v>0</v>
      </c>
      <c r="MN49" s="26">
        <v>0</v>
      </c>
      <c r="MO49" s="26">
        <v>0</v>
      </c>
      <c r="MP49" s="26">
        <v>0</v>
      </c>
      <c r="MQ49" s="26">
        <v>0</v>
      </c>
      <c r="MR49" s="26">
        <v>0</v>
      </c>
      <c r="MS49" s="26">
        <v>0</v>
      </c>
      <c r="MT49" s="26">
        <v>0</v>
      </c>
      <c r="MU49" s="26">
        <v>0</v>
      </c>
      <c r="MV49" s="26">
        <v>0</v>
      </c>
      <c r="MW49" s="26">
        <v>0</v>
      </c>
      <c r="MX49" s="26">
        <v>0</v>
      </c>
      <c r="MY49" s="26">
        <v>0</v>
      </c>
      <c r="MZ49" s="26">
        <v>0</v>
      </c>
      <c r="NA49" s="26">
        <v>0</v>
      </c>
      <c r="NB49" s="26">
        <v>0</v>
      </c>
      <c r="NC49" s="26">
        <v>0</v>
      </c>
      <c r="ND49" s="26">
        <v>0</v>
      </c>
      <c r="NE49" s="26">
        <v>0</v>
      </c>
      <c r="NF49" s="26">
        <v>0</v>
      </c>
      <c r="NG49" s="26">
        <v>0</v>
      </c>
      <c r="NH49" s="26">
        <v>0</v>
      </c>
      <c r="NI49" s="26">
        <v>0</v>
      </c>
      <c r="NJ49" s="26">
        <v>0</v>
      </c>
      <c r="NK49" s="26">
        <v>0</v>
      </c>
      <c r="NL49" s="26">
        <v>0</v>
      </c>
      <c r="NM49" s="26">
        <v>0</v>
      </c>
      <c r="NN49" s="26">
        <v>0</v>
      </c>
      <c r="NO49" s="26">
        <v>0</v>
      </c>
      <c r="NP49" s="26">
        <v>0</v>
      </c>
      <c r="NQ49" s="26">
        <v>0</v>
      </c>
      <c r="NR49" s="26">
        <v>0</v>
      </c>
      <c r="NS49" s="26">
        <v>0</v>
      </c>
      <c r="NT49" s="26">
        <v>0</v>
      </c>
      <c r="NU49" s="26">
        <v>0</v>
      </c>
      <c r="NV49" s="26">
        <v>0</v>
      </c>
      <c r="NW49" s="26">
        <v>0</v>
      </c>
      <c r="NX49" s="26">
        <v>0</v>
      </c>
      <c r="NY49" s="26">
        <v>0</v>
      </c>
      <c r="NZ49" s="26">
        <v>0</v>
      </c>
      <c r="OA49" s="26">
        <v>0</v>
      </c>
      <c r="OB49" s="26">
        <v>0</v>
      </c>
      <c r="OC49" s="26">
        <v>0</v>
      </c>
      <c r="OD49" s="26">
        <v>0</v>
      </c>
      <c r="OE49" s="26">
        <v>0</v>
      </c>
      <c r="OF49" s="26">
        <v>0</v>
      </c>
      <c r="OG49" s="26">
        <v>0</v>
      </c>
      <c r="OH49" s="26">
        <v>0</v>
      </c>
      <c r="OI49" s="26">
        <v>0</v>
      </c>
      <c r="OJ49" s="26">
        <v>0</v>
      </c>
      <c r="OK49" s="26">
        <v>0</v>
      </c>
      <c r="OL49" s="26">
        <v>0</v>
      </c>
      <c r="OM49" s="26">
        <v>0</v>
      </c>
      <c r="ON49" s="26">
        <v>0</v>
      </c>
      <c r="OO49" s="26">
        <v>0</v>
      </c>
      <c r="OP49" s="26">
        <v>0</v>
      </c>
      <c r="OQ49" s="26">
        <v>0</v>
      </c>
      <c r="OR49" s="26">
        <v>0</v>
      </c>
      <c r="OS49" s="26">
        <v>0</v>
      </c>
      <c r="OT49" s="26">
        <v>0</v>
      </c>
      <c r="OU49" s="26">
        <v>0</v>
      </c>
      <c r="OV49" s="26">
        <v>0</v>
      </c>
      <c r="OW49" s="26">
        <v>0</v>
      </c>
      <c r="OX49" s="26">
        <v>0</v>
      </c>
      <c r="OY49" s="26">
        <v>0</v>
      </c>
      <c r="OZ49" s="26">
        <v>0</v>
      </c>
      <c r="PA49" s="26">
        <v>0</v>
      </c>
      <c r="PB49" s="26">
        <v>0</v>
      </c>
      <c r="PC49" s="26">
        <v>0</v>
      </c>
      <c r="PD49" s="26">
        <v>0</v>
      </c>
      <c r="PE49" s="26">
        <v>0</v>
      </c>
      <c r="PF49" s="26">
        <v>0</v>
      </c>
      <c r="PG49" s="26">
        <v>0</v>
      </c>
      <c r="PH49" s="26">
        <v>0</v>
      </c>
      <c r="PI49" s="26">
        <v>0</v>
      </c>
      <c r="PJ49" s="26">
        <v>0</v>
      </c>
      <c r="PK49" s="26">
        <v>0</v>
      </c>
      <c r="PL49" s="26">
        <v>0</v>
      </c>
      <c r="PM49" s="26">
        <v>0</v>
      </c>
      <c r="PN49" s="26">
        <v>0</v>
      </c>
      <c r="PO49" s="26">
        <v>0</v>
      </c>
      <c r="PP49" s="26">
        <v>0</v>
      </c>
      <c r="PQ49" s="26">
        <v>0</v>
      </c>
      <c r="PR49" s="26">
        <v>0</v>
      </c>
      <c r="PS49" s="26">
        <v>0</v>
      </c>
      <c r="PT49" s="26">
        <v>0</v>
      </c>
      <c r="PU49" s="26">
        <v>0</v>
      </c>
      <c r="PV49" s="26">
        <v>0</v>
      </c>
      <c r="PW49" s="26">
        <v>0</v>
      </c>
      <c r="PX49" s="26">
        <v>0</v>
      </c>
      <c r="PY49" s="26">
        <v>0</v>
      </c>
      <c r="PZ49" s="26">
        <v>0</v>
      </c>
      <c r="QA49" s="26">
        <v>0</v>
      </c>
      <c r="QB49" s="26">
        <v>0</v>
      </c>
      <c r="QC49" s="26">
        <v>0</v>
      </c>
      <c r="QD49" s="26">
        <v>0</v>
      </c>
      <c r="QE49" s="26">
        <v>0</v>
      </c>
      <c r="QF49" s="26">
        <v>0</v>
      </c>
      <c r="QG49" s="26">
        <v>0</v>
      </c>
      <c r="QH49" s="26">
        <v>0</v>
      </c>
      <c r="QI49" s="26">
        <v>0</v>
      </c>
      <c r="QJ49" s="26">
        <v>0</v>
      </c>
      <c r="QK49" s="26">
        <v>0</v>
      </c>
      <c r="QL49" s="26">
        <v>0</v>
      </c>
      <c r="QM49" s="26">
        <v>0</v>
      </c>
      <c r="QN49" s="26">
        <v>0</v>
      </c>
      <c r="QO49" s="26">
        <v>0</v>
      </c>
      <c r="QP49" s="26">
        <v>0</v>
      </c>
      <c r="QQ49" s="26">
        <v>0</v>
      </c>
      <c r="QR49" s="26">
        <v>0</v>
      </c>
      <c r="QS49" s="26">
        <v>0</v>
      </c>
      <c r="QT49" s="26">
        <v>0</v>
      </c>
      <c r="QU49" s="26">
        <v>0</v>
      </c>
      <c r="QV49" s="26">
        <v>0</v>
      </c>
      <c r="QW49" s="26">
        <v>0</v>
      </c>
      <c r="QX49" s="26">
        <v>0</v>
      </c>
      <c r="QY49" s="26">
        <v>0</v>
      </c>
      <c r="QZ49" s="26">
        <v>0</v>
      </c>
      <c r="RA49" s="26">
        <v>0</v>
      </c>
      <c r="RB49" s="26">
        <v>0</v>
      </c>
      <c r="RC49" s="26">
        <v>0</v>
      </c>
      <c r="RD49" s="26">
        <v>0</v>
      </c>
      <c r="RE49" s="26">
        <v>0</v>
      </c>
      <c r="RF49" s="26">
        <v>0</v>
      </c>
      <c r="RG49" s="26">
        <v>0</v>
      </c>
      <c r="RH49" s="26">
        <v>0</v>
      </c>
      <c r="RI49" s="26">
        <v>0</v>
      </c>
      <c r="RJ49" s="26">
        <v>0</v>
      </c>
      <c r="RK49" s="26">
        <v>0</v>
      </c>
      <c r="RL49" s="26">
        <v>0</v>
      </c>
      <c r="RM49" s="26">
        <v>0</v>
      </c>
      <c r="RN49" s="26">
        <v>0</v>
      </c>
      <c r="RO49" s="26">
        <v>0</v>
      </c>
      <c r="RP49" s="26">
        <v>0</v>
      </c>
      <c r="RQ49" s="26">
        <v>0</v>
      </c>
      <c r="RR49" s="26">
        <v>0</v>
      </c>
      <c r="RS49" s="26">
        <v>0</v>
      </c>
      <c r="RT49" s="26">
        <v>0</v>
      </c>
      <c r="RU49" s="26">
        <v>0</v>
      </c>
      <c r="RV49" s="26">
        <v>0</v>
      </c>
      <c r="RW49" s="26">
        <v>0</v>
      </c>
      <c r="RX49" s="26">
        <v>0</v>
      </c>
      <c r="RY49" s="26">
        <v>0</v>
      </c>
      <c r="RZ49" s="26">
        <v>0</v>
      </c>
      <c r="SA49" s="26">
        <v>0</v>
      </c>
      <c r="SB49" s="26">
        <v>0</v>
      </c>
      <c r="SC49" s="26">
        <v>0</v>
      </c>
      <c r="SD49" s="26">
        <v>0</v>
      </c>
      <c r="SE49" s="26">
        <v>0</v>
      </c>
      <c r="SF49" s="26">
        <v>0</v>
      </c>
      <c r="SG49" s="26">
        <v>0</v>
      </c>
      <c r="SH49" s="26">
        <v>0</v>
      </c>
      <c r="SI49" s="26">
        <v>0</v>
      </c>
      <c r="SJ49" s="26">
        <v>0</v>
      </c>
      <c r="SK49" s="26">
        <v>0</v>
      </c>
      <c r="SL49" s="26">
        <v>0</v>
      </c>
      <c r="SM49" s="26">
        <v>0</v>
      </c>
      <c r="SN49" s="26">
        <v>0</v>
      </c>
      <c r="SO49" s="26">
        <v>0</v>
      </c>
      <c r="SP49" s="26">
        <v>0</v>
      </c>
      <c r="SQ49" s="26">
        <v>0</v>
      </c>
      <c r="SR49" s="26">
        <v>0</v>
      </c>
      <c r="SS49" s="26">
        <v>0</v>
      </c>
      <c r="ST49" s="26">
        <v>0</v>
      </c>
      <c r="SU49" s="26">
        <v>0</v>
      </c>
      <c r="SV49" s="26">
        <v>0</v>
      </c>
      <c r="SW49" s="26">
        <v>0</v>
      </c>
      <c r="SX49" s="26">
        <v>0</v>
      </c>
      <c r="SY49" s="26">
        <v>0</v>
      </c>
      <c r="SZ49" s="26">
        <v>0</v>
      </c>
      <c r="TA49" s="26">
        <v>0</v>
      </c>
      <c r="TB49" s="26">
        <v>0</v>
      </c>
      <c r="TC49" s="26">
        <v>0</v>
      </c>
      <c r="TD49" s="26">
        <v>0</v>
      </c>
      <c r="TE49" s="26">
        <v>0</v>
      </c>
      <c r="TF49" s="26">
        <v>0</v>
      </c>
      <c r="TG49" s="26">
        <v>0</v>
      </c>
      <c r="TH49" s="26">
        <v>0</v>
      </c>
      <c r="TI49" s="26">
        <v>0</v>
      </c>
      <c r="TJ49" s="26">
        <v>0</v>
      </c>
      <c r="TK49" s="26">
        <v>0</v>
      </c>
      <c r="TL49" s="26">
        <v>0</v>
      </c>
      <c r="TM49" s="26">
        <v>0</v>
      </c>
      <c r="TN49" s="26">
        <v>0</v>
      </c>
      <c r="TO49" s="26">
        <v>0</v>
      </c>
      <c r="TP49" s="26">
        <v>0</v>
      </c>
      <c r="TQ49" s="26">
        <v>0</v>
      </c>
      <c r="TR49" s="26">
        <v>0</v>
      </c>
      <c r="TS49" s="26">
        <v>0</v>
      </c>
      <c r="TT49" s="26">
        <v>0</v>
      </c>
      <c r="TU49" s="26">
        <v>0</v>
      </c>
      <c r="TV49" s="26">
        <v>0</v>
      </c>
      <c r="TW49" s="26">
        <v>0</v>
      </c>
      <c r="TX49" s="26">
        <v>0</v>
      </c>
      <c r="TY49" s="26">
        <v>0</v>
      </c>
      <c r="TZ49" s="26">
        <v>0</v>
      </c>
      <c r="UA49" s="26">
        <v>0</v>
      </c>
      <c r="UB49" s="26">
        <v>0</v>
      </c>
      <c r="UC49" s="26">
        <v>0</v>
      </c>
      <c r="UD49" s="26">
        <v>0</v>
      </c>
      <c r="UE49" s="26">
        <v>0</v>
      </c>
      <c r="UF49" s="26">
        <v>0</v>
      </c>
      <c r="UG49" s="26">
        <v>0</v>
      </c>
      <c r="UH49" s="26">
        <v>0</v>
      </c>
      <c r="UI49" s="26">
        <v>0</v>
      </c>
      <c r="UJ49" s="26">
        <v>0</v>
      </c>
      <c r="UK49" s="26">
        <v>0</v>
      </c>
      <c r="UL49" s="26">
        <v>0</v>
      </c>
      <c r="UM49" s="26">
        <v>0</v>
      </c>
      <c r="UN49" s="26">
        <v>0</v>
      </c>
      <c r="UO49" s="26">
        <v>0</v>
      </c>
      <c r="UP49" s="26">
        <v>0</v>
      </c>
      <c r="UQ49" s="26">
        <v>0</v>
      </c>
      <c r="UR49" s="26">
        <v>0</v>
      </c>
      <c r="US49" s="26">
        <v>0</v>
      </c>
      <c r="UT49" s="26">
        <v>0</v>
      </c>
      <c r="UU49" s="26">
        <v>0</v>
      </c>
      <c r="UV49" s="26">
        <v>0</v>
      </c>
      <c r="UW49" s="26">
        <v>0</v>
      </c>
      <c r="UX49" s="26">
        <v>0</v>
      </c>
      <c r="UY49" s="26">
        <v>0</v>
      </c>
      <c r="UZ49" s="26">
        <v>0</v>
      </c>
      <c r="VA49" s="26">
        <v>0</v>
      </c>
      <c r="VB49" s="26">
        <v>0</v>
      </c>
      <c r="VC49" s="26">
        <v>0</v>
      </c>
      <c r="VD49" s="26">
        <v>0</v>
      </c>
      <c r="VE49" s="26">
        <v>0</v>
      </c>
      <c r="VF49" s="26">
        <v>0</v>
      </c>
      <c r="VG49" s="26">
        <v>0</v>
      </c>
      <c r="VH49" s="26">
        <v>0</v>
      </c>
      <c r="VI49" s="26">
        <v>0</v>
      </c>
      <c r="VJ49" s="26">
        <v>0</v>
      </c>
      <c r="VK49" s="26">
        <v>0</v>
      </c>
      <c r="VL49" s="26">
        <v>0</v>
      </c>
      <c r="VM49" s="26">
        <v>0</v>
      </c>
      <c r="VN49" s="26">
        <v>0</v>
      </c>
      <c r="VO49" s="26">
        <v>0</v>
      </c>
      <c r="VP49" s="26">
        <v>0</v>
      </c>
      <c r="VQ49" s="26">
        <v>0</v>
      </c>
      <c r="VR49" s="26">
        <v>0</v>
      </c>
      <c r="VS49" s="26">
        <v>0</v>
      </c>
      <c r="VT49" s="26">
        <v>0</v>
      </c>
      <c r="VU49" s="26">
        <v>0</v>
      </c>
      <c r="VV49" s="26">
        <v>0</v>
      </c>
      <c r="VW49" s="26">
        <v>0</v>
      </c>
      <c r="VX49" s="26">
        <v>0</v>
      </c>
      <c r="VY49" s="26">
        <v>0</v>
      </c>
      <c r="VZ49" s="26">
        <v>0</v>
      </c>
      <c r="WA49" s="26">
        <v>0</v>
      </c>
      <c r="WB49" s="26">
        <v>0</v>
      </c>
      <c r="WC49" s="26">
        <v>0</v>
      </c>
      <c r="WD49" s="26">
        <v>0</v>
      </c>
      <c r="WE49" s="26">
        <v>0</v>
      </c>
      <c r="WF49" s="26">
        <v>0</v>
      </c>
      <c r="WG49" s="26">
        <v>0</v>
      </c>
      <c r="WH49" s="26">
        <v>0</v>
      </c>
      <c r="WI49" s="26">
        <v>0</v>
      </c>
      <c r="WJ49" s="26">
        <v>0</v>
      </c>
      <c r="WK49" s="26">
        <v>0</v>
      </c>
      <c r="WL49" s="26">
        <v>0</v>
      </c>
      <c r="WM49" s="26">
        <v>0</v>
      </c>
      <c r="WN49" s="26">
        <v>0</v>
      </c>
      <c r="WO49" s="26">
        <v>0</v>
      </c>
      <c r="WP49" s="26">
        <v>0</v>
      </c>
      <c r="WQ49" s="26">
        <v>0</v>
      </c>
      <c r="WR49" s="26">
        <v>0</v>
      </c>
      <c r="WS49" s="26">
        <v>0</v>
      </c>
      <c r="WT49" s="26">
        <v>0</v>
      </c>
      <c r="WU49" s="26">
        <v>0</v>
      </c>
      <c r="WV49" s="26">
        <v>0</v>
      </c>
      <c r="WW49" s="26">
        <v>0</v>
      </c>
      <c r="WX49" s="26">
        <v>0</v>
      </c>
      <c r="WY49" s="26">
        <v>0</v>
      </c>
      <c r="WZ49" s="26">
        <v>0</v>
      </c>
      <c r="XA49" s="26">
        <v>0</v>
      </c>
      <c r="XB49" s="26">
        <v>0</v>
      </c>
      <c r="XC49" s="26">
        <v>0</v>
      </c>
      <c r="XD49" s="26">
        <v>0</v>
      </c>
      <c r="XE49" s="26">
        <v>0</v>
      </c>
      <c r="XF49" s="26">
        <v>0</v>
      </c>
      <c r="XG49" s="26">
        <v>0</v>
      </c>
      <c r="XH49" s="26">
        <v>0</v>
      </c>
      <c r="XI49" s="26">
        <v>0</v>
      </c>
      <c r="XJ49" s="26">
        <v>0</v>
      </c>
      <c r="XK49" s="26">
        <v>0</v>
      </c>
      <c r="XL49" s="26">
        <v>0</v>
      </c>
      <c r="XM49" s="26">
        <v>0</v>
      </c>
      <c r="XN49" s="26">
        <v>0</v>
      </c>
      <c r="XO49" s="26">
        <v>0</v>
      </c>
      <c r="XP49" s="26">
        <v>0</v>
      </c>
      <c r="XQ49" s="26">
        <v>0</v>
      </c>
      <c r="XR49" s="26">
        <v>0</v>
      </c>
      <c r="XS49" s="26">
        <v>0</v>
      </c>
      <c r="XT49" s="26">
        <v>0</v>
      </c>
      <c r="XU49" s="26">
        <v>0</v>
      </c>
      <c r="XV49" s="26">
        <v>0</v>
      </c>
      <c r="XW49" s="26">
        <v>0</v>
      </c>
      <c r="XX49" s="26">
        <v>0</v>
      </c>
      <c r="XY49" s="26">
        <v>0</v>
      </c>
      <c r="XZ49" s="26">
        <v>0</v>
      </c>
      <c r="YA49" s="26">
        <v>0</v>
      </c>
      <c r="YB49" s="26">
        <v>0</v>
      </c>
      <c r="YC49" s="26">
        <v>0</v>
      </c>
      <c r="YD49" s="26">
        <v>0</v>
      </c>
      <c r="YE49" s="26">
        <v>0</v>
      </c>
      <c r="YF49" s="26">
        <v>0</v>
      </c>
      <c r="YG49" s="26">
        <v>0</v>
      </c>
      <c r="YH49" s="26">
        <v>0</v>
      </c>
      <c r="YI49" s="26">
        <v>0</v>
      </c>
      <c r="YJ49" s="26">
        <v>0</v>
      </c>
      <c r="YK49" s="26">
        <v>0</v>
      </c>
      <c r="YL49" s="26">
        <v>0</v>
      </c>
      <c r="YM49" s="26">
        <v>0</v>
      </c>
      <c r="YN49" s="26">
        <v>0</v>
      </c>
      <c r="YO49" s="26">
        <v>0</v>
      </c>
      <c r="YP49" s="26">
        <v>0</v>
      </c>
      <c r="YQ49" s="26">
        <v>0</v>
      </c>
      <c r="YR49" s="26">
        <v>0</v>
      </c>
      <c r="YS49" s="26">
        <v>0</v>
      </c>
      <c r="YT49" s="26">
        <v>0</v>
      </c>
      <c r="YU49" s="26">
        <v>0</v>
      </c>
      <c r="YV49" s="26">
        <v>0</v>
      </c>
      <c r="YW49" s="26">
        <v>0</v>
      </c>
      <c r="YX49" s="26">
        <v>0</v>
      </c>
      <c r="YY49" s="26">
        <v>0</v>
      </c>
      <c r="YZ49" s="26">
        <v>0</v>
      </c>
      <c r="ZA49" s="26">
        <v>0</v>
      </c>
      <c r="ZB49" s="26">
        <v>0</v>
      </c>
      <c r="ZC49" s="26">
        <v>0</v>
      </c>
      <c r="ZD49" s="26">
        <v>0</v>
      </c>
      <c r="ZE49" s="26">
        <v>0</v>
      </c>
      <c r="ZF49" s="26">
        <v>0</v>
      </c>
      <c r="ZG49" s="26">
        <v>0</v>
      </c>
      <c r="ZH49" s="26">
        <v>0</v>
      </c>
      <c r="ZI49" s="26">
        <v>0</v>
      </c>
      <c r="ZJ49" s="26">
        <v>0</v>
      </c>
      <c r="ZK49" s="26">
        <v>0</v>
      </c>
      <c r="ZL49" s="26">
        <v>0</v>
      </c>
      <c r="ZM49" s="26">
        <v>0</v>
      </c>
      <c r="ZN49" s="26">
        <v>0</v>
      </c>
      <c r="ZO49" s="26">
        <v>0</v>
      </c>
      <c r="ZP49" s="26">
        <v>0</v>
      </c>
      <c r="ZQ49" s="26">
        <v>0</v>
      </c>
      <c r="ZR49" s="26">
        <v>0</v>
      </c>
      <c r="ZS49" s="26">
        <v>0</v>
      </c>
      <c r="ZT49" s="26">
        <v>0</v>
      </c>
      <c r="ZU49" s="26">
        <v>0</v>
      </c>
      <c r="ZV49" s="26">
        <v>0</v>
      </c>
      <c r="ZW49" s="26">
        <v>0</v>
      </c>
      <c r="ZX49" s="26">
        <v>0</v>
      </c>
      <c r="ZY49" s="26">
        <v>0</v>
      </c>
      <c r="ZZ49" s="26">
        <v>0</v>
      </c>
      <c r="AAA49" s="26">
        <v>0</v>
      </c>
      <c r="AAB49" s="26">
        <v>0</v>
      </c>
      <c r="AAC49" s="26">
        <v>0</v>
      </c>
      <c r="AAD49" s="26">
        <v>0</v>
      </c>
      <c r="AAE49" s="26">
        <v>0</v>
      </c>
      <c r="AAF49" s="26">
        <v>0</v>
      </c>
      <c r="AAG49" s="26">
        <v>0</v>
      </c>
      <c r="AAH49" s="26">
        <v>0</v>
      </c>
      <c r="AAI49" s="26">
        <v>0</v>
      </c>
      <c r="AAJ49" s="26">
        <v>0</v>
      </c>
      <c r="AAK49" s="26">
        <v>0</v>
      </c>
      <c r="AAL49" s="26">
        <v>0</v>
      </c>
      <c r="AAM49" s="26">
        <v>0</v>
      </c>
      <c r="AAN49" s="26">
        <v>0</v>
      </c>
      <c r="AAO49" s="26">
        <v>0</v>
      </c>
      <c r="AAP49" s="26">
        <v>0</v>
      </c>
      <c r="AAQ49" s="26">
        <v>0</v>
      </c>
      <c r="AAR49" s="26">
        <v>0</v>
      </c>
      <c r="AAS49" s="26">
        <v>0</v>
      </c>
      <c r="AAT49" s="26">
        <v>0</v>
      </c>
      <c r="AAU49" s="26">
        <v>0</v>
      </c>
      <c r="AAV49" s="26">
        <v>0</v>
      </c>
      <c r="AAW49" s="26">
        <v>0</v>
      </c>
      <c r="AAX49" s="26">
        <v>0</v>
      </c>
      <c r="AAY49" s="26">
        <v>0</v>
      </c>
      <c r="AAZ49" s="26">
        <v>0</v>
      </c>
      <c r="ABA49" s="26">
        <v>0</v>
      </c>
      <c r="ABB49" s="26">
        <v>0</v>
      </c>
      <c r="ABC49" s="26">
        <v>0</v>
      </c>
      <c r="ABD49" s="26">
        <v>0</v>
      </c>
      <c r="ABE49" s="26">
        <v>0</v>
      </c>
      <c r="ABF49" s="26">
        <v>0</v>
      </c>
      <c r="ABG49" s="26">
        <v>0</v>
      </c>
      <c r="ABH49" s="26">
        <v>0</v>
      </c>
      <c r="ABI49" s="26">
        <v>0</v>
      </c>
      <c r="ABJ49" s="26">
        <v>0</v>
      </c>
      <c r="ABK49" s="26">
        <v>0</v>
      </c>
      <c r="ABL49" s="26">
        <v>0</v>
      </c>
      <c r="ABM49" s="26">
        <v>0</v>
      </c>
      <c r="ABN49" s="26">
        <v>0</v>
      </c>
      <c r="ABO49" s="26">
        <v>0</v>
      </c>
      <c r="ABP49" s="26">
        <v>0</v>
      </c>
      <c r="ABQ49" s="26">
        <v>0</v>
      </c>
      <c r="ABR49" s="26">
        <v>0</v>
      </c>
      <c r="ABS49" s="26">
        <v>0</v>
      </c>
      <c r="ABT49" s="26">
        <v>0</v>
      </c>
      <c r="ABU49" s="26">
        <v>0</v>
      </c>
      <c r="ABV49" s="26">
        <v>0</v>
      </c>
      <c r="ABW49" s="26">
        <v>0</v>
      </c>
      <c r="ABX49" s="26">
        <v>0</v>
      </c>
      <c r="ABY49" s="26">
        <v>0</v>
      </c>
      <c r="ABZ49" s="26">
        <v>0</v>
      </c>
      <c r="ACA49" s="26">
        <v>0</v>
      </c>
      <c r="ACB49" s="26">
        <v>0</v>
      </c>
      <c r="ACC49" s="26">
        <v>0</v>
      </c>
      <c r="ACD49" s="26">
        <v>0</v>
      </c>
      <c r="ACE49" s="26">
        <v>0</v>
      </c>
      <c r="ACF49" s="26">
        <v>0</v>
      </c>
      <c r="ACG49" s="26">
        <v>0</v>
      </c>
      <c r="ACH49" s="26">
        <v>0</v>
      </c>
      <c r="ACI49" s="26">
        <v>0</v>
      </c>
      <c r="ACJ49" s="26">
        <v>0</v>
      </c>
      <c r="ACK49" s="26">
        <v>0</v>
      </c>
      <c r="ACL49" s="26">
        <v>0</v>
      </c>
      <c r="ACM49" s="26">
        <v>0</v>
      </c>
      <c r="ACN49" s="26">
        <v>0</v>
      </c>
      <c r="ACO49" s="26">
        <v>0</v>
      </c>
      <c r="ACP49" s="26">
        <v>0</v>
      </c>
      <c r="ACQ49" s="26">
        <v>0</v>
      </c>
      <c r="ACR49" s="26">
        <v>0</v>
      </c>
      <c r="ACS49" s="26">
        <v>0</v>
      </c>
      <c r="ACT49" s="26">
        <v>0</v>
      </c>
      <c r="ACU49" s="26">
        <v>0</v>
      </c>
    </row>
    <row r="50" spans="1:775" ht="15" customHeight="1" x14ac:dyDescent="0.2">
      <c r="A50" s="18" t="s">
        <v>100</v>
      </c>
      <c r="B50" s="97" t="s">
        <v>101</v>
      </c>
      <c r="C50" s="19">
        <f>+E50*$C$57</f>
        <v>591.37360155706187</v>
      </c>
      <c r="D50" s="37"/>
      <c r="E50" s="21">
        <v>35.628135166253685</v>
      </c>
      <c r="F50" s="29" t="s">
        <v>57</v>
      </c>
      <c r="G50" s="29" t="s">
        <v>96</v>
      </c>
      <c r="H50" s="30">
        <v>38261</v>
      </c>
      <c r="I50" s="31">
        <v>5.5E-2</v>
      </c>
      <c r="J50" s="29">
        <v>167</v>
      </c>
      <c r="K50" s="29" t="s">
        <v>29</v>
      </c>
      <c r="L50" s="30">
        <v>43344</v>
      </c>
      <c r="M50" s="18" t="s">
        <v>160</v>
      </c>
      <c r="N50" s="2"/>
      <c r="O50" s="2"/>
      <c r="P50" s="25">
        <f t="shared" si="195"/>
        <v>373969440.7065264</v>
      </c>
      <c r="Q50" s="25">
        <f t="shared" si="196"/>
        <v>36876708.08807788</v>
      </c>
      <c r="R50" s="25">
        <f t="shared" si="197"/>
        <v>471282676.70270735</v>
      </c>
      <c r="S50" s="25">
        <f t="shared" si="198"/>
        <v>19299397.369383421</v>
      </c>
      <c r="T50" s="25">
        <f t="shared" si="199"/>
        <v>0</v>
      </c>
      <c r="U50" s="25">
        <f t="shared" si="200"/>
        <v>0</v>
      </c>
      <c r="V50" s="25">
        <f t="shared" si="201"/>
        <v>0</v>
      </c>
      <c r="W50" s="25">
        <f t="shared" si="202"/>
        <v>0</v>
      </c>
      <c r="X50" s="25">
        <f t="shared" si="203"/>
        <v>0</v>
      </c>
      <c r="Y50" s="25">
        <f t="shared" si="204"/>
        <v>0</v>
      </c>
      <c r="Z50" s="25">
        <f t="shared" si="205"/>
        <v>0</v>
      </c>
      <c r="AA50" s="25">
        <f t="shared" si="206"/>
        <v>0</v>
      </c>
      <c r="AB50" s="25">
        <f t="shared" si="207"/>
        <v>0</v>
      </c>
      <c r="AC50" s="25">
        <f t="shared" si="208"/>
        <v>0</v>
      </c>
      <c r="AD50" s="25">
        <f t="shared" si="209"/>
        <v>0</v>
      </c>
      <c r="AE50" s="25">
        <f t="shared" si="210"/>
        <v>0</v>
      </c>
      <c r="AF50" s="25">
        <f t="shared" si="211"/>
        <v>0</v>
      </c>
      <c r="AG50" s="25">
        <f t="shared" si="212"/>
        <v>0</v>
      </c>
      <c r="AH50" s="25">
        <f t="shared" si="213"/>
        <v>0</v>
      </c>
      <c r="AI50" s="25">
        <f t="shared" si="214"/>
        <v>0</v>
      </c>
      <c r="AJ50" s="25">
        <f t="shared" si="215"/>
        <v>0</v>
      </c>
      <c r="AK50" s="25">
        <f t="shared" si="216"/>
        <v>0</v>
      </c>
      <c r="AL50" s="25">
        <f t="shared" si="217"/>
        <v>0</v>
      </c>
      <c r="AM50" s="25">
        <f t="shared" si="218"/>
        <v>0</v>
      </c>
      <c r="AN50" s="25">
        <f t="shared" si="219"/>
        <v>0</v>
      </c>
      <c r="AO50" s="25">
        <f t="shared" si="220"/>
        <v>0</v>
      </c>
      <c r="AP50" s="25">
        <f t="shared" si="221"/>
        <v>0</v>
      </c>
      <c r="AQ50" s="25">
        <f t="shared" si="222"/>
        <v>0</v>
      </c>
      <c r="AR50" s="25">
        <f t="shared" si="223"/>
        <v>0</v>
      </c>
      <c r="AS50" s="25">
        <f t="shared" si="224"/>
        <v>0</v>
      </c>
      <c r="AT50" s="25">
        <f t="shared" si="225"/>
        <v>0</v>
      </c>
      <c r="AU50" s="25">
        <f t="shared" si="226"/>
        <v>0</v>
      </c>
      <c r="AV50" s="25">
        <f t="shared" si="227"/>
        <v>0</v>
      </c>
      <c r="AW50" s="25">
        <f t="shared" si="228"/>
        <v>0</v>
      </c>
      <c r="AX50" s="25">
        <f t="shared" si="229"/>
        <v>0</v>
      </c>
      <c r="AY50" s="25">
        <f t="shared" si="230"/>
        <v>0</v>
      </c>
      <c r="AZ50" s="25">
        <f t="shared" si="231"/>
        <v>0</v>
      </c>
      <c r="BA50" s="25">
        <f t="shared" si="232"/>
        <v>0</v>
      </c>
      <c r="BB50" s="25">
        <f t="shared" si="233"/>
        <v>0</v>
      </c>
      <c r="BC50" s="25">
        <f t="shared" si="234"/>
        <v>0</v>
      </c>
      <c r="BD50" s="25">
        <f t="shared" si="235"/>
        <v>0</v>
      </c>
      <c r="BE50" s="25">
        <f t="shared" si="236"/>
        <v>0</v>
      </c>
      <c r="BF50" s="25">
        <f t="shared" si="237"/>
        <v>0</v>
      </c>
      <c r="BG50" s="25">
        <f t="shared" si="238"/>
        <v>0</v>
      </c>
      <c r="BH50" s="25">
        <f t="shared" si="239"/>
        <v>0</v>
      </c>
      <c r="BI50" s="25">
        <f t="shared" si="240"/>
        <v>0</v>
      </c>
      <c r="BJ50" s="25">
        <f t="shared" si="241"/>
        <v>0</v>
      </c>
      <c r="BK50" s="25">
        <f t="shared" si="242"/>
        <v>0</v>
      </c>
      <c r="BL50" s="25">
        <f t="shared" si="243"/>
        <v>0</v>
      </c>
      <c r="BM50" s="25">
        <f t="shared" si="244"/>
        <v>0</v>
      </c>
      <c r="BN50" s="25">
        <f t="shared" si="245"/>
        <v>0</v>
      </c>
      <c r="BO50" s="25">
        <f t="shared" si="246"/>
        <v>0</v>
      </c>
      <c r="BP50" s="25">
        <f t="shared" si="247"/>
        <v>0</v>
      </c>
      <c r="BQ50" s="25">
        <f t="shared" si="248"/>
        <v>0</v>
      </c>
      <c r="BR50" s="25">
        <f t="shared" si="249"/>
        <v>0</v>
      </c>
      <c r="BS50" s="25">
        <f t="shared" si="250"/>
        <v>0</v>
      </c>
      <c r="BT50" s="25">
        <f t="shared" si="251"/>
        <v>0</v>
      </c>
      <c r="BU50" s="25">
        <f t="shared" si="252"/>
        <v>0</v>
      </c>
      <c r="BX50" s="26">
        <v>0</v>
      </c>
      <c r="BY50" s="26">
        <v>0</v>
      </c>
      <c r="BZ50" s="26">
        <v>0</v>
      </c>
      <c r="CA50" s="26">
        <v>0</v>
      </c>
      <c r="CB50" s="26">
        <v>19826439.808965769</v>
      </c>
      <c r="CC50" s="26">
        <v>172936598.09847423</v>
      </c>
      <c r="CD50" s="26">
        <v>0</v>
      </c>
      <c r="CE50" s="26">
        <v>0</v>
      </c>
      <c r="CF50" s="26">
        <v>0</v>
      </c>
      <c r="CG50" s="26">
        <v>0</v>
      </c>
      <c r="CH50" s="26">
        <v>0</v>
      </c>
      <c r="CI50" s="26">
        <v>0</v>
      </c>
      <c r="CJ50" s="26">
        <v>0</v>
      </c>
      <c r="CK50" s="26">
        <v>0</v>
      </c>
      <c r="CL50" s="26">
        <v>0</v>
      </c>
      <c r="CM50" s="26">
        <v>0</v>
      </c>
      <c r="CN50" s="26">
        <v>17050268.279112112</v>
      </c>
      <c r="CO50" s="26">
        <v>201032842.60805213</v>
      </c>
      <c r="CP50" s="26">
        <v>0</v>
      </c>
      <c r="CQ50" s="26">
        <v>0</v>
      </c>
      <c r="CR50" s="26">
        <v>0</v>
      </c>
      <c r="CS50" s="26">
        <v>0</v>
      </c>
      <c r="CT50" s="26">
        <v>0</v>
      </c>
      <c r="CU50" s="26">
        <v>0</v>
      </c>
      <c r="CV50" s="26">
        <v>0</v>
      </c>
      <c r="CW50" s="26">
        <v>0</v>
      </c>
      <c r="CX50" s="26">
        <v>0</v>
      </c>
      <c r="CY50" s="26">
        <v>0</v>
      </c>
      <c r="CZ50" s="26">
        <v>12492536.764316943</v>
      </c>
      <c r="DA50" s="26">
        <v>223963215.41133901</v>
      </c>
      <c r="DB50" s="26">
        <v>0</v>
      </c>
      <c r="DC50" s="26">
        <v>0</v>
      </c>
      <c r="DD50" s="26">
        <v>0</v>
      </c>
      <c r="DE50" s="26">
        <v>0</v>
      </c>
      <c r="DF50" s="26">
        <v>0</v>
      </c>
      <c r="DG50" s="26">
        <v>0</v>
      </c>
      <c r="DH50" s="26">
        <v>0</v>
      </c>
      <c r="DI50" s="26">
        <v>0</v>
      </c>
      <c r="DJ50" s="26">
        <v>0</v>
      </c>
      <c r="DK50" s="26">
        <v>0</v>
      </c>
      <c r="DL50" s="26">
        <v>6806860.6050664783</v>
      </c>
      <c r="DM50" s="26">
        <v>247319461.29136834</v>
      </c>
      <c r="DN50" s="26">
        <v>0</v>
      </c>
      <c r="DO50" s="26">
        <v>0</v>
      </c>
      <c r="DP50" s="26">
        <v>0</v>
      </c>
      <c r="DQ50" s="26">
        <v>0</v>
      </c>
      <c r="DR50" s="26">
        <v>0</v>
      </c>
      <c r="DS50" s="26">
        <v>0</v>
      </c>
      <c r="DT50" s="26">
        <v>0</v>
      </c>
      <c r="DU50" s="26">
        <v>0</v>
      </c>
      <c r="DV50" s="26">
        <v>0</v>
      </c>
      <c r="DW50" s="26">
        <v>0</v>
      </c>
      <c r="DX50" s="26">
        <v>0</v>
      </c>
      <c r="DY50" s="26">
        <v>0</v>
      </c>
      <c r="DZ50" s="26">
        <v>0</v>
      </c>
      <c r="EA50" s="26">
        <v>0</v>
      </c>
      <c r="EB50" s="26">
        <v>0</v>
      </c>
      <c r="EC50" s="26">
        <v>0</v>
      </c>
      <c r="ED50" s="26">
        <v>0</v>
      </c>
      <c r="EE50" s="26">
        <v>0</v>
      </c>
      <c r="EF50" s="26">
        <v>0</v>
      </c>
      <c r="EG50" s="26">
        <v>0</v>
      </c>
      <c r="EH50" s="26">
        <v>0</v>
      </c>
      <c r="EI50" s="26">
        <v>0</v>
      </c>
      <c r="EJ50" s="26">
        <v>0</v>
      </c>
      <c r="EK50" s="26">
        <v>0</v>
      </c>
      <c r="EL50" s="26">
        <v>0</v>
      </c>
      <c r="EM50" s="26">
        <v>0</v>
      </c>
      <c r="EN50" s="26">
        <v>0</v>
      </c>
      <c r="EO50" s="26">
        <v>0</v>
      </c>
      <c r="EP50" s="26">
        <v>0</v>
      </c>
      <c r="EQ50" s="26">
        <v>0</v>
      </c>
      <c r="ER50" s="26">
        <v>0</v>
      </c>
      <c r="ES50" s="26">
        <v>0</v>
      </c>
      <c r="ET50" s="26">
        <v>0</v>
      </c>
      <c r="EU50" s="26">
        <v>0</v>
      </c>
      <c r="EV50" s="26">
        <v>0</v>
      </c>
      <c r="EW50" s="26">
        <v>0</v>
      </c>
      <c r="EX50" s="26">
        <v>0</v>
      </c>
      <c r="EY50" s="26">
        <v>0</v>
      </c>
      <c r="EZ50" s="26">
        <v>0</v>
      </c>
      <c r="FA50" s="26">
        <v>0</v>
      </c>
      <c r="FB50" s="26">
        <v>0</v>
      </c>
      <c r="FC50" s="26">
        <v>0</v>
      </c>
      <c r="FD50" s="26">
        <v>0</v>
      </c>
      <c r="FE50" s="26">
        <v>0</v>
      </c>
      <c r="FF50" s="26">
        <v>0</v>
      </c>
      <c r="FG50" s="26">
        <v>0</v>
      </c>
      <c r="FH50" s="26">
        <v>0</v>
      </c>
      <c r="FI50" s="26">
        <v>0</v>
      </c>
      <c r="FJ50" s="26">
        <v>0</v>
      </c>
      <c r="FK50" s="26">
        <v>0</v>
      </c>
      <c r="FL50" s="26">
        <v>0</v>
      </c>
      <c r="FM50" s="26">
        <v>0</v>
      </c>
      <c r="FN50" s="26">
        <v>0</v>
      </c>
      <c r="FO50" s="26">
        <v>0</v>
      </c>
      <c r="FP50" s="26">
        <v>0</v>
      </c>
      <c r="FQ50" s="26">
        <v>0</v>
      </c>
      <c r="FR50" s="26">
        <v>0</v>
      </c>
      <c r="FS50" s="26">
        <v>0</v>
      </c>
      <c r="FT50" s="26">
        <v>0</v>
      </c>
      <c r="FU50" s="26">
        <v>0</v>
      </c>
      <c r="FV50" s="26">
        <v>0</v>
      </c>
      <c r="FW50" s="26">
        <v>0</v>
      </c>
      <c r="FX50" s="26">
        <v>0</v>
      </c>
      <c r="FY50" s="26">
        <v>0</v>
      </c>
      <c r="FZ50" s="26">
        <v>0</v>
      </c>
      <c r="GA50" s="26">
        <v>0</v>
      </c>
      <c r="GB50" s="26">
        <v>0</v>
      </c>
      <c r="GC50" s="26">
        <v>0</v>
      </c>
      <c r="GD50" s="26">
        <v>0</v>
      </c>
      <c r="GE50" s="26">
        <v>0</v>
      </c>
      <c r="GF50" s="26">
        <v>0</v>
      </c>
      <c r="GG50" s="26">
        <v>0</v>
      </c>
      <c r="GH50" s="26">
        <v>0</v>
      </c>
      <c r="GI50" s="26">
        <v>0</v>
      </c>
      <c r="GJ50" s="26">
        <v>0</v>
      </c>
      <c r="GK50" s="26">
        <v>0</v>
      </c>
      <c r="GL50" s="26">
        <v>0</v>
      </c>
      <c r="GM50" s="26">
        <v>0</v>
      </c>
      <c r="GN50" s="26">
        <v>0</v>
      </c>
      <c r="GO50" s="26">
        <v>0</v>
      </c>
      <c r="GP50" s="26">
        <v>0</v>
      </c>
      <c r="GQ50" s="26">
        <v>0</v>
      </c>
      <c r="GR50" s="26">
        <v>0</v>
      </c>
      <c r="GS50" s="26">
        <v>0</v>
      </c>
      <c r="GT50" s="26">
        <v>0</v>
      </c>
      <c r="GU50" s="26">
        <v>0</v>
      </c>
      <c r="GV50" s="26">
        <v>0</v>
      </c>
      <c r="GW50" s="26">
        <v>0</v>
      </c>
      <c r="GX50" s="26">
        <v>0</v>
      </c>
      <c r="GY50" s="26">
        <v>0</v>
      </c>
      <c r="GZ50" s="26">
        <v>0</v>
      </c>
      <c r="HA50" s="26">
        <v>0</v>
      </c>
      <c r="HB50" s="26">
        <v>0</v>
      </c>
      <c r="HC50" s="26">
        <v>0</v>
      </c>
      <c r="HD50" s="26">
        <v>0</v>
      </c>
      <c r="HE50" s="26">
        <v>0</v>
      </c>
      <c r="HF50" s="26">
        <v>0</v>
      </c>
      <c r="HG50" s="26">
        <v>0</v>
      </c>
      <c r="HH50" s="26">
        <v>0</v>
      </c>
      <c r="HI50" s="26">
        <v>0</v>
      </c>
      <c r="HJ50" s="26">
        <v>0</v>
      </c>
      <c r="HK50" s="26">
        <v>0</v>
      </c>
      <c r="HL50" s="26">
        <v>0</v>
      </c>
      <c r="HM50" s="26">
        <v>0</v>
      </c>
      <c r="HN50" s="26">
        <v>0</v>
      </c>
      <c r="HO50" s="26">
        <v>0</v>
      </c>
      <c r="HP50" s="26">
        <v>0</v>
      </c>
      <c r="HQ50" s="26">
        <v>0</v>
      </c>
      <c r="HR50" s="26">
        <v>0</v>
      </c>
      <c r="HS50" s="26">
        <v>0</v>
      </c>
      <c r="HT50" s="26">
        <v>0</v>
      </c>
      <c r="HU50" s="26">
        <v>0</v>
      </c>
      <c r="HV50" s="26">
        <v>0</v>
      </c>
      <c r="HW50" s="26">
        <v>0</v>
      </c>
      <c r="HX50" s="26">
        <v>0</v>
      </c>
      <c r="HY50" s="26">
        <v>0</v>
      </c>
      <c r="HZ50" s="26">
        <v>0</v>
      </c>
      <c r="IA50" s="26">
        <v>0</v>
      </c>
      <c r="IB50" s="26">
        <v>0</v>
      </c>
      <c r="IC50" s="26">
        <v>0</v>
      </c>
      <c r="ID50" s="26">
        <v>0</v>
      </c>
      <c r="IE50" s="26">
        <v>0</v>
      </c>
      <c r="IF50" s="26">
        <v>0</v>
      </c>
      <c r="IG50" s="26">
        <v>0</v>
      </c>
      <c r="IH50" s="26">
        <v>0</v>
      </c>
      <c r="II50" s="26">
        <v>0</v>
      </c>
      <c r="IJ50" s="26">
        <v>0</v>
      </c>
      <c r="IK50" s="26">
        <v>0</v>
      </c>
      <c r="IL50" s="26">
        <v>0</v>
      </c>
      <c r="IM50" s="26">
        <v>0</v>
      </c>
      <c r="IN50" s="26">
        <v>0</v>
      </c>
      <c r="IO50" s="26">
        <v>0</v>
      </c>
      <c r="IP50" s="26">
        <v>0</v>
      </c>
      <c r="IQ50" s="26">
        <v>0</v>
      </c>
      <c r="IR50" s="26">
        <v>0</v>
      </c>
      <c r="IS50" s="26">
        <v>0</v>
      </c>
      <c r="IT50" s="26">
        <v>0</v>
      </c>
      <c r="IU50" s="26">
        <v>0</v>
      </c>
      <c r="IV50" s="26">
        <v>0</v>
      </c>
      <c r="IW50" s="26">
        <v>0</v>
      </c>
      <c r="IX50" s="26">
        <v>0</v>
      </c>
      <c r="IY50" s="26">
        <v>0</v>
      </c>
      <c r="IZ50" s="26">
        <v>0</v>
      </c>
      <c r="JA50" s="26">
        <v>0</v>
      </c>
      <c r="JB50" s="26">
        <v>0</v>
      </c>
      <c r="JC50" s="26">
        <v>0</v>
      </c>
      <c r="JD50" s="26">
        <v>0</v>
      </c>
      <c r="JE50" s="26">
        <v>0</v>
      </c>
      <c r="JF50" s="26">
        <v>0</v>
      </c>
      <c r="JG50" s="26">
        <v>0</v>
      </c>
      <c r="JH50" s="26">
        <v>0</v>
      </c>
      <c r="JI50" s="26">
        <v>0</v>
      </c>
      <c r="JJ50" s="26">
        <v>0</v>
      </c>
      <c r="JK50" s="26">
        <v>0</v>
      </c>
      <c r="JL50" s="26">
        <v>0</v>
      </c>
      <c r="JM50" s="26">
        <v>0</v>
      </c>
      <c r="JN50" s="26">
        <v>0</v>
      </c>
      <c r="JO50" s="26">
        <v>0</v>
      </c>
      <c r="JP50" s="26">
        <v>0</v>
      </c>
      <c r="JQ50" s="26">
        <v>0</v>
      </c>
      <c r="JR50" s="26">
        <v>0</v>
      </c>
      <c r="JS50" s="26">
        <v>0</v>
      </c>
      <c r="JT50" s="26">
        <v>0</v>
      </c>
      <c r="JU50" s="26">
        <v>0</v>
      </c>
      <c r="JV50" s="26">
        <v>0</v>
      </c>
      <c r="JW50" s="26">
        <v>0</v>
      </c>
      <c r="JX50" s="26">
        <v>0</v>
      </c>
      <c r="JY50" s="26">
        <v>0</v>
      </c>
      <c r="JZ50" s="26">
        <v>0</v>
      </c>
      <c r="KA50" s="26">
        <v>0</v>
      </c>
      <c r="KB50" s="26">
        <v>0</v>
      </c>
      <c r="KC50" s="26">
        <v>0</v>
      </c>
      <c r="KD50" s="26">
        <v>0</v>
      </c>
      <c r="KE50" s="26">
        <v>0</v>
      </c>
      <c r="KF50" s="26">
        <v>0</v>
      </c>
      <c r="KG50" s="26">
        <v>0</v>
      </c>
      <c r="KH50" s="26">
        <v>0</v>
      </c>
      <c r="KI50" s="26">
        <v>0</v>
      </c>
      <c r="KJ50" s="26">
        <v>0</v>
      </c>
      <c r="KK50" s="26">
        <v>0</v>
      </c>
      <c r="KL50" s="26">
        <v>0</v>
      </c>
      <c r="KM50" s="26">
        <v>0</v>
      </c>
      <c r="KN50" s="26">
        <v>0</v>
      </c>
      <c r="KO50" s="26">
        <v>0</v>
      </c>
      <c r="KP50" s="26">
        <v>0</v>
      </c>
      <c r="KQ50" s="26">
        <v>0</v>
      </c>
      <c r="KR50" s="26">
        <v>0</v>
      </c>
      <c r="KS50" s="26">
        <v>0</v>
      </c>
      <c r="KT50" s="26">
        <v>0</v>
      </c>
      <c r="KU50" s="26">
        <v>0</v>
      </c>
      <c r="KV50" s="26">
        <v>0</v>
      </c>
      <c r="KW50" s="26">
        <v>0</v>
      </c>
      <c r="KX50" s="26">
        <v>0</v>
      </c>
      <c r="KY50" s="26">
        <v>0</v>
      </c>
      <c r="KZ50" s="26">
        <v>0</v>
      </c>
      <c r="LA50" s="26">
        <v>0</v>
      </c>
      <c r="LB50" s="26">
        <v>0</v>
      </c>
      <c r="LC50" s="26">
        <v>0</v>
      </c>
      <c r="LD50" s="26">
        <v>0</v>
      </c>
      <c r="LE50" s="26">
        <v>0</v>
      </c>
      <c r="LF50" s="26">
        <v>0</v>
      </c>
      <c r="LG50" s="26">
        <v>0</v>
      </c>
      <c r="LH50" s="26">
        <v>0</v>
      </c>
      <c r="LI50" s="26">
        <v>0</v>
      </c>
      <c r="LJ50" s="26">
        <v>0</v>
      </c>
      <c r="LK50" s="26">
        <v>0</v>
      </c>
      <c r="LL50" s="26">
        <v>0</v>
      </c>
      <c r="LM50" s="26">
        <v>0</v>
      </c>
      <c r="LN50" s="26">
        <v>0</v>
      </c>
      <c r="LO50" s="26">
        <v>0</v>
      </c>
      <c r="LP50" s="26">
        <v>0</v>
      </c>
      <c r="LQ50" s="26">
        <v>0</v>
      </c>
      <c r="LR50" s="26">
        <v>0</v>
      </c>
      <c r="LS50" s="26">
        <v>0</v>
      </c>
      <c r="LT50" s="26">
        <v>0</v>
      </c>
      <c r="LU50" s="26">
        <v>0</v>
      </c>
      <c r="LV50" s="26">
        <v>0</v>
      </c>
      <c r="LW50" s="26">
        <v>0</v>
      </c>
      <c r="LX50" s="26">
        <v>0</v>
      </c>
      <c r="LY50" s="26">
        <v>0</v>
      </c>
      <c r="LZ50" s="26">
        <v>0</v>
      </c>
      <c r="MA50" s="26">
        <v>0</v>
      </c>
      <c r="MB50" s="26">
        <v>0</v>
      </c>
      <c r="MC50" s="26">
        <v>0</v>
      </c>
      <c r="MD50" s="26">
        <v>0</v>
      </c>
      <c r="ME50" s="26">
        <v>0</v>
      </c>
      <c r="MF50" s="26">
        <v>0</v>
      </c>
      <c r="MG50" s="26">
        <v>0</v>
      </c>
      <c r="MH50" s="26">
        <v>0</v>
      </c>
      <c r="MI50" s="26">
        <v>0</v>
      </c>
      <c r="MJ50" s="26">
        <v>0</v>
      </c>
      <c r="MK50" s="26">
        <v>0</v>
      </c>
      <c r="ML50" s="26">
        <v>0</v>
      </c>
      <c r="MM50" s="26">
        <v>0</v>
      </c>
      <c r="MN50" s="26">
        <v>0</v>
      </c>
      <c r="MO50" s="26">
        <v>0</v>
      </c>
      <c r="MP50" s="26">
        <v>0</v>
      </c>
      <c r="MQ50" s="26">
        <v>0</v>
      </c>
      <c r="MR50" s="26">
        <v>0</v>
      </c>
      <c r="MS50" s="26">
        <v>0</v>
      </c>
      <c r="MT50" s="26">
        <v>0</v>
      </c>
      <c r="MU50" s="26">
        <v>0</v>
      </c>
      <c r="MV50" s="26">
        <v>0</v>
      </c>
      <c r="MW50" s="26">
        <v>0</v>
      </c>
      <c r="MX50" s="26">
        <v>0</v>
      </c>
      <c r="MY50" s="26">
        <v>0</v>
      </c>
      <c r="MZ50" s="26">
        <v>0</v>
      </c>
      <c r="NA50" s="26">
        <v>0</v>
      </c>
      <c r="NB50" s="26">
        <v>0</v>
      </c>
      <c r="NC50" s="26">
        <v>0</v>
      </c>
      <c r="ND50" s="26">
        <v>0</v>
      </c>
      <c r="NE50" s="26">
        <v>0</v>
      </c>
      <c r="NF50" s="26">
        <v>0</v>
      </c>
      <c r="NG50" s="26">
        <v>0</v>
      </c>
      <c r="NH50" s="26">
        <v>0</v>
      </c>
      <c r="NI50" s="26">
        <v>0</v>
      </c>
      <c r="NJ50" s="26">
        <v>0</v>
      </c>
      <c r="NK50" s="26">
        <v>0</v>
      </c>
      <c r="NL50" s="26">
        <v>0</v>
      </c>
      <c r="NM50" s="26">
        <v>0</v>
      </c>
      <c r="NN50" s="26">
        <v>0</v>
      </c>
      <c r="NO50" s="26">
        <v>0</v>
      </c>
      <c r="NP50" s="26">
        <v>0</v>
      </c>
      <c r="NQ50" s="26">
        <v>0</v>
      </c>
      <c r="NR50" s="26">
        <v>0</v>
      </c>
      <c r="NS50" s="26">
        <v>0</v>
      </c>
      <c r="NT50" s="26">
        <v>0</v>
      </c>
      <c r="NU50" s="26">
        <v>0</v>
      </c>
      <c r="NV50" s="26">
        <v>0</v>
      </c>
      <c r="NW50" s="26">
        <v>0</v>
      </c>
      <c r="NX50" s="26">
        <v>0</v>
      </c>
      <c r="NY50" s="26">
        <v>0</v>
      </c>
      <c r="NZ50" s="26">
        <v>0</v>
      </c>
      <c r="OA50" s="26">
        <v>0</v>
      </c>
      <c r="OB50" s="26">
        <v>0</v>
      </c>
      <c r="OC50" s="26">
        <v>0</v>
      </c>
      <c r="OD50" s="26">
        <v>0</v>
      </c>
      <c r="OE50" s="26">
        <v>0</v>
      </c>
      <c r="OF50" s="26">
        <v>0</v>
      </c>
      <c r="OG50" s="26">
        <v>0</v>
      </c>
      <c r="OH50" s="26">
        <v>0</v>
      </c>
      <c r="OI50" s="26">
        <v>0</v>
      </c>
      <c r="OJ50" s="26">
        <v>0</v>
      </c>
      <c r="OK50" s="26">
        <v>0</v>
      </c>
      <c r="OL50" s="26">
        <v>0</v>
      </c>
      <c r="OM50" s="26">
        <v>0</v>
      </c>
      <c r="ON50" s="26">
        <v>0</v>
      </c>
      <c r="OO50" s="26">
        <v>0</v>
      </c>
      <c r="OP50" s="26">
        <v>0</v>
      </c>
      <c r="OQ50" s="26">
        <v>0</v>
      </c>
      <c r="OR50" s="26">
        <v>0</v>
      </c>
      <c r="OS50" s="26">
        <v>0</v>
      </c>
      <c r="OT50" s="26">
        <v>0</v>
      </c>
      <c r="OU50" s="26">
        <v>0</v>
      </c>
      <c r="OV50" s="26">
        <v>0</v>
      </c>
      <c r="OW50" s="26">
        <v>0</v>
      </c>
      <c r="OX50" s="26">
        <v>0</v>
      </c>
      <c r="OY50" s="26">
        <v>0</v>
      </c>
      <c r="OZ50" s="26">
        <v>0</v>
      </c>
      <c r="PA50" s="26">
        <v>0</v>
      </c>
      <c r="PB50" s="26">
        <v>0</v>
      </c>
      <c r="PC50" s="26">
        <v>0</v>
      </c>
      <c r="PD50" s="26">
        <v>0</v>
      </c>
      <c r="PE50" s="26">
        <v>0</v>
      </c>
      <c r="PF50" s="26">
        <v>0</v>
      </c>
      <c r="PG50" s="26">
        <v>0</v>
      </c>
      <c r="PH50" s="26">
        <v>0</v>
      </c>
      <c r="PI50" s="26">
        <v>0</v>
      </c>
      <c r="PJ50" s="26">
        <v>0</v>
      </c>
      <c r="PK50" s="26">
        <v>0</v>
      </c>
      <c r="PL50" s="26">
        <v>0</v>
      </c>
      <c r="PM50" s="26">
        <v>0</v>
      </c>
      <c r="PN50" s="26">
        <v>0</v>
      </c>
      <c r="PO50" s="26">
        <v>0</v>
      </c>
      <c r="PP50" s="26">
        <v>0</v>
      </c>
      <c r="PQ50" s="26">
        <v>0</v>
      </c>
      <c r="PR50" s="26">
        <v>0</v>
      </c>
      <c r="PS50" s="26">
        <v>0</v>
      </c>
      <c r="PT50" s="26">
        <v>0</v>
      </c>
      <c r="PU50" s="26">
        <v>0</v>
      </c>
      <c r="PV50" s="26">
        <v>0</v>
      </c>
      <c r="PW50" s="26">
        <v>0</v>
      </c>
      <c r="PX50" s="26">
        <v>0</v>
      </c>
      <c r="PY50" s="26">
        <v>0</v>
      </c>
      <c r="PZ50" s="26">
        <v>0</v>
      </c>
      <c r="QA50" s="26">
        <v>0</v>
      </c>
      <c r="QB50" s="26">
        <v>0</v>
      </c>
      <c r="QC50" s="26">
        <v>0</v>
      </c>
      <c r="QD50" s="26">
        <v>0</v>
      </c>
      <c r="QE50" s="26">
        <v>0</v>
      </c>
      <c r="QF50" s="26">
        <v>0</v>
      </c>
      <c r="QG50" s="26">
        <v>0</v>
      </c>
      <c r="QH50" s="26">
        <v>0</v>
      </c>
      <c r="QI50" s="26">
        <v>0</v>
      </c>
      <c r="QJ50" s="26">
        <v>0</v>
      </c>
      <c r="QK50" s="26">
        <v>0</v>
      </c>
      <c r="QL50" s="26">
        <v>0</v>
      </c>
      <c r="QM50" s="26">
        <v>0</v>
      </c>
      <c r="QN50" s="26">
        <v>0</v>
      </c>
      <c r="QO50" s="26">
        <v>0</v>
      </c>
      <c r="QP50" s="26">
        <v>0</v>
      </c>
      <c r="QQ50" s="26">
        <v>0</v>
      </c>
      <c r="QR50" s="26">
        <v>0</v>
      </c>
      <c r="QS50" s="26">
        <v>0</v>
      </c>
      <c r="QT50" s="26">
        <v>0</v>
      </c>
      <c r="QU50" s="26">
        <v>0</v>
      </c>
      <c r="QV50" s="26">
        <v>0</v>
      </c>
      <c r="QW50" s="26">
        <v>0</v>
      </c>
      <c r="QX50" s="26">
        <v>0</v>
      </c>
      <c r="QY50" s="26">
        <v>0</v>
      </c>
      <c r="QZ50" s="26">
        <v>0</v>
      </c>
      <c r="RA50" s="26">
        <v>0</v>
      </c>
      <c r="RB50" s="26">
        <v>0</v>
      </c>
      <c r="RC50" s="26">
        <v>0</v>
      </c>
      <c r="RD50" s="26">
        <v>0</v>
      </c>
      <c r="RE50" s="26">
        <v>0</v>
      </c>
      <c r="RF50" s="26">
        <v>0</v>
      </c>
      <c r="RG50" s="26">
        <v>0</v>
      </c>
      <c r="RH50" s="26">
        <v>0</v>
      </c>
      <c r="RI50" s="26">
        <v>0</v>
      </c>
      <c r="RJ50" s="26">
        <v>0</v>
      </c>
      <c r="RK50" s="26">
        <v>0</v>
      </c>
      <c r="RL50" s="26">
        <v>0</v>
      </c>
      <c r="RM50" s="26">
        <v>0</v>
      </c>
      <c r="RN50" s="26">
        <v>0</v>
      </c>
      <c r="RO50" s="26">
        <v>0</v>
      </c>
      <c r="RP50" s="26">
        <v>0</v>
      </c>
      <c r="RQ50" s="26">
        <v>0</v>
      </c>
      <c r="RR50" s="26">
        <v>0</v>
      </c>
      <c r="RS50" s="26">
        <v>0</v>
      </c>
      <c r="RT50" s="26">
        <v>0</v>
      </c>
      <c r="RU50" s="26">
        <v>0</v>
      </c>
      <c r="RV50" s="26">
        <v>0</v>
      </c>
      <c r="RW50" s="26">
        <v>0</v>
      </c>
      <c r="RX50" s="26">
        <v>0</v>
      </c>
      <c r="RY50" s="26">
        <v>0</v>
      </c>
      <c r="RZ50" s="26">
        <v>0</v>
      </c>
      <c r="SA50" s="26">
        <v>0</v>
      </c>
      <c r="SB50" s="26">
        <v>0</v>
      </c>
      <c r="SC50" s="26">
        <v>0</v>
      </c>
      <c r="SD50" s="26">
        <v>0</v>
      </c>
      <c r="SE50" s="26">
        <v>0</v>
      </c>
      <c r="SF50" s="26">
        <v>0</v>
      </c>
      <c r="SG50" s="26">
        <v>0</v>
      </c>
      <c r="SH50" s="26">
        <v>0</v>
      </c>
      <c r="SI50" s="26">
        <v>0</v>
      </c>
      <c r="SJ50" s="26">
        <v>0</v>
      </c>
      <c r="SK50" s="26">
        <v>0</v>
      </c>
      <c r="SL50" s="26">
        <v>0</v>
      </c>
      <c r="SM50" s="26">
        <v>0</v>
      </c>
      <c r="SN50" s="26">
        <v>0</v>
      </c>
      <c r="SO50" s="26">
        <v>0</v>
      </c>
      <c r="SP50" s="26">
        <v>0</v>
      </c>
      <c r="SQ50" s="26">
        <v>0</v>
      </c>
      <c r="SR50" s="26">
        <v>0</v>
      </c>
      <c r="SS50" s="26">
        <v>0</v>
      </c>
      <c r="ST50" s="26">
        <v>0</v>
      </c>
      <c r="SU50" s="26">
        <v>0</v>
      </c>
      <c r="SV50" s="26">
        <v>0</v>
      </c>
      <c r="SW50" s="26">
        <v>0</v>
      </c>
      <c r="SX50" s="26">
        <v>0</v>
      </c>
      <c r="SY50" s="26">
        <v>0</v>
      </c>
      <c r="SZ50" s="26">
        <v>0</v>
      </c>
      <c r="TA50" s="26">
        <v>0</v>
      </c>
      <c r="TB50" s="26">
        <v>0</v>
      </c>
      <c r="TC50" s="26">
        <v>0</v>
      </c>
      <c r="TD50" s="26">
        <v>0</v>
      </c>
      <c r="TE50" s="26">
        <v>0</v>
      </c>
      <c r="TF50" s="26">
        <v>0</v>
      </c>
      <c r="TG50" s="26">
        <v>0</v>
      </c>
      <c r="TH50" s="26">
        <v>0</v>
      </c>
      <c r="TI50" s="26">
        <v>0</v>
      </c>
      <c r="TJ50" s="26">
        <v>0</v>
      </c>
      <c r="TK50" s="26">
        <v>0</v>
      </c>
      <c r="TL50" s="26">
        <v>0</v>
      </c>
      <c r="TM50" s="26">
        <v>0</v>
      </c>
      <c r="TN50" s="26">
        <v>0</v>
      </c>
      <c r="TO50" s="26">
        <v>0</v>
      </c>
      <c r="TP50" s="26">
        <v>0</v>
      </c>
      <c r="TQ50" s="26">
        <v>0</v>
      </c>
      <c r="TR50" s="26">
        <v>0</v>
      </c>
      <c r="TS50" s="26">
        <v>0</v>
      </c>
      <c r="TT50" s="26">
        <v>0</v>
      </c>
      <c r="TU50" s="26">
        <v>0</v>
      </c>
      <c r="TV50" s="26">
        <v>0</v>
      </c>
      <c r="TW50" s="26">
        <v>0</v>
      </c>
      <c r="TX50" s="26">
        <v>0</v>
      </c>
      <c r="TY50" s="26">
        <v>0</v>
      </c>
      <c r="TZ50" s="26">
        <v>0</v>
      </c>
      <c r="UA50" s="26">
        <v>0</v>
      </c>
      <c r="UB50" s="26">
        <v>0</v>
      </c>
      <c r="UC50" s="26">
        <v>0</v>
      </c>
      <c r="UD50" s="26">
        <v>0</v>
      </c>
      <c r="UE50" s="26">
        <v>0</v>
      </c>
      <c r="UF50" s="26">
        <v>0</v>
      </c>
      <c r="UG50" s="26">
        <v>0</v>
      </c>
      <c r="UH50" s="26">
        <v>0</v>
      </c>
      <c r="UI50" s="26">
        <v>0</v>
      </c>
      <c r="UJ50" s="26">
        <v>0</v>
      </c>
      <c r="UK50" s="26">
        <v>0</v>
      </c>
      <c r="UL50" s="26">
        <v>0</v>
      </c>
      <c r="UM50" s="26">
        <v>0</v>
      </c>
      <c r="UN50" s="26">
        <v>0</v>
      </c>
      <c r="UO50" s="26">
        <v>0</v>
      </c>
      <c r="UP50" s="26">
        <v>0</v>
      </c>
      <c r="UQ50" s="26">
        <v>0</v>
      </c>
      <c r="UR50" s="26">
        <v>0</v>
      </c>
      <c r="US50" s="26">
        <v>0</v>
      </c>
      <c r="UT50" s="26">
        <v>0</v>
      </c>
      <c r="UU50" s="26">
        <v>0</v>
      </c>
      <c r="UV50" s="26">
        <v>0</v>
      </c>
      <c r="UW50" s="26">
        <v>0</v>
      </c>
      <c r="UX50" s="26">
        <v>0</v>
      </c>
      <c r="UY50" s="26">
        <v>0</v>
      </c>
      <c r="UZ50" s="26">
        <v>0</v>
      </c>
      <c r="VA50" s="26">
        <v>0</v>
      </c>
      <c r="VB50" s="26">
        <v>0</v>
      </c>
      <c r="VC50" s="26">
        <v>0</v>
      </c>
      <c r="VD50" s="26">
        <v>0</v>
      </c>
      <c r="VE50" s="26">
        <v>0</v>
      </c>
      <c r="VF50" s="26">
        <v>0</v>
      </c>
      <c r="VG50" s="26">
        <v>0</v>
      </c>
      <c r="VH50" s="26">
        <v>0</v>
      </c>
      <c r="VI50" s="26">
        <v>0</v>
      </c>
      <c r="VJ50" s="26">
        <v>0</v>
      </c>
      <c r="VK50" s="26">
        <v>0</v>
      </c>
      <c r="VL50" s="26">
        <v>0</v>
      </c>
      <c r="VM50" s="26">
        <v>0</v>
      </c>
      <c r="VN50" s="26">
        <v>0</v>
      </c>
      <c r="VO50" s="26">
        <v>0</v>
      </c>
      <c r="VP50" s="26">
        <v>0</v>
      </c>
      <c r="VQ50" s="26">
        <v>0</v>
      </c>
      <c r="VR50" s="26">
        <v>0</v>
      </c>
      <c r="VS50" s="26">
        <v>0</v>
      </c>
      <c r="VT50" s="26">
        <v>0</v>
      </c>
      <c r="VU50" s="26">
        <v>0</v>
      </c>
      <c r="VV50" s="26">
        <v>0</v>
      </c>
      <c r="VW50" s="26">
        <v>0</v>
      </c>
      <c r="VX50" s="26">
        <v>0</v>
      </c>
      <c r="VY50" s="26">
        <v>0</v>
      </c>
      <c r="VZ50" s="26">
        <v>0</v>
      </c>
      <c r="WA50" s="26">
        <v>0</v>
      </c>
      <c r="WB50" s="26">
        <v>0</v>
      </c>
      <c r="WC50" s="26">
        <v>0</v>
      </c>
      <c r="WD50" s="26">
        <v>0</v>
      </c>
      <c r="WE50" s="26">
        <v>0</v>
      </c>
      <c r="WF50" s="26">
        <v>0</v>
      </c>
      <c r="WG50" s="26">
        <v>0</v>
      </c>
      <c r="WH50" s="26">
        <v>0</v>
      </c>
      <c r="WI50" s="26">
        <v>0</v>
      </c>
      <c r="WJ50" s="26">
        <v>0</v>
      </c>
      <c r="WK50" s="26">
        <v>0</v>
      </c>
      <c r="WL50" s="26">
        <v>0</v>
      </c>
      <c r="WM50" s="26">
        <v>0</v>
      </c>
      <c r="WN50" s="26">
        <v>0</v>
      </c>
      <c r="WO50" s="26">
        <v>0</v>
      </c>
      <c r="WP50" s="26">
        <v>0</v>
      </c>
      <c r="WQ50" s="26">
        <v>0</v>
      </c>
      <c r="WR50" s="26">
        <v>0</v>
      </c>
      <c r="WS50" s="26">
        <v>0</v>
      </c>
      <c r="WT50" s="26">
        <v>0</v>
      </c>
      <c r="WU50" s="26">
        <v>0</v>
      </c>
      <c r="WV50" s="26">
        <v>0</v>
      </c>
      <c r="WW50" s="26">
        <v>0</v>
      </c>
      <c r="WX50" s="26">
        <v>0</v>
      </c>
      <c r="WY50" s="26">
        <v>0</v>
      </c>
      <c r="WZ50" s="26">
        <v>0</v>
      </c>
      <c r="XA50" s="26">
        <v>0</v>
      </c>
      <c r="XB50" s="26">
        <v>0</v>
      </c>
      <c r="XC50" s="26">
        <v>0</v>
      </c>
      <c r="XD50" s="26">
        <v>0</v>
      </c>
      <c r="XE50" s="26">
        <v>0</v>
      </c>
      <c r="XF50" s="26">
        <v>0</v>
      </c>
      <c r="XG50" s="26">
        <v>0</v>
      </c>
      <c r="XH50" s="26">
        <v>0</v>
      </c>
      <c r="XI50" s="26">
        <v>0</v>
      </c>
      <c r="XJ50" s="26">
        <v>0</v>
      </c>
      <c r="XK50" s="26">
        <v>0</v>
      </c>
      <c r="XL50" s="26">
        <v>0</v>
      </c>
      <c r="XM50" s="26">
        <v>0</v>
      </c>
      <c r="XN50" s="26">
        <v>0</v>
      </c>
      <c r="XO50" s="26">
        <v>0</v>
      </c>
      <c r="XP50" s="26">
        <v>0</v>
      </c>
      <c r="XQ50" s="26">
        <v>0</v>
      </c>
      <c r="XR50" s="26">
        <v>0</v>
      </c>
      <c r="XS50" s="26">
        <v>0</v>
      </c>
      <c r="XT50" s="26">
        <v>0</v>
      </c>
      <c r="XU50" s="26">
        <v>0</v>
      </c>
      <c r="XV50" s="26">
        <v>0</v>
      </c>
      <c r="XW50" s="26">
        <v>0</v>
      </c>
      <c r="XX50" s="26">
        <v>0</v>
      </c>
      <c r="XY50" s="26">
        <v>0</v>
      </c>
      <c r="XZ50" s="26">
        <v>0</v>
      </c>
      <c r="YA50" s="26">
        <v>0</v>
      </c>
      <c r="YB50" s="26">
        <v>0</v>
      </c>
      <c r="YC50" s="26">
        <v>0</v>
      </c>
      <c r="YD50" s="26">
        <v>0</v>
      </c>
      <c r="YE50" s="26">
        <v>0</v>
      </c>
      <c r="YF50" s="26">
        <v>0</v>
      </c>
      <c r="YG50" s="26">
        <v>0</v>
      </c>
      <c r="YH50" s="26">
        <v>0</v>
      </c>
      <c r="YI50" s="26">
        <v>0</v>
      </c>
      <c r="YJ50" s="26">
        <v>0</v>
      </c>
      <c r="YK50" s="26">
        <v>0</v>
      </c>
      <c r="YL50" s="26">
        <v>0</v>
      </c>
      <c r="YM50" s="26">
        <v>0</v>
      </c>
      <c r="YN50" s="26">
        <v>0</v>
      </c>
      <c r="YO50" s="26">
        <v>0</v>
      </c>
      <c r="YP50" s="26">
        <v>0</v>
      </c>
      <c r="YQ50" s="26">
        <v>0</v>
      </c>
      <c r="YR50" s="26">
        <v>0</v>
      </c>
      <c r="YS50" s="26">
        <v>0</v>
      </c>
      <c r="YT50" s="26">
        <v>0</v>
      </c>
      <c r="YU50" s="26">
        <v>0</v>
      </c>
      <c r="YV50" s="26">
        <v>0</v>
      </c>
      <c r="YW50" s="26">
        <v>0</v>
      </c>
      <c r="YX50" s="26">
        <v>0</v>
      </c>
      <c r="YY50" s="26">
        <v>0</v>
      </c>
      <c r="YZ50" s="26">
        <v>0</v>
      </c>
      <c r="ZA50" s="26">
        <v>0</v>
      </c>
      <c r="ZB50" s="26">
        <v>0</v>
      </c>
      <c r="ZC50" s="26">
        <v>0</v>
      </c>
      <c r="ZD50" s="26">
        <v>0</v>
      </c>
      <c r="ZE50" s="26">
        <v>0</v>
      </c>
      <c r="ZF50" s="26">
        <v>0</v>
      </c>
      <c r="ZG50" s="26">
        <v>0</v>
      </c>
      <c r="ZH50" s="26">
        <v>0</v>
      </c>
      <c r="ZI50" s="26">
        <v>0</v>
      </c>
      <c r="ZJ50" s="26">
        <v>0</v>
      </c>
      <c r="ZK50" s="26">
        <v>0</v>
      </c>
      <c r="ZL50" s="26">
        <v>0</v>
      </c>
      <c r="ZM50" s="26">
        <v>0</v>
      </c>
      <c r="ZN50" s="26">
        <v>0</v>
      </c>
      <c r="ZO50" s="26">
        <v>0</v>
      </c>
      <c r="ZP50" s="26">
        <v>0</v>
      </c>
      <c r="ZQ50" s="26">
        <v>0</v>
      </c>
      <c r="ZR50" s="26">
        <v>0</v>
      </c>
      <c r="ZS50" s="26">
        <v>0</v>
      </c>
      <c r="ZT50" s="26">
        <v>0</v>
      </c>
      <c r="ZU50" s="26">
        <v>0</v>
      </c>
      <c r="ZV50" s="26">
        <v>0</v>
      </c>
      <c r="ZW50" s="26">
        <v>0</v>
      </c>
      <c r="ZX50" s="26">
        <v>0</v>
      </c>
      <c r="ZY50" s="26">
        <v>0</v>
      </c>
      <c r="ZZ50" s="26">
        <v>0</v>
      </c>
      <c r="AAA50" s="26">
        <v>0</v>
      </c>
      <c r="AAB50" s="26">
        <v>0</v>
      </c>
      <c r="AAC50" s="26">
        <v>0</v>
      </c>
      <c r="AAD50" s="26">
        <v>0</v>
      </c>
      <c r="AAE50" s="26">
        <v>0</v>
      </c>
      <c r="AAF50" s="26">
        <v>0</v>
      </c>
      <c r="AAG50" s="26">
        <v>0</v>
      </c>
      <c r="AAH50" s="26">
        <v>0</v>
      </c>
      <c r="AAI50" s="26">
        <v>0</v>
      </c>
      <c r="AAJ50" s="26">
        <v>0</v>
      </c>
      <c r="AAK50" s="26">
        <v>0</v>
      </c>
      <c r="AAL50" s="26">
        <v>0</v>
      </c>
      <c r="AAM50" s="26">
        <v>0</v>
      </c>
      <c r="AAN50" s="26">
        <v>0</v>
      </c>
      <c r="AAO50" s="26">
        <v>0</v>
      </c>
      <c r="AAP50" s="26">
        <v>0</v>
      </c>
      <c r="AAQ50" s="26">
        <v>0</v>
      </c>
      <c r="AAR50" s="26">
        <v>0</v>
      </c>
      <c r="AAS50" s="26">
        <v>0</v>
      </c>
      <c r="AAT50" s="26">
        <v>0</v>
      </c>
      <c r="AAU50" s="26">
        <v>0</v>
      </c>
      <c r="AAV50" s="26">
        <v>0</v>
      </c>
      <c r="AAW50" s="26">
        <v>0</v>
      </c>
      <c r="AAX50" s="26">
        <v>0</v>
      </c>
      <c r="AAY50" s="26">
        <v>0</v>
      </c>
      <c r="AAZ50" s="26">
        <v>0</v>
      </c>
      <c r="ABA50" s="26">
        <v>0</v>
      </c>
      <c r="ABB50" s="26">
        <v>0</v>
      </c>
      <c r="ABC50" s="26">
        <v>0</v>
      </c>
      <c r="ABD50" s="26">
        <v>0</v>
      </c>
      <c r="ABE50" s="26">
        <v>0</v>
      </c>
      <c r="ABF50" s="26">
        <v>0</v>
      </c>
      <c r="ABG50" s="26">
        <v>0</v>
      </c>
      <c r="ABH50" s="26">
        <v>0</v>
      </c>
      <c r="ABI50" s="26">
        <v>0</v>
      </c>
      <c r="ABJ50" s="26">
        <v>0</v>
      </c>
      <c r="ABK50" s="26">
        <v>0</v>
      </c>
      <c r="ABL50" s="26">
        <v>0</v>
      </c>
      <c r="ABM50" s="26">
        <v>0</v>
      </c>
      <c r="ABN50" s="26">
        <v>0</v>
      </c>
      <c r="ABO50" s="26">
        <v>0</v>
      </c>
      <c r="ABP50" s="26">
        <v>0</v>
      </c>
      <c r="ABQ50" s="26">
        <v>0</v>
      </c>
      <c r="ABR50" s="26">
        <v>0</v>
      </c>
      <c r="ABS50" s="26">
        <v>0</v>
      </c>
      <c r="ABT50" s="26">
        <v>0</v>
      </c>
      <c r="ABU50" s="26">
        <v>0</v>
      </c>
      <c r="ABV50" s="26">
        <v>0</v>
      </c>
      <c r="ABW50" s="26">
        <v>0</v>
      </c>
      <c r="ABX50" s="26">
        <v>0</v>
      </c>
      <c r="ABY50" s="26">
        <v>0</v>
      </c>
      <c r="ABZ50" s="26">
        <v>0</v>
      </c>
      <c r="ACA50" s="26">
        <v>0</v>
      </c>
      <c r="ACB50" s="26">
        <v>0</v>
      </c>
      <c r="ACC50" s="26">
        <v>0</v>
      </c>
      <c r="ACD50" s="26">
        <v>0</v>
      </c>
      <c r="ACE50" s="26">
        <v>0</v>
      </c>
      <c r="ACF50" s="26">
        <v>0</v>
      </c>
      <c r="ACG50" s="26">
        <v>0</v>
      </c>
      <c r="ACH50" s="26">
        <v>0</v>
      </c>
      <c r="ACI50" s="26">
        <v>0</v>
      </c>
      <c r="ACJ50" s="26">
        <v>0</v>
      </c>
      <c r="ACK50" s="26">
        <v>0</v>
      </c>
      <c r="ACL50" s="26">
        <v>0</v>
      </c>
      <c r="ACM50" s="26">
        <v>0</v>
      </c>
      <c r="ACN50" s="26">
        <v>0</v>
      </c>
      <c r="ACO50" s="26">
        <v>0</v>
      </c>
      <c r="ACP50" s="26">
        <v>0</v>
      </c>
      <c r="ACQ50" s="26">
        <v>0</v>
      </c>
      <c r="ACR50" s="26">
        <v>0</v>
      </c>
      <c r="ACS50" s="26">
        <v>0</v>
      </c>
      <c r="ACT50" s="26">
        <v>0</v>
      </c>
      <c r="ACU50" s="26">
        <v>0</v>
      </c>
    </row>
    <row r="51" spans="1:775" ht="15" customHeight="1" x14ac:dyDescent="0.2">
      <c r="A51" s="18" t="s">
        <v>105</v>
      </c>
      <c r="B51" s="97" t="s">
        <v>106</v>
      </c>
      <c r="C51" s="18">
        <v>492.78492599999998</v>
      </c>
      <c r="D51" s="37"/>
      <c r="E51" s="21">
        <f>+C51/$C$57</f>
        <v>29.688521613398798</v>
      </c>
      <c r="F51" s="29" t="s">
        <v>7</v>
      </c>
      <c r="G51" s="29" t="s">
        <v>96</v>
      </c>
      <c r="H51" s="30">
        <v>42491</v>
      </c>
      <c r="I51" s="31" t="s">
        <v>104</v>
      </c>
      <c r="J51" s="29">
        <v>30</v>
      </c>
      <c r="K51" s="29" t="s">
        <v>29</v>
      </c>
      <c r="L51" s="30">
        <v>43405</v>
      </c>
      <c r="M51" s="18" t="s">
        <v>160</v>
      </c>
      <c r="N51" s="2"/>
      <c r="O51" s="2"/>
      <c r="P51" s="25">
        <f t="shared" si="195"/>
        <v>328523284</v>
      </c>
      <c r="Q51" s="25">
        <f t="shared" si="196"/>
        <v>117571558.25278604</v>
      </c>
      <c r="R51" s="25">
        <f t="shared" si="197"/>
        <v>328523284</v>
      </c>
      <c r="S51" s="25">
        <f t="shared" si="198"/>
        <v>42043059.790632859</v>
      </c>
      <c r="T51" s="25">
        <f t="shared" si="199"/>
        <v>0</v>
      </c>
      <c r="U51" s="25">
        <f t="shared" si="200"/>
        <v>0</v>
      </c>
      <c r="V51" s="25">
        <f t="shared" si="201"/>
        <v>0</v>
      </c>
      <c r="W51" s="25">
        <f t="shared" si="202"/>
        <v>0</v>
      </c>
      <c r="X51" s="25">
        <f t="shared" si="203"/>
        <v>0</v>
      </c>
      <c r="Y51" s="25">
        <f t="shared" si="204"/>
        <v>0</v>
      </c>
      <c r="Z51" s="25">
        <f t="shared" si="205"/>
        <v>0</v>
      </c>
      <c r="AA51" s="25">
        <f t="shared" si="206"/>
        <v>0</v>
      </c>
      <c r="AB51" s="25">
        <f t="shared" si="207"/>
        <v>0</v>
      </c>
      <c r="AC51" s="25">
        <f t="shared" si="208"/>
        <v>0</v>
      </c>
      <c r="AD51" s="25">
        <f t="shared" si="209"/>
        <v>0</v>
      </c>
      <c r="AE51" s="25">
        <f t="shared" si="210"/>
        <v>0</v>
      </c>
      <c r="AF51" s="25">
        <f t="shared" si="211"/>
        <v>0</v>
      </c>
      <c r="AG51" s="25">
        <f t="shared" si="212"/>
        <v>0</v>
      </c>
      <c r="AH51" s="25">
        <f t="shared" si="213"/>
        <v>0</v>
      </c>
      <c r="AI51" s="25">
        <f t="shared" si="214"/>
        <v>0</v>
      </c>
      <c r="AJ51" s="25">
        <f t="shared" si="215"/>
        <v>0</v>
      </c>
      <c r="AK51" s="25">
        <f t="shared" si="216"/>
        <v>0</v>
      </c>
      <c r="AL51" s="25">
        <f t="shared" si="217"/>
        <v>0</v>
      </c>
      <c r="AM51" s="25">
        <f t="shared" si="218"/>
        <v>0</v>
      </c>
      <c r="AN51" s="25">
        <f t="shared" si="219"/>
        <v>0</v>
      </c>
      <c r="AO51" s="25">
        <f t="shared" si="220"/>
        <v>0</v>
      </c>
      <c r="AP51" s="25">
        <f t="shared" si="221"/>
        <v>0</v>
      </c>
      <c r="AQ51" s="25">
        <f t="shared" si="222"/>
        <v>0</v>
      </c>
      <c r="AR51" s="25">
        <f t="shared" si="223"/>
        <v>0</v>
      </c>
      <c r="AS51" s="25">
        <f t="shared" si="224"/>
        <v>0</v>
      </c>
      <c r="AT51" s="25">
        <f t="shared" si="225"/>
        <v>0</v>
      </c>
      <c r="AU51" s="25">
        <f t="shared" si="226"/>
        <v>0</v>
      </c>
      <c r="AV51" s="25">
        <f t="shared" si="227"/>
        <v>0</v>
      </c>
      <c r="AW51" s="25">
        <f t="shared" si="228"/>
        <v>0</v>
      </c>
      <c r="AX51" s="25">
        <f t="shared" si="229"/>
        <v>0</v>
      </c>
      <c r="AY51" s="25">
        <f t="shared" si="230"/>
        <v>0</v>
      </c>
      <c r="AZ51" s="25">
        <f t="shared" si="231"/>
        <v>0</v>
      </c>
      <c r="BA51" s="25">
        <f t="shared" si="232"/>
        <v>0</v>
      </c>
      <c r="BB51" s="25">
        <f t="shared" si="233"/>
        <v>0</v>
      </c>
      <c r="BC51" s="25">
        <f t="shared" si="234"/>
        <v>0</v>
      </c>
      <c r="BD51" s="25">
        <f t="shared" si="235"/>
        <v>0</v>
      </c>
      <c r="BE51" s="25">
        <f t="shared" si="236"/>
        <v>0</v>
      </c>
      <c r="BF51" s="25">
        <f t="shared" si="237"/>
        <v>0</v>
      </c>
      <c r="BG51" s="25">
        <f t="shared" si="238"/>
        <v>0</v>
      </c>
      <c r="BH51" s="25">
        <f t="shared" si="239"/>
        <v>0</v>
      </c>
      <c r="BI51" s="25">
        <f t="shared" si="240"/>
        <v>0</v>
      </c>
      <c r="BJ51" s="25">
        <f t="shared" si="241"/>
        <v>0</v>
      </c>
      <c r="BK51" s="25">
        <f t="shared" si="242"/>
        <v>0</v>
      </c>
      <c r="BL51" s="25">
        <f t="shared" si="243"/>
        <v>0</v>
      </c>
      <c r="BM51" s="25">
        <f t="shared" si="244"/>
        <v>0</v>
      </c>
      <c r="BN51" s="25">
        <f t="shared" si="245"/>
        <v>0</v>
      </c>
      <c r="BO51" s="25">
        <f t="shared" si="246"/>
        <v>0</v>
      </c>
      <c r="BP51" s="25">
        <f t="shared" si="247"/>
        <v>0</v>
      </c>
      <c r="BQ51" s="25">
        <f t="shared" si="248"/>
        <v>0</v>
      </c>
      <c r="BR51" s="25">
        <f t="shared" si="249"/>
        <v>0</v>
      </c>
      <c r="BS51" s="25">
        <f t="shared" si="250"/>
        <v>0</v>
      </c>
      <c r="BT51" s="25">
        <f t="shared" si="251"/>
        <v>0</v>
      </c>
      <c r="BU51" s="25">
        <f t="shared" si="252"/>
        <v>0</v>
      </c>
      <c r="BX51" s="26">
        <v>0</v>
      </c>
      <c r="BY51" s="26">
        <v>0</v>
      </c>
      <c r="BZ51" s="26">
        <v>0</v>
      </c>
      <c r="CA51" s="26">
        <v>0</v>
      </c>
      <c r="CB51" s="26">
        <v>0</v>
      </c>
      <c r="CC51" s="26">
        <v>0</v>
      </c>
      <c r="CD51" s="26">
        <v>0</v>
      </c>
      <c r="CE51" s="26">
        <v>0</v>
      </c>
      <c r="CF51" s="26">
        <v>68850655.171794251</v>
      </c>
      <c r="CG51" s="26">
        <v>164261642</v>
      </c>
      <c r="CH51" s="26">
        <v>0</v>
      </c>
      <c r="CI51" s="26">
        <v>0</v>
      </c>
      <c r="CJ51" s="26">
        <v>0</v>
      </c>
      <c r="CK51" s="26">
        <v>0</v>
      </c>
      <c r="CL51" s="26">
        <v>0</v>
      </c>
      <c r="CM51" s="26">
        <v>0</v>
      </c>
      <c r="CN51" s="26">
        <v>0</v>
      </c>
      <c r="CO51" s="26">
        <v>0</v>
      </c>
      <c r="CP51" s="26">
        <v>0</v>
      </c>
      <c r="CQ51" s="26">
        <v>0</v>
      </c>
      <c r="CR51" s="26">
        <v>48720903.080991782</v>
      </c>
      <c r="CS51" s="26">
        <v>164261642</v>
      </c>
      <c r="CT51" s="26">
        <v>0</v>
      </c>
      <c r="CU51" s="26">
        <v>0</v>
      </c>
      <c r="CV51" s="26">
        <v>0</v>
      </c>
      <c r="CW51" s="26">
        <v>0</v>
      </c>
      <c r="CX51" s="26">
        <v>0</v>
      </c>
      <c r="CY51" s="26">
        <v>0</v>
      </c>
      <c r="CZ51" s="26">
        <v>0</v>
      </c>
      <c r="DA51" s="26">
        <v>0</v>
      </c>
      <c r="DB51" s="26">
        <v>0</v>
      </c>
      <c r="DC51" s="26">
        <v>0</v>
      </c>
      <c r="DD51" s="26">
        <v>29324078.336219501</v>
      </c>
      <c r="DE51" s="26">
        <v>164261642</v>
      </c>
      <c r="DF51" s="26">
        <v>0</v>
      </c>
      <c r="DG51" s="26">
        <v>0</v>
      </c>
      <c r="DH51" s="26">
        <v>0</v>
      </c>
      <c r="DI51" s="26">
        <v>0</v>
      </c>
      <c r="DJ51" s="26">
        <v>0</v>
      </c>
      <c r="DK51" s="26">
        <v>0</v>
      </c>
      <c r="DL51" s="26">
        <v>0</v>
      </c>
      <c r="DM51" s="26">
        <v>0</v>
      </c>
      <c r="DN51" s="26">
        <v>0</v>
      </c>
      <c r="DO51" s="26">
        <v>0</v>
      </c>
      <c r="DP51" s="26">
        <v>12718981.45441336</v>
      </c>
      <c r="DQ51" s="26">
        <v>164261642</v>
      </c>
      <c r="DR51" s="26">
        <v>0</v>
      </c>
      <c r="DS51" s="26">
        <v>0</v>
      </c>
      <c r="DT51" s="26">
        <v>0</v>
      </c>
      <c r="DU51" s="26">
        <v>0</v>
      </c>
      <c r="DV51" s="26">
        <v>0</v>
      </c>
      <c r="DW51" s="26">
        <v>0</v>
      </c>
      <c r="DX51" s="26">
        <v>0</v>
      </c>
      <c r="DY51" s="26">
        <v>0</v>
      </c>
      <c r="DZ51" s="26">
        <v>0</v>
      </c>
      <c r="EA51" s="26">
        <v>0</v>
      </c>
      <c r="EB51" s="26">
        <v>0</v>
      </c>
      <c r="EC51" s="26">
        <v>0</v>
      </c>
      <c r="ED51" s="26">
        <v>0</v>
      </c>
      <c r="EE51" s="26">
        <v>0</v>
      </c>
      <c r="EF51" s="26">
        <v>0</v>
      </c>
      <c r="EG51" s="26">
        <v>0</v>
      </c>
      <c r="EH51" s="26">
        <v>0</v>
      </c>
      <c r="EI51" s="26">
        <v>0</v>
      </c>
      <c r="EJ51" s="26">
        <v>0</v>
      </c>
      <c r="EK51" s="26">
        <v>0</v>
      </c>
      <c r="EL51" s="26">
        <v>0</v>
      </c>
      <c r="EM51" s="26">
        <v>0</v>
      </c>
      <c r="EN51" s="26">
        <v>0</v>
      </c>
      <c r="EO51" s="26">
        <v>0</v>
      </c>
      <c r="EP51" s="26">
        <v>0</v>
      </c>
      <c r="EQ51" s="26">
        <v>0</v>
      </c>
      <c r="ER51" s="26">
        <v>0</v>
      </c>
      <c r="ES51" s="26">
        <v>0</v>
      </c>
      <c r="ET51" s="26">
        <v>0</v>
      </c>
      <c r="EU51" s="26">
        <v>0</v>
      </c>
      <c r="EV51" s="26">
        <v>0</v>
      </c>
      <c r="EW51" s="26">
        <v>0</v>
      </c>
      <c r="EX51" s="26">
        <v>0</v>
      </c>
      <c r="EY51" s="26">
        <v>0</v>
      </c>
      <c r="EZ51" s="26">
        <v>0</v>
      </c>
      <c r="FA51" s="26">
        <v>0</v>
      </c>
      <c r="FB51" s="26">
        <v>0</v>
      </c>
      <c r="FC51" s="26">
        <v>0</v>
      </c>
      <c r="FD51" s="26">
        <v>0</v>
      </c>
      <c r="FE51" s="26">
        <v>0</v>
      </c>
      <c r="FF51" s="26">
        <v>0</v>
      </c>
      <c r="FG51" s="26">
        <v>0</v>
      </c>
      <c r="FH51" s="26">
        <v>0</v>
      </c>
      <c r="FI51" s="26">
        <v>0</v>
      </c>
      <c r="FJ51" s="26">
        <v>0</v>
      </c>
      <c r="FK51" s="26">
        <v>0</v>
      </c>
      <c r="FL51" s="26">
        <v>0</v>
      </c>
      <c r="FM51" s="26">
        <v>0</v>
      </c>
      <c r="FN51" s="26">
        <v>0</v>
      </c>
      <c r="FO51" s="26">
        <v>0</v>
      </c>
      <c r="FP51" s="26">
        <v>0</v>
      </c>
      <c r="FQ51" s="26">
        <v>0</v>
      </c>
      <c r="FR51" s="26">
        <v>0</v>
      </c>
      <c r="FS51" s="26">
        <v>0</v>
      </c>
      <c r="FT51" s="26">
        <v>0</v>
      </c>
      <c r="FU51" s="26">
        <v>0</v>
      </c>
      <c r="FV51" s="26">
        <v>0</v>
      </c>
      <c r="FW51" s="26">
        <v>0</v>
      </c>
      <c r="FX51" s="26">
        <v>0</v>
      </c>
      <c r="FY51" s="26">
        <v>0</v>
      </c>
      <c r="FZ51" s="26">
        <v>0</v>
      </c>
      <c r="GA51" s="26">
        <v>0</v>
      </c>
      <c r="GB51" s="26">
        <v>0</v>
      </c>
      <c r="GC51" s="26">
        <v>0</v>
      </c>
      <c r="GD51" s="26">
        <v>0</v>
      </c>
      <c r="GE51" s="26">
        <v>0</v>
      </c>
      <c r="GF51" s="26">
        <v>0</v>
      </c>
      <c r="GG51" s="26">
        <v>0</v>
      </c>
      <c r="GH51" s="26">
        <v>0</v>
      </c>
      <c r="GI51" s="26">
        <v>0</v>
      </c>
      <c r="GJ51" s="26">
        <v>0</v>
      </c>
      <c r="GK51" s="26">
        <v>0</v>
      </c>
      <c r="GL51" s="26">
        <v>0</v>
      </c>
      <c r="GM51" s="26">
        <v>0</v>
      </c>
      <c r="GN51" s="26">
        <v>0</v>
      </c>
      <c r="GO51" s="26">
        <v>0</v>
      </c>
      <c r="GP51" s="26">
        <v>0</v>
      </c>
      <c r="GQ51" s="26">
        <v>0</v>
      </c>
      <c r="GR51" s="26">
        <v>0</v>
      </c>
      <c r="GS51" s="26">
        <v>0</v>
      </c>
      <c r="GT51" s="26">
        <v>0</v>
      </c>
      <c r="GU51" s="26">
        <v>0</v>
      </c>
      <c r="GV51" s="26">
        <v>0</v>
      </c>
      <c r="GW51" s="26">
        <v>0</v>
      </c>
      <c r="GX51" s="26">
        <v>0</v>
      </c>
      <c r="GY51" s="26">
        <v>0</v>
      </c>
      <c r="GZ51" s="26">
        <v>0</v>
      </c>
      <c r="HA51" s="26">
        <v>0</v>
      </c>
      <c r="HB51" s="26">
        <v>0</v>
      </c>
      <c r="HC51" s="26">
        <v>0</v>
      </c>
      <c r="HD51" s="26">
        <v>0</v>
      </c>
      <c r="HE51" s="26">
        <v>0</v>
      </c>
      <c r="HF51" s="26">
        <v>0</v>
      </c>
      <c r="HG51" s="26">
        <v>0</v>
      </c>
      <c r="HH51" s="26">
        <v>0</v>
      </c>
      <c r="HI51" s="26">
        <v>0</v>
      </c>
      <c r="HJ51" s="26">
        <v>0</v>
      </c>
      <c r="HK51" s="26">
        <v>0</v>
      </c>
      <c r="HL51" s="26">
        <v>0</v>
      </c>
      <c r="HM51" s="26">
        <v>0</v>
      </c>
      <c r="HN51" s="26">
        <v>0</v>
      </c>
      <c r="HO51" s="26">
        <v>0</v>
      </c>
      <c r="HP51" s="26">
        <v>0</v>
      </c>
      <c r="HQ51" s="26">
        <v>0</v>
      </c>
      <c r="HR51" s="26">
        <v>0</v>
      </c>
      <c r="HS51" s="26">
        <v>0</v>
      </c>
      <c r="HT51" s="26">
        <v>0</v>
      </c>
      <c r="HU51" s="26">
        <v>0</v>
      </c>
      <c r="HV51" s="26">
        <v>0</v>
      </c>
      <c r="HW51" s="26">
        <v>0</v>
      </c>
      <c r="HX51" s="26">
        <v>0</v>
      </c>
      <c r="HY51" s="26">
        <v>0</v>
      </c>
      <c r="HZ51" s="26">
        <v>0</v>
      </c>
      <c r="IA51" s="26">
        <v>0</v>
      </c>
      <c r="IB51" s="26">
        <v>0</v>
      </c>
      <c r="IC51" s="26">
        <v>0</v>
      </c>
      <c r="ID51" s="26">
        <v>0</v>
      </c>
      <c r="IE51" s="26">
        <v>0</v>
      </c>
      <c r="IF51" s="26">
        <v>0</v>
      </c>
      <c r="IG51" s="26">
        <v>0</v>
      </c>
      <c r="IH51" s="26">
        <v>0</v>
      </c>
      <c r="II51" s="26">
        <v>0</v>
      </c>
      <c r="IJ51" s="26">
        <v>0</v>
      </c>
      <c r="IK51" s="26">
        <v>0</v>
      </c>
      <c r="IL51" s="26">
        <v>0</v>
      </c>
      <c r="IM51" s="26">
        <v>0</v>
      </c>
      <c r="IN51" s="26">
        <v>0</v>
      </c>
      <c r="IO51" s="26">
        <v>0</v>
      </c>
      <c r="IP51" s="26">
        <v>0</v>
      </c>
      <c r="IQ51" s="26">
        <v>0</v>
      </c>
      <c r="IR51" s="26">
        <v>0</v>
      </c>
      <c r="IS51" s="26">
        <v>0</v>
      </c>
      <c r="IT51" s="26">
        <v>0</v>
      </c>
      <c r="IU51" s="26">
        <v>0</v>
      </c>
      <c r="IV51" s="26">
        <v>0</v>
      </c>
      <c r="IW51" s="26">
        <v>0</v>
      </c>
      <c r="IX51" s="26">
        <v>0</v>
      </c>
      <c r="IY51" s="26">
        <v>0</v>
      </c>
      <c r="IZ51" s="26">
        <v>0</v>
      </c>
      <c r="JA51" s="26">
        <v>0</v>
      </c>
      <c r="JB51" s="26">
        <v>0</v>
      </c>
      <c r="JC51" s="26">
        <v>0</v>
      </c>
      <c r="JD51" s="26">
        <v>0</v>
      </c>
      <c r="JE51" s="26">
        <v>0</v>
      </c>
      <c r="JF51" s="26">
        <v>0</v>
      </c>
      <c r="JG51" s="26">
        <v>0</v>
      </c>
      <c r="JH51" s="26">
        <v>0</v>
      </c>
      <c r="JI51" s="26">
        <v>0</v>
      </c>
      <c r="JJ51" s="26">
        <v>0</v>
      </c>
      <c r="JK51" s="26">
        <v>0</v>
      </c>
      <c r="JL51" s="26">
        <v>0</v>
      </c>
      <c r="JM51" s="26">
        <v>0</v>
      </c>
      <c r="JN51" s="26">
        <v>0</v>
      </c>
      <c r="JO51" s="26">
        <v>0</v>
      </c>
      <c r="JP51" s="26">
        <v>0</v>
      </c>
      <c r="JQ51" s="26">
        <v>0</v>
      </c>
      <c r="JR51" s="26">
        <v>0</v>
      </c>
      <c r="JS51" s="26">
        <v>0</v>
      </c>
      <c r="JT51" s="26">
        <v>0</v>
      </c>
      <c r="JU51" s="26">
        <v>0</v>
      </c>
      <c r="JV51" s="26">
        <v>0</v>
      </c>
      <c r="JW51" s="26">
        <v>0</v>
      </c>
      <c r="JX51" s="26">
        <v>0</v>
      </c>
      <c r="JY51" s="26">
        <v>0</v>
      </c>
      <c r="JZ51" s="26">
        <v>0</v>
      </c>
      <c r="KA51" s="26">
        <v>0</v>
      </c>
      <c r="KB51" s="26">
        <v>0</v>
      </c>
      <c r="KC51" s="26">
        <v>0</v>
      </c>
      <c r="KD51" s="26">
        <v>0</v>
      </c>
      <c r="KE51" s="26">
        <v>0</v>
      </c>
      <c r="KF51" s="26">
        <v>0</v>
      </c>
      <c r="KG51" s="26">
        <v>0</v>
      </c>
      <c r="KH51" s="26">
        <v>0</v>
      </c>
      <c r="KI51" s="26">
        <v>0</v>
      </c>
      <c r="KJ51" s="26">
        <v>0</v>
      </c>
      <c r="KK51" s="26">
        <v>0</v>
      </c>
      <c r="KL51" s="26">
        <v>0</v>
      </c>
      <c r="KM51" s="26">
        <v>0</v>
      </c>
      <c r="KN51" s="26">
        <v>0</v>
      </c>
      <c r="KO51" s="26">
        <v>0</v>
      </c>
      <c r="KP51" s="26">
        <v>0</v>
      </c>
      <c r="KQ51" s="26">
        <v>0</v>
      </c>
      <c r="KR51" s="26">
        <v>0</v>
      </c>
      <c r="KS51" s="26">
        <v>0</v>
      </c>
      <c r="KT51" s="26">
        <v>0</v>
      </c>
      <c r="KU51" s="26">
        <v>0</v>
      </c>
      <c r="KV51" s="26">
        <v>0</v>
      </c>
      <c r="KW51" s="26">
        <v>0</v>
      </c>
      <c r="KX51" s="26">
        <v>0</v>
      </c>
      <c r="KY51" s="26">
        <v>0</v>
      </c>
      <c r="KZ51" s="26">
        <v>0</v>
      </c>
      <c r="LA51" s="26">
        <v>0</v>
      </c>
      <c r="LB51" s="26">
        <v>0</v>
      </c>
      <c r="LC51" s="26">
        <v>0</v>
      </c>
      <c r="LD51" s="26">
        <v>0</v>
      </c>
      <c r="LE51" s="26">
        <v>0</v>
      </c>
      <c r="LF51" s="26">
        <v>0</v>
      </c>
      <c r="LG51" s="26">
        <v>0</v>
      </c>
      <c r="LH51" s="26">
        <v>0</v>
      </c>
      <c r="LI51" s="26">
        <v>0</v>
      </c>
      <c r="LJ51" s="26">
        <v>0</v>
      </c>
      <c r="LK51" s="26">
        <v>0</v>
      </c>
      <c r="LL51" s="26">
        <v>0</v>
      </c>
      <c r="LM51" s="26">
        <v>0</v>
      </c>
      <c r="LN51" s="26">
        <v>0</v>
      </c>
      <c r="LO51" s="26">
        <v>0</v>
      </c>
      <c r="LP51" s="26">
        <v>0</v>
      </c>
      <c r="LQ51" s="26">
        <v>0</v>
      </c>
      <c r="LR51" s="26">
        <v>0</v>
      </c>
      <c r="LS51" s="26">
        <v>0</v>
      </c>
      <c r="LT51" s="26">
        <v>0</v>
      </c>
      <c r="LU51" s="26">
        <v>0</v>
      </c>
      <c r="LV51" s="26">
        <v>0</v>
      </c>
      <c r="LW51" s="26">
        <v>0</v>
      </c>
      <c r="LX51" s="26">
        <v>0</v>
      </c>
      <c r="LY51" s="26">
        <v>0</v>
      </c>
      <c r="LZ51" s="26">
        <v>0</v>
      </c>
      <c r="MA51" s="26">
        <v>0</v>
      </c>
      <c r="MB51" s="26">
        <v>0</v>
      </c>
      <c r="MC51" s="26">
        <v>0</v>
      </c>
      <c r="MD51" s="26">
        <v>0</v>
      </c>
      <c r="ME51" s="26">
        <v>0</v>
      </c>
      <c r="MF51" s="26">
        <v>0</v>
      </c>
      <c r="MG51" s="26">
        <v>0</v>
      </c>
      <c r="MH51" s="26">
        <v>0</v>
      </c>
      <c r="MI51" s="26">
        <v>0</v>
      </c>
      <c r="MJ51" s="26">
        <v>0</v>
      </c>
      <c r="MK51" s="26">
        <v>0</v>
      </c>
      <c r="ML51" s="26">
        <v>0</v>
      </c>
      <c r="MM51" s="26">
        <v>0</v>
      </c>
      <c r="MN51" s="26">
        <v>0</v>
      </c>
      <c r="MO51" s="26">
        <v>0</v>
      </c>
      <c r="MP51" s="26">
        <v>0</v>
      </c>
      <c r="MQ51" s="26">
        <v>0</v>
      </c>
      <c r="MR51" s="26">
        <v>0</v>
      </c>
      <c r="MS51" s="26">
        <v>0</v>
      </c>
      <c r="MT51" s="26">
        <v>0</v>
      </c>
      <c r="MU51" s="26">
        <v>0</v>
      </c>
      <c r="MV51" s="26">
        <v>0</v>
      </c>
      <c r="MW51" s="26">
        <v>0</v>
      </c>
      <c r="MX51" s="26">
        <v>0</v>
      </c>
      <c r="MY51" s="26">
        <v>0</v>
      </c>
      <c r="MZ51" s="26">
        <v>0</v>
      </c>
      <c r="NA51" s="26">
        <v>0</v>
      </c>
      <c r="NB51" s="26">
        <v>0</v>
      </c>
      <c r="NC51" s="26">
        <v>0</v>
      </c>
      <c r="ND51" s="26">
        <v>0</v>
      </c>
      <c r="NE51" s="26">
        <v>0</v>
      </c>
      <c r="NF51" s="26">
        <v>0</v>
      </c>
      <c r="NG51" s="26">
        <v>0</v>
      </c>
      <c r="NH51" s="26">
        <v>0</v>
      </c>
      <c r="NI51" s="26">
        <v>0</v>
      </c>
      <c r="NJ51" s="26">
        <v>0</v>
      </c>
      <c r="NK51" s="26">
        <v>0</v>
      </c>
      <c r="NL51" s="26">
        <v>0</v>
      </c>
      <c r="NM51" s="26">
        <v>0</v>
      </c>
      <c r="NN51" s="26">
        <v>0</v>
      </c>
      <c r="NO51" s="26">
        <v>0</v>
      </c>
      <c r="NP51" s="26">
        <v>0</v>
      </c>
      <c r="NQ51" s="26">
        <v>0</v>
      </c>
      <c r="NR51" s="26">
        <v>0</v>
      </c>
      <c r="NS51" s="26">
        <v>0</v>
      </c>
      <c r="NT51" s="26">
        <v>0</v>
      </c>
      <c r="NU51" s="26">
        <v>0</v>
      </c>
      <c r="NV51" s="26">
        <v>0</v>
      </c>
      <c r="NW51" s="26">
        <v>0</v>
      </c>
      <c r="NX51" s="26">
        <v>0</v>
      </c>
      <c r="NY51" s="26">
        <v>0</v>
      </c>
      <c r="NZ51" s="26">
        <v>0</v>
      </c>
      <c r="OA51" s="26">
        <v>0</v>
      </c>
      <c r="OB51" s="26">
        <v>0</v>
      </c>
      <c r="OC51" s="26">
        <v>0</v>
      </c>
      <c r="OD51" s="26">
        <v>0</v>
      </c>
      <c r="OE51" s="26">
        <v>0</v>
      </c>
      <c r="OF51" s="26">
        <v>0</v>
      </c>
      <c r="OG51" s="26">
        <v>0</v>
      </c>
      <c r="OH51" s="26">
        <v>0</v>
      </c>
      <c r="OI51" s="26">
        <v>0</v>
      </c>
      <c r="OJ51" s="26">
        <v>0</v>
      </c>
      <c r="OK51" s="26">
        <v>0</v>
      </c>
      <c r="OL51" s="26">
        <v>0</v>
      </c>
      <c r="OM51" s="26">
        <v>0</v>
      </c>
      <c r="ON51" s="26">
        <v>0</v>
      </c>
      <c r="OO51" s="26">
        <v>0</v>
      </c>
      <c r="OP51" s="26">
        <v>0</v>
      </c>
      <c r="OQ51" s="26">
        <v>0</v>
      </c>
      <c r="OR51" s="26">
        <v>0</v>
      </c>
      <c r="OS51" s="26">
        <v>0</v>
      </c>
      <c r="OT51" s="26">
        <v>0</v>
      </c>
      <c r="OU51" s="26">
        <v>0</v>
      </c>
      <c r="OV51" s="26">
        <v>0</v>
      </c>
      <c r="OW51" s="26">
        <v>0</v>
      </c>
      <c r="OX51" s="26">
        <v>0</v>
      </c>
      <c r="OY51" s="26">
        <v>0</v>
      </c>
      <c r="OZ51" s="26">
        <v>0</v>
      </c>
      <c r="PA51" s="26">
        <v>0</v>
      </c>
      <c r="PB51" s="26">
        <v>0</v>
      </c>
      <c r="PC51" s="26">
        <v>0</v>
      </c>
      <c r="PD51" s="26">
        <v>0</v>
      </c>
      <c r="PE51" s="26">
        <v>0</v>
      </c>
      <c r="PF51" s="26">
        <v>0</v>
      </c>
      <c r="PG51" s="26">
        <v>0</v>
      </c>
      <c r="PH51" s="26">
        <v>0</v>
      </c>
      <c r="PI51" s="26">
        <v>0</v>
      </c>
      <c r="PJ51" s="26">
        <v>0</v>
      </c>
      <c r="PK51" s="26">
        <v>0</v>
      </c>
      <c r="PL51" s="26">
        <v>0</v>
      </c>
      <c r="PM51" s="26">
        <v>0</v>
      </c>
      <c r="PN51" s="26">
        <v>0</v>
      </c>
      <c r="PO51" s="26">
        <v>0</v>
      </c>
      <c r="PP51" s="26">
        <v>0</v>
      </c>
      <c r="PQ51" s="26">
        <v>0</v>
      </c>
      <c r="PR51" s="26">
        <v>0</v>
      </c>
      <c r="PS51" s="26">
        <v>0</v>
      </c>
      <c r="PT51" s="26">
        <v>0</v>
      </c>
      <c r="PU51" s="26">
        <v>0</v>
      </c>
      <c r="PV51" s="26">
        <v>0</v>
      </c>
      <c r="PW51" s="26">
        <v>0</v>
      </c>
      <c r="PX51" s="26">
        <v>0</v>
      </c>
      <c r="PY51" s="26">
        <v>0</v>
      </c>
      <c r="PZ51" s="26">
        <v>0</v>
      </c>
      <c r="QA51" s="26">
        <v>0</v>
      </c>
      <c r="QB51" s="26">
        <v>0</v>
      </c>
      <c r="QC51" s="26">
        <v>0</v>
      </c>
      <c r="QD51" s="26">
        <v>0</v>
      </c>
      <c r="QE51" s="26">
        <v>0</v>
      </c>
      <c r="QF51" s="26">
        <v>0</v>
      </c>
      <c r="QG51" s="26">
        <v>0</v>
      </c>
      <c r="QH51" s="26">
        <v>0</v>
      </c>
      <c r="QI51" s="26">
        <v>0</v>
      </c>
      <c r="QJ51" s="26">
        <v>0</v>
      </c>
      <c r="QK51" s="26">
        <v>0</v>
      </c>
      <c r="QL51" s="26">
        <v>0</v>
      </c>
      <c r="QM51" s="26">
        <v>0</v>
      </c>
      <c r="QN51" s="26">
        <v>0</v>
      </c>
      <c r="QO51" s="26">
        <v>0</v>
      </c>
      <c r="QP51" s="26">
        <v>0</v>
      </c>
      <c r="QQ51" s="26">
        <v>0</v>
      </c>
      <c r="QR51" s="26">
        <v>0</v>
      </c>
      <c r="QS51" s="26">
        <v>0</v>
      </c>
      <c r="QT51" s="26">
        <v>0</v>
      </c>
      <c r="QU51" s="26">
        <v>0</v>
      </c>
      <c r="QV51" s="26">
        <v>0</v>
      </c>
      <c r="QW51" s="26">
        <v>0</v>
      </c>
      <c r="QX51" s="26">
        <v>0</v>
      </c>
      <c r="QY51" s="26">
        <v>0</v>
      </c>
      <c r="QZ51" s="26">
        <v>0</v>
      </c>
      <c r="RA51" s="26">
        <v>0</v>
      </c>
      <c r="RB51" s="26">
        <v>0</v>
      </c>
      <c r="RC51" s="26">
        <v>0</v>
      </c>
      <c r="RD51" s="26">
        <v>0</v>
      </c>
      <c r="RE51" s="26">
        <v>0</v>
      </c>
      <c r="RF51" s="26">
        <v>0</v>
      </c>
      <c r="RG51" s="26">
        <v>0</v>
      </c>
      <c r="RH51" s="26">
        <v>0</v>
      </c>
      <c r="RI51" s="26">
        <v>0</v>
      </c>
      <c r="RJ51" s="26">
        <v>0</v>
      </c>
      <c r="RK51" s="26">
        <v>0</v>
      </c>
      <c r="RL51" s="26">
        <v>0</v>
      </c>
      <c r="RM51" s="26">
        <v>0</v>
      </c>
      <c r="RN51" s="26">
        <v>0</v>
      </c>
      <c r="RO51" s="26">
        <v>0</v>
      </c>
      <c r="RP51" s="26">
        <v>0</v>
      </c>
      <c r="RQ51" s="26">
        <v>0</v>
      </c>
      <c r="RR51" s="26">
        <v>0</v>
      </c>
      <c r="RS51" s="26">
        <v>0</v>
      </c>
      <c r="RT51" s="26">
        <v>0</v>
      </c>
      <c r="RU51" s="26">
        <v>0</v>
      </c>
      <c r="RV51" s="26">
        <v>0</v>
      </c>
      <c r="RW51" s="26">
        <v>0</v>
      </c>
      <c r="RX51" s="26">
        <v>0</v>
      </c>
      <c r="RY51" s="26">
        <v>0</v>
      </c>
      <c r="RZ51" s="26">
        <v>0</v>
      </c>
      <c r="SA51" s="26">
        <v>0</v>
      </c>
      <c r="SB51" s="26">
        <v>0</v>
      </c>
      <c r="SC51" s="26">
        <v>0</v>
      </c>
      <c r="SD51" s="26">
        <v>0</v>
      </c>
      <c r="SE51" s="26">
        <v>0</v>
      </c>
      <c r="SF51" s="26">
        <v>0</v>
      </c>
      <c r="SG51" s="26">
        <v>0</v>
      </c>
      <c r="SH51" s="26">
        <v>0</v>
      </c>
      <c r="SI51" s="26">
        <v>0</v>
      </c>
      <c r="SJ51" s="26">
        <v>0</v>
      </c>
      <c r="SK51" s="26">
        <v>0</v>
      </c>
      <c r="SL51" s="26">
        <v>0</v>
      </c>
      <c r="SM51" s="26">
        <v>0</v>
      </c>
      <c r="SN51" s="26">
        <v>0</v>
      </c>
      <c r="SO51" s="26">
        <v>0</v>
      </c>
      <c r="SP51" s="26">
        <v>0</v>
      </c>
      <c r="SQ51" s="26">
        <v>0</v>
      </c>
      <c r="SR51" s="26">
        <v>0</v>
      </c>
      <c r="SS51" s="26">
        <v>0</v>
      </c>
      <c r="ST51" s="26">
        <v>0</v>
      </c>
      <c r="SU51" s="26">
        <v>0</v>
      </c>
      <c r="SV51" s="26">
        <v>0</v>
      </c>
      <c r="SW51" s="26">
        <v>0</v>
      </c>
      <c r="SX51" s="26">
        <v>0</v>
      </c>
      <c r="SY51" s="26">
        <v>0</v>
      </c>
      <c r="SZ51" s="26">
        <v>0</v>
      </c>
      <c r="TA51" s="26">
        <v>0</v>
      </c>
      <c r="TB51" s="26">
        <v>0</v>
      </c>
      <c r="TC51" s="26">
        <v>0</v>
      </c>
      <c r="TD51" s="26">
        <v>0</v>
      </c>
      <c r="TE51" s="26">
        <v>0</v>
      </c>
      <c r="TF51" s="26">
        <v>0</v>
      </c>
      <c r="TG51" s="26">
        <v>0</v>
      </c>
      <c r="TH51" s="26">
        <v>0</v>
      </c>
      <c r="TI51" s="26">
        <v>0</v>
      </c>
      <c r="TJ51" s="26">
        <v>0</v>
      </c>
      <c r="TK51" s="26">
        <v>0</v>
      </c>
      <c r="TL51" s="26">
        <v>0</v>
      </c>
      <c r="TM51" s="26">
        <v>0</v>
      </c>
      <c r="TN51" s="26">
        <v>0</v>
      </c>
      <c r="TO51" s="26">
        <v>0</v>
      </c>
      <c r="TP51" s="26">
        <v>0</v>
      </c>
      <c r="TQ51" s="26">
        <v>0</v>
      </c>
      <c r="TR51" s="26">
        <v>0</v>
      </c>
      <c r="TS51" s="26">
        <v>0</v>
      </c>
      <c r="TT51" s="26">
        <v>0</v>
      </c>
      <c r="TU51" s="26">
        <v>0</v>
      </c>
      <c r="TV51" s="26">
        <v>0</v>
      </c>
      <c r="TW51" s="26">
        <v>0</v>
      </c>
      <c r="TX51" s="26">
        <v>0</v>
      </c>
      <c r="TY51" s="26">
        <v>0</v>
      </c>
      <c r="TZ51" s="26">
        <v>0</v>
      </c>
      <c r="UA51" s="26">
        <v>0</v>
      </c>
      <c r="UB51" s="26">
        <v>0</v>
      </c>
      <c r="UC51" s="26">
        <v>0</v>
      </c>
      <c r="UD51" s="26">
        <v>0</v>
      </c>
      <c r="UE51" s="26">
        <v>0</v>
      </c>
      <c r="UF51" s="26">
        <v>0</v>
      </c>
      <c r="UG51" s="26">
        <v>0</v>
      </c>
      <c r="UH51" s="26">
        <v>0</v>
      </c>
      <c r="UI51" s="26">
        <v>0</v>
      </c>
      <c r="UJ51" s="26">
        <v>0</v>
      </c>
      <c r="UK51" s="26">
        <v>0</v>
      </c>
      <c r="UL51" s="26">
        <v>0</v>
      </c>
      <c r="UM51" s="26">
        <v>0</v>
      </c>
      <c r="UN51" s="26">
        <v>0</v>
      </c>
      <c r="UO51" s="26">
        <v>0</v>
      </c>
      <c r="UP51" s="26">
        <v>0</v>
      </c>
      <c r="UQ51" s="26">
        <v>0</v>
      </c>
      <c r="UR51" s="26">
        <v>0</v>
      </c>
      <c r="US51" s="26">
        <v>0</v>
      </c>
      <c r="UT51" s="26">
        <v>0</v>
      </c>
      <c r="UU51" s="26">
        <v>0</v>
      </c>
      <c r="UV51" s="26">
        <v>0</v>
      </c>
      <c r="UW51" s="26">
        <v>0</v>
      </c>
      <c r="UX51" s="26">
        <v>0</v>
      </c>
      <c r="UY51" s="26">
        <v>0</v>
      </c>
      <c r="UZ51" s="26">
        <v>0</v>
      </c>
      <c r="VA51" s="26">
        <v>0</v>
      </c>
      <c r="VB51" s="26">
        <v>0</v>
      </c>
      <c r="VC51" s="26">
        <v>0</v>
      </c>
      <c r="VD51" s="26">
        <v>0</v>
      </c>
      <c r="VE51" s="26">
        <v>0</v>
      </c>
      <c r="VF51" s="26">
        <v>0</v>
      </c>
      <c r="VG51" s="26">
        <v>0</v>
      </c>
      <c r="VH51" s="26">
        <v>0</v>
      </c>
      <c r="VI51" s="26">
        <v>0</v>
      </c>
      <c r="VJ51" s="26">
        <v>0</v>
      </c>
      <c r="VK51" s="26">
        <v>0</v>
      </c>
      <c r="VL51" s="26">
        <v>0</v>
      </c>
      <c r="VM51" s="26">
        <v>0</v>
      </c>
      <c r="VN51" s="26">
        <v>0</v>
      </c>
      <c r="VO51" s="26">
        <v>0</v>
      </c>
      <c r="VP51" s="26">
        <v>0</v>
      </c>
      <c r="VQ51" s="26">
        <v>0</v>
      </c>
      <c r="VR51" s="26">
        <v>0</v>
      </c>
      <c r="VS51" s="26">
        <v>0</v>
      </c>
      <c r="VT51" s="26">
        <v>0</v>
      </c>
      <c r="VU51" s="26">
        <v>0</v>
      </c>
      <c r="VV51" s="26">
        <v>0</v>
      </c>
      <c r="VW51" s="26">
        <v>0</v>
      </c>
      <c r="VX51" s="26">
        <v>0</v>
      </c>
      <c r="VY51" s="26">
        <v>0</v>
      </c>
      <c r="VZ51" s="26">
        <v>0</v>
      </c>
      <c r="WA51" s="26">
        <v>0</v>
      </c>
      <c r="WB51" s="26">
        <v>0</v>
      </c>
      <c r="WC51" s="26">
        <v>0</v>
      </c>
      <c r="WD51" s="26">
        <v>0</v>
      </c>
      <c r="WE51" s="26">
        <v>0</v>
      </c>
      <c r="WF51" s="26">
        <v>0</v>
      </c>
      <c r="WG51" s="26">
        <v>0</v>
      </c>
      <c r="WH51" s="26">
        <v>0</v>
      </c>
      <c r="WI51" s="26">
        <v>0</v>
      </c>
      <c r="WJ51" s="26">
        <v>0</v>
      </c>
      <c r="WK51" s="26">
        <v>0</v>
      </c>
      <c r="WL51" s="26">
        <v>0</v>
      </c>
      <c r="WM51" s="26">
        <v>0</v>
      </c>
      <c r="WN51" s="26">
        <v>0</v>
      </c>
      <c r="WO51" s="26">
        <v>0</v>
      </c>
      <c r="WP51" s="26">
        <v>0</v>
      </c>
      <c r="WQ51" s="26">
        <v>0</v>
      </c>
      <c r="WR51" s="26">
        <v>0</v>
      </c>
      <c r="WS51" s="26">
        <v>0</v>
      </c>
      <c r="WT51" s="26">
        <v>0</v>
      </c>
      <c r="WU51" s="26">
        <v>0</v>
      </c>
      <c r="WV51" s="26">
        <v>0</v>
      </c>
      <c r="WW51" s="26">
        <v>0</v>
      </c>
      <c r="WX51" s="26">
        <v>0</v>
      </c>
      <c r="WY51" s="26">
        <v>0</v>
      </c>
      <c r="WZ51" s="26">
        <v>0</v>
      </c>
      <c r="XA51" s="26">
        <v>0</v>
      </c>
      <c r="XB51" s="26">
        <v>0</v>
      </c>
      <c r="XC51" s="26">
        <v>0</v>
      </c>
      <c r="XD51" s="26">
        <v>0</v>
      </c>
      <c r="XE51" s="26">
        <v>0</v>
      </c>
      <c r="XF51" s="26">
        <v>0</v>
      </c>
      <c r="XG51" s="26">
        <v>0</v>
      </c>
      <c r="XH51" s="26">
        <v>0</v>
      </c>
      <c r="XI51" s="26">
        <v>0</v>
      </c>
      <c r="XJ51" s="26">
        <v>0</v>
      </c>
      <c r="XK51" s="26">
        <v>0</v>
      </c>
      <c r="XL51" s="26">
        <v>0</v>
      </c>
      <c r="XM51" s="26">
        <v>0</v>
      </c>
      <c r="XN51" s="26">
        <v>0</v>
      </c>
      <c r="XO51" s="26">
        <v>0</v>
      </c>
      <c r="XP51" s="26">
        <v>0</v>
      </c>
      <c r="XQ51" s="26">
        <v>0</v>
      </c>
      <c r="XR51" s="26">
        <v>0</v>
      </c>
      <c r="XS51" s="26">
        <v>0</v>
      </c>
      <c r="XT51" s="26">
        <v>0</v>
      </c>
      <c r="XU51" s="26">
        <v>0</v>
      </c>
      <c r="XV51" s="26">
        <v>0</v>
      </c>
      <c r="XW51" s="26">
        <v>0</v>
      </c>
      <c r="XX51" s="26">
        <v>0</v>
      </c>
      <c r="XY51" s="26">
        <v>0</v>
      </c>
      <c r="XZ51" s="26">
        <v>0</v>
      </c>
      <c r="YA51" s="26">
        <v>0</v>
      </c>
      <c r="YB51" s="26">
        <v>0</v>
      </c>
      <c r="YC51" s="26">
        <v>0</v>
      </c>
      <c r="YD51" s="26">
        <v>0</v>
      </c>
      <c r="YE51" s="26">
        <v>0</v>
      </c>
      <c r="YF51" s="26">
        <v>0</v>
      </c>
      <c r="YG51" s="26">
        <v>0</v>
      </c>
      <c r="YH51" s="26">
        <v>0</v>
      </c>
      <c r="YI51" s="26">
        <v>0</v>
      </c>
      <c r="YJ51" s="26">
        <v>0</v>
      </c>
      <c r="YK51" s="26">
        <v>0</v>
      </c>
      <c r="YL51" s="26">
        <v>0</v>
      </c>
      <c r="YM51" s="26">
        <v>0</v>
      </c>
      <c r="YN51" s="26">
        <v>0</v>
      </c>
      <c r="YO51" s="26">
        <v>0</v>
      </c>
      <c r="YP51" s="26">
        <v>0</v>
      </c>
      <c r="YQ51" s="26">
        <v>0</v>
      </c>
      <c r="YR51" s="26">
        <v>0</v>
      </c>
      <c r="YS51" s="26">
        <v>0</v>
      </c>
      <c r="YT51" s="26">
        <v>0</v>
      </c>
      <c r="YU51" s="26">
        <v>0</v>
      </c>
      <c r="YV51" s="26">
        <v>0</v>
      </c>
      <c r="YW51" s="26">
        <v>0</v>
      </c>
      <c r="YX51" s="26">
        <v>0</v>
      </c>
      <c r="YY51" s="26">
        <v>0</v>
      </c>
      <c r="YZ51" s="26">
        <v>0</v>
      </c>
      <c r="ZA51" s="26">
        <v>0</v>
      </c>
      <c r="ZB51" s="26">
        <v>0</v>
      </c>
      <c r="ZC51" s="26">
        <v>0</v>
      </c>
      <c r="ZD51" s="26">
        <v>0</v>
      </c>
      <c r="ZE51" s="26">
        <v>0</v>
      </c>
      <c r="ZF51" s="26">
        <v>0</v>
      </c>
      <c r="ZG51" s="26">
        <v>0</v>
      </c>
      <c r="ZH51" s="26">
        <v>0</v>
      </c>
      <c r="ZI51" s="26">
        <v>0</v>
      </c>
      <c r="ZJ51" s="26">
        <v>0</v>
      </c>
      <c r="ZK51" s="26">
        <v>0</v>
      </c>
      <c r="ZL51" s="26">
        <v>0</v>
      </c>
      <c r="ZM51" s="26">
        <v>0</v>
      </c>
      <c r="ZN51" s="26">
        <v>0</v>
      </c>
      <c r="ZO51" s="26">
        <v>0</v>
      </c>
      <c r="ZP51" s="26">
        <v>0</v>
      </c>
      <c r="ZQ51" s="26">
        <v>0</v>
      </c>
      <c r="ZR51" s="26">
        <v>0</v>
      </c>
      <c r="ZS51" s="26">
        <v>0</v>
      </c>
      <c r="ZT51" s="26">
        <v>0</v>
      </c>
      <c r="ZU51" s="26">
        <v>0</v>
      </c>
      <c r="ZV51" s="26">
        <v>0</v>
      </c>
      <c r="ZW51" s="26">
        <v>0</v>
      </c>
      <c r="ZX51" s="26">
        <v>0</v>
      </c>
      <c r="ZY51" s="26">
        <v>0</v>
      </c>
      <c r="ZZ51" s="26">
        <v>0</v>
      </c>
      <c r="AAA51" s="26">
        <v>0</v>
      </c>
      <c r="AAB51" s="26">
        <v>0</v>
      </c>
      <c r="AAC51" s="26">
        <v>0</v>
      </c>
      <c r="AAD51" s="26">
        <v>0</v>
      </c>
      <c r="AAE51" s="26">
        <v>0</v>
      </c>
      <c r="AAF51" s="26">
        <v>0</v>
      </c>
      <c r="AAG51" s="26">
        <v>0</v>
      </c>
      <c r="AAH51" s="26">
        <v>0</v>
      </c>
      <c r="AAI51" s="26">
        <v>0</v>
      </c>
      <c r="AAJ51" s="26">
        <v>0</v>
      </c>
      <c r="AAK51" s="26">
        <v>0</v>
      </c>
      <c r="AAL51" s="26">
        <v>0</v>
      </c>
      <c r="AAM51" s="26">
        <v>0</v>
      </c>
      <c r="AAN51" s="26">
        <v>0</v>
      </c>
      <c r="AAO51" s="26">
        <v>0</v>
      </c>
      <c r="AAP51" s="26">
        <v>0</v>
      </c>
      <c r="AAQ51" s="26">
        <v>0</v>
      </c>
      <c r="AAR51" s="26">
        <v>0</v>
      </c>
      <c r="AAS51" s="26">
        <v>0</v>
      </c>
      <c r="AAT51" s="26">
        <v>0</v>
      </c>
      <c r="AAU51" s="26">
        <v>0</v>
      </c>
      <c r="AAV51" s="26">
        <v>0</v>
      </c>
      <c r="AAW51" s="26">
        <v>0</v>
      </c>
      <c r="AAX51" s="26">
        <v>0</v>
      </c>
      <c r="AAY51" s="26">
        <v>0</v>
      </c>
      <c r="AAZ51" s="26">
        <v>0</v>
      </c>
      <c r="ABA51" s="26">
        <v>0</v>
      </c>
      <c r="ABB51" s="26">
        <v>0</v>
      </c>
      <c r="ABC51" s="26">
        <v>0</v>
      </c>
      <c r="ABD51" s="26">
        <v>0</v>
      </c>
      <c r="ABE51" s="26">
        <v>0</v>
      </c>
      <c r="ABF51" s="26">
        <v>0</v>
      </c>
      <c r="ABG51" s="26">
        <v>0</v>
      </c>
      <c r="ABH51" s="26">
        <v>0</v>
      </c>
      <c r="ABI51" s="26">
        <v>0</v>
      </c>
      <c r="ABJ51" s="26">
        <v>0</v>
      </c>
      <c r="ABK51" s="26">
        <v>0</v>
      </c>
      <c r="ABL51" s="26">
        <v>0</v>
      </c>
      <c r="ABM51" s="26">
        <v>0</v>
      </c>
      <c r="ABN51" s="26">
        <v>0</v>
      </c>
      <c r="ABO51" s="26">
        <v>0</v>
      </c>
      <c r="ABP51" s="26">
        <v>0</v>
      </c>
      <c r="ABQ51" s="26">
        <v>0</v>
      </c>
      <c r="ABR51" s="26">
        <v>0</v>
      </c>
      <c r="ABS51" s="26">
        <v>0</v>
      </c>
      <c r="ABT51" s="26">
        <v>0</v>
      </c>
      <c r="ABU51" s="26">
        <v>0</v>
      </c>
      <c r="ABV51" s="26">
        <v>0</v>
      </c>
      <c r="ABW51" s="26">
        <v>0</v>
      </c>
      <c r="ABX51" s="26">
        <v>0</v>
      </c>
      <c r="ABY51" s="26">
        <v>0</v>
      </c>
      <c r="ABZ51" s="26">
        <v>0</v>
      </c>
      <c r="ACA51" s="26">
        <v>0</v>
      </c>
      <c r="ACB51" s="26">
        <v>0</v>
      </c>
      <c r="ACC51" s="26">
        <v>0</v>
      </c>
      <c r="ACD51" s="26">
        <v>0</v>
      </c>
      <c r="ACE51" s="26">
        <v>0</v>
      </c>
      <c r="ACF51" s="26">
        <v>0</v>
      </c>
      <c r="ACG51" s="26">
        <v>0</v>
      </c>
      <c r="ACH51" s="26">
        <v>0</v>
      </c>
      <c r="ACI51" s="26">
        <v>0</v>
      </c>
      <c r="ACJ51" s="26">
        <v>0</v>
      </c>
      <c r="ACK51" s="26">
        <v>0</v>
      </c>
      <c r="ACL51" s="26">
        <v>0</v>
      </c>
      <c r="ACM51" s="26">
        <v>0</v>
      </c>
      <c r="ACN51" s="26">
        <v>0</v>
      </c>
      <c r="ACO51" s="26">
        <v>0</v>
      </c>
      <c r="ACP51" s="26">
        <v>0</v>
      </c>
      <c r="ACQ51" s="26">
        <v>0</v>
      </c>
      <c r="ACR51" s="26">
        <v>0</v>
      </c>
      <c r="ACS51" s="26">
        <v>0</v>
      </c>
      <c r="ACT51" s="26">
        <v>0</v>
      </c>
      <c r="ACU51" s="26">
        <v>0</v>
      </c>
    </row>
    <row r="52" spans="1:775" ht="15" customHeight="1" x14ac:dyDescent="0.2">
      <c r="A52" s="18" t="s">
        <v>107</v>
      </c>
      <c r="B52" s="97" t="s">
        <v>108</v>
      </c>
      <c r="C52" s="18">
        <f>+E52*$C$57</f>
        <v>409.42465613280024</v>
      </c>
      <c r="D52" s="37"/>
      <c r="E52" s="21">
        <v>24.666364800000011</v>
      </c>
      <c r="F52" s="29" t="s">
        <v>57</v>
      </c>
      <c r="G52" s="44" t="s">
        <v>8</v>
      </c>
      <c r="H52" s="30">
        <v>41609</v>
      </c>
      <c r="I52" s="31">
        <v>2.75E-2</v>
      </c>
      <c r="J52" s="29">
        <v>60</v>
      </c>
      <c r="K52" s="29" t="s">
        <v>14</v>
      </c>
      <c r="L52" s="30">
        <v>43435</v>
      </c>
      <c r="M52" s="18" t="s">
        <v>160</v>
      </c>
      <c r="N52" s="2"/>
      <c r="O52" s="2"/>
      <c r="P52" s="25">
        <f t="shared" si="195"/>
        <v>277556359.04765928</v>
      </c>
      <c r="Q52" s="25">
        <f t="shared" si="196"/>
        <v>12275346.449612936</v>
      </c>
      <c r="R52" s="25">
        <f t="shared" si="197"/>
        <v>327504216.51535386</v>
      </c>
      <c r="S52" s="25">
        <f t="shared" si="198"/>
        <v>5531906.6329771867</v>
      </c>
      <c r="T52" s="25">
        <f t="shared" si="199"/>
        <v>0</v>
      </c>
      <c r="U52" s="25">
        <f t="shared" si="200"/>
        <v>0</v>
      </c>
      <c r="V52" s="25">
        <f t="shared" si="201"/>
        <v>0</v>
      </c>
      <c r="W52" s="25">
        <f t="shared" si="202"/>
        <v>0</v>
      </c>
      <c r="X52" s="25">
        <f t="shared" si="203"/>
        <v>0</v>
      </c>
      <c r="Y52" s="25">
        <f t="shared" si="204"/>
        <v>0</v>
      </c>
      <c r="Z52" s="25">
        <f t="shared" si="205"/>
        <v>0</v>
      </c>
      <c r="AA52" s="25">
        <f t="shared" si="206"/>
        <v>0</v>
      </c>
      <c r="AB52" s="25">
        <f t="shared" si="207"/>
        <v>0</v>
      </c>
      <c r="AC52" s="25">
        <f t="shared" si="208"/>
        <v>0</v>
      </c>
      <c r="AD52" s="25">
        <f t="shared" si="209"/>
        <v>0</v>
      </c>
      <c r="AE52" s="25">
        <f t="shared" si="210"/>
        <v>0</v>
      </c>
      <c r="AF52" s="25">
        <f t="shared" si="211"/>
        <v>0</v>
      </c>
      <c r="AG52" s="25">
        <f t="shared" si="212"/>
        <v>0</v>
      </c>
      <c r="AH52" s="25">
        <f t="shared" si="213"/>
        <v>0</v>
      </c>
      <c r="AI52" s="25">
        <f t="shared" si="214"/>
        <v>0</v>
      </c>
      <c r="AJ52" s="25">
        <f t="shared" si="215"/>
        <v>0</v>
      </c>
      <c r="AK52" s="25">
        <f t="shared" si="216"/>
        <v>0</v>
      </c>
      <c r="AL52" s="25">
        <f t="shared" si="217"/>
        <v>0</v>
      </c>
      <c r="AM52" s="25">
        <f t="shared" si="218"/>
        <v>0</v>
      </c>
      <c r="AN52" s="25">
        <f t="shared" si="219"/>
        <v>0</v>
      </c>
      <c r="AO52" s="25">
        <f t="shared" si="220"/>
        <v>0</v>
      </c>
      <c r="AP52" s="25">
        <f t="shared" si="221"/>
        <v>0</v>
      </c>
      <c r="AQ52" s="25">
        <f t="shared" si="222"/>
        <v>0</v>
      </c>
      <c r="AR52" s="25">
        <f t="shared" si="223"/>
        <v>0</v>
      </c>
      <c r="AS52" s="25">
        <f t="shared" si="224"/>
        <v>0</v>
      </c>
      <c r="AT52" s="25">
        <f t="shared" si="225"/>
        <v>0</v>
      </c>
      <c r="AU52" s="25">
        <f t="shared" si="226"/>
        <v>0</v>
      </c>
      <c r="AV52" s="25">
        <f t="shared" si="227"/>
        <v>0</v>
      </c>
      <c r="AW52" s="25">
        <f t="shared" si="228"/>
        <v>0</v>
      </c>
      <c r="AX52" s="25">
        <f t="shared" si="229"/>
        <v>0</v>
      </c>
      <c r="AY52" s="25">
        <f t="shared" si="230"/>
        <v>0</v>
      </c>
      <c r="AZ52" s="25">
        <f t="shared" si="231"/>
        <v>0</v>
      </c>
      <c r="BA52" s="25">
        <f t="shared" si="232"/>
        <v>0</v>
      </c>
      <c r="BB52" s="25">
        <f t="shared" si="233"/>
        <v>0</v>
      </c>
      <c r="BC52" s="25">
        <f t="shared" si="234"/>
        <v>0</v>
      </c>
      <c r="BD52" s="25">
        <f t="shared" si="235"/>
        <v>0</v>
      </c>
      <c r="BE52" s="25">
        <f t="shared" si="236"/>
        <v>0</v>
      </c>
      <c r="BF52" s="25">
        <f t="shared" si="237"/>
        <v>0</v>
      </c>
      <c r="BG52" s="25">
        <f t="shared" si="238"/>
        <v>0</v>
      </c>
      <c r="BH52" s="25">
        <f t="shared" si="239"/>
        <v>0</v>
      </c>
      <c r="BI52" s="25">
        <f t="shared" si="240"/>
        <v>0</v>
      </c>
      <c r="BJ52" s="25">
        <f t="shared" si="241"/>
        <v>0</v>
      </c>
      <c r="BK52" s="25">
        <f t="shared" si="242"/>
        <v>0</v>
      </c>
      <c r="BL52" s="25">
        <f t="shared" si="243"/>
        <v>0</v>
      </c>
      <c r="BM52" s="25">
        <f t="shared" si="244"/>
        <v>0</v>
      </c>
      <c r="BN52" s="25">
        <f t="shared" si="245"/>
        <v>0</v>
      </c>
      <c r="BO52" s="25">
        <f t="shared" si="246"/>
        <v>0</v>
      </c>
      <c r="BP52" s="25">
        <f t="shared" si="247"/>
        <v>0</v>
      </c>
      <c r="BQ52" s="25">
        <f t="shared" si="248"/>
        <v>0</v>
      </c>
      <c r="BR52" s="25">
        <f t="shared" si="249"/>
        <v>0</v>
      </c>
      <c r="BS52" s="25">
        <f t="shared" si="250"/>
        <v>0</v>
      </c>
      <c r="BT52" s="25">
        <f t="shared" si="251"/>
        <v>0</v>
      </c>
      <c r="BU52" s="25">
        <f t="shared" si="252"/>
        <v>0</v>
      </c>
      <c r="BX52" s="26">
        <v>0</v>
      </c>
      <c r="BY52" s="26">
        <v>0</v>
      </c>
      <c r="BZ52" s="26">
        <v>0</v>
      </c>
      <c r="CA52" s="26">
        <v>0</v>
      </c>
      <c r="CB52" s="26">
        <v>3477953.3257392016</v>
      </c>
      <c r="CC52" s="26">
        <v>63235515.013439998</v>
      </c>
      <c r="CD52" s="26">
        <v>0</v>
      </c>
      <c r="CE52" s="26">
        <v>0</v>
      </c>
      <c r="CF52" s="26">
        <v>0</v>
      </c>
      <c r="CG52" s="26">
        <v>0</v>
      </c>
      <c r="CH52" s="26">
        <v>3283926.9293985018</v>
      </c>
      <c r="CI52" s="26">
        <v>68237442.688800007</v>
      </c>
      <c r="CJ52" s="26">
        <v>0</v>
      </c>
      <c r="CK52" s="26">
        <v>0</v>
      </c>
      <c r="CL52" s="26">
        <v>0</v>
      </c>
      <c r="CM52" s="26">
        <v>0</v>
      </c>
      <c r="CN52" s="26">
        <v>2951095.6393586537</v>
      </c>
      <c r="CO52" s="26">
        <v>71541712.469300658</v>
      </c>
      <c r="CP52" s="26">
        <v>0</v>
      </c>
      <c r="CQ52" s="26">
        <v>0</v>
      </c>
      <c r="CR52" s="26">
        <v>0</v>
      </c>
      <c r="CS52" s="26">
        <v>0</v>
      </c>
      <c r="CT52" s="26">
        <v>2562370.5551165785</v>
      </c>
      <c r="CU52" s="26">
        <v>74541688.8761186</v>
      </c>
      <c r="CV52" s="26">
        <v>0</v>
      </c>
      <c r="CW52" s="26">
        <v>0</v>
      </c>
      <c r="CX52" s="26">
        <v>0</v>
      </c>
      <c r="CY52" s="26">
        <v>0</v>
      </c>
      <c r="CZ52" s="26">
        <v>2133142.5323987026</v>
      </c>
      <c r="DA52" s="26">
        <v>77568819.359952748</v>
      </c>
      <c r="DB52" s="26">
        <v>0</v>
      </c>
      <c r="DC52" s="26">
        <v>0</v>
      </c>
      <c r="DD52" s="26">
        <v>0</v>
      </c>
      <c r="DE52" s="26">
        <v>0</v>
      </c>
      <c r="DF52" s="26">
        <v>1660979.4823189352</v>
      </c>
      <c r="DG52" s="26">
        <v>80532338.536675572</v>
      </c>
      <c r="DH52" s="26">
        <v>0</v>
      </c>
      <c r="DI52" s="26">
        <v>0</v>
      </c>
      <c r="DJ52" s="26">
        <v>0</v>
      </c>
      <c r="DK52" s="26">
        <v>0</v>
      </c>
      <c r="DL52" s="26">
        <v>1146277.1805116173</v>
      </c>
      <c r="DM52" s="26">
        <v>83365613.128117487</v>
      </c>
      <c r="DN52" s="26">
        <v>0</v>
      </c>
      <c r="DO52" s="26">
        <v>0</v>
      </c>
      <c r="DP52" s="26">
        <v>0</v>
      </c>
      <c r="DQ52" s="26">
        <v>0</v>
      </c>
      <c r="DR52" s="26">
        <v>591507.43774793216</v>
      </c>
      <c r="DS52" s="26">
        <v>86037445.490608051</v>
      </c>
      <c r="DT52" s="26">
        <v>0</v>
      </c>
      <c r="DU52" s="26">
        <v>0</v>
      </c>
      <c r="DV52" s="26">
        <v>0</v>
      </c>
      <c r="DW52" s="26">
        <v>0</v>
      </c>
      <c r="DX52" s="26">
        <v>0</v>
      </c>
      <c r="DY52" s="26">
        <v>0</v>
      </c>
      <c r="DZ52" s="26">
        <v>0</v>
      </c>
      <c r="EA52" s="26">
        <v>0</v>
      </c>
      <c r="EB52" s="26">
        <v>0</v>
      </c>
      <c r="EC52" s="26">
        <v>0</v>
      </c>
      <c r="ED52" s="26">
        <v>0</v>
      </c>
      <c r="EE52" s="26">
        <v>0</v>
      </c>
      <c r="EF52" s="26">
        <v>0</v>
      </c>
      <c r="EG52" s="26">
        <v>0</v>
      </c>
      <c r="EH52" s="26">
        <v>0</v>
      </c>
      <c r="EI52" s="26">
        <v>0</v>
      </c>
      <c r="EJ52" s="26">
        <v>0</v>
      </c>
      <c r="EK52" s="26">
        <v>0</v>
      </c>
      <c r="EL52" s="26">
        <v>0</v>
      </c>
      <c r="EM52" s="26">
        <v>0</v>
      </c>
      <c r="EN52" s="26">
        <v>0</v>
      </c>
      <c r="EO52" s="26">
        <v>0</v>
      </c>
      <c r="EP52" s="26">
        <v>0</v>
      </c>
      <c r="EQ52" s="26">
        <v>0</v>
      </c>
      <c r="ER52" s="26">
        <v>0</v>
      </c>
      <c r="ES52" s="26">
        <v>0</v>
      </c>
      <c r="ET52" s="26">
        <v>0</v>
      </c>
      <c r="EU52" s="26">
        <v>0</v>
      </c>
      <c r="EV52" s="26">
        <v>0</v>
      </c>
      <c r="EW52" s="26">
        <v>0</v>
      </c>
      <c r="EX52" s="26">
        <v>0</v>
      </c>
      <c r="EY52" s="26">
        <v>0</v>
      </c>
      <c r="EZ52" s="26">
        <v>0</v>
      </c>
      <c r="FA52" s="26">
        <v>0</v>
      </c>
      <c r="FB52" s="26">
        <v>0</v>
      </c>
      <c r="FC52" s="26">
        <v>0</v>
      </c>
      <c r="FD52" s="26">
        <v>0</v>
      </c>
      <c r="FE52" s="26">
        <v>0</v>
      </c>
      <c r="FF52" s="26">
        <v>0</v>
      </c>
      <c r="FG52" s="26">
        <v>0</v>
      </c>
      <c r="FH52" s="26">
        <v>0</v>
      </c>
      <c r="FI52" s="26">
        <v>0</v>
      </c>
      <c r="FJ52" s="26">
        <v>0</v>
      </c>
      <c r="FK52" s="26">
        <v>0</v>
      </c>
      <c r="FL52" s="26">
        <v>0</v>
      </c>
      <c r="FM52" s="26">
        <v>0</v>
      </c>
      <c r="FN52" s="26">
        <v>0</v>
      </c>
      <c r="FO52" s="26">
        <v>0</v>
      </c>
      <c r="FP52" s="26">
        <v>0</v>
      </c>
      <c r="FQ52" s="26">
        <v>0</v>
      </c>
      <c r="FR52" s="26">
        <v>0</v>
      </c>
      <c r="FS52" s="26">
        <v>0</v>
      </c>
      <c r="FT52" s="26">
        <v>0</v>
      </c>
      <c r="FU52" s="26">
        <v>0</v>
      </c>
      <c r="FV52" s="26">
        <v>0</v>
      </c>
      <c r="FW52" s="26">
        <v>0</v>
      </c>
      <c r="FX52" s="26">
        <v>0</v>
      </c>
      <c r="FY52" s="26">
        <v>0</v>
      </c>
      <c r="FZ52" s="26">
        <v>0</v>
      </c>
      <c r="GA52" s="26">
        <v>0</v>
      </c>
      <c r="GB52" s="26">
        <v>0</v>
      </c>
      <c r="GC52" s="26">
        <v>0</v>
      </c>
      <c r="GD52" s="26">
        <v>0</v>
      </c>
      <c r="GE52" s="26">
        <v>0</v>
      </c>
      <c r="GF52" s="26">
        <v>0</v>
      </c>
      <c r="GG52" s="26">
        <v>0</v>
      </c>
      <c r="GH52" s="26">
        <v>0</v>
      </c>
      <c r="GI52" s="26">
        <v>0</v>
      </c>
      <c r="GJ52" s="26">
        <v>0</v>
      </c>
      <c r="GK52" s="26">
        <v>0</v>
      </c>
      <c r="GL52" s="26">
        <v>0</v>
      </c>
      <c r="GM52" s="26">
        <v>0</v>
      </c>
      <c r="GN52" s="26">
        <v>0</v>
      </c>
      <c r="GO52" s="26">
        <v>0</v>
      </c>
      <c r="GP52" s="26">
        <v>0</v>
      </c>
      <c r="GQ52" s="26">
        <v>0</v>
      </c>
      <c r="GR52" s="26">
        <v>0</v>
      </c>
      <c r="GS52" s="26">
        <v>0</v>
      </c>
      <c r="GT52" s="26">
        <v>0</v>
      </c>
      <c r="GU52" s="26">
        <v>0</v>
      </c>
      <c r="GV52" s="26">
        <v>0</v>
      </c>
      <c r="GW52" s="26">
        <v>0</v>
      </c>
      <c r="GX52" s="26">
        <v>0</v>
      </c>
      <c r="GY52" s="26">
        <v>0</v>
      </c>
      <c r="GZ52" s="26">
        <v>0</v>
      </c>
      <c r="HA52" s="26">
        <v>0</v>
      </c>
      <c r="HB52" s="26">
        <v>0</v>
      </c>
      <c r="HC52" s="26">
        <v>0</v>
      </c>
      <c r="HD52" s="26">
        <v>0</v>
      </c>
      <c r="HE52" s="26">
        <v>0</v>
      </c>
      <c r="HF52" s="26">
        <v>0</v>
      </c>
      <c r="HG52" s="26">
        <v>0</v>
      </c>
      <c r="HH52" s="26">
        <v>0</v>
      </c>
      <c r="HI52" s="26">
        <v>0</v>
      </c>
      <c r="HJ52" s="26">
        <v>0</v>
      </c>
      <c r="HK52" s="26">
        <v>0</v>
      </c>
      <c r="HL52" s="26">
        <v>0</v>
      </c>
      <c r="HM52" s="26">
        <v>0</v>
      </c>
      <c r="HN52" s="26">
        <v>0</v>
      </c>
      <c r="HO52" s="26">
        <v>0</v>
      </c>
      <c r="HP52" s="26">
        <v>0</v>
      </c>
      <c r="HQ52" s="26">
        <v>0</v>
      </c>
      <c r="HR52" s="26">
        <v>0</v>
      </c>
      <c r="HS52" s="26">
        <v>0</v>
      </c>
      <c r="HT52" s="26">
        <v>0</v>
      </c>
      <c r="HU52" s="26">
        <v>0</v>
      </c>
      <c r="HV52" s="26">
        <v>0</v>
      </c>
      <c r="HW52" s="26">
        <v>0</v>
      </c>
      <c r="HX52" s="26">
        <v>0</v>
      </c>
      <c r="HY52" s="26">
        <v>0</v>
      </c>
      <c r="HZ52" s="26">
        <v>0</v>
      </c>
      <c r="IA52" s="26">
        <v>0</v>
      </c>
      <c r="IB52" s="26">
        <v>0</v>
      </c>
      <c r="IC52" s="26">
        <v>0</v>
      </c>
      <c r="ID52" s="26">
        <v>0</v>
      </c>
      <c r="IE52" s="26">
        <v>0</v>
      </c>
      <c r="IF52" s="26">
        <v>0</v>
      </c>
      <c r="IG52" s="26">
        <v>0</v>
      </c>
      <c r="IH52" s="26">
        <v>0</v>
      </c>
      <c r="II52" s="26">
        <v>0</v>
      </c>
      <c r="IJ52" s="26">
        <v>0</v>
      </c>
      <c r="IK52" s="26">
        <v>0</v>
      </c>
      <c r="IL52" s="26">
        <v>0</v>
      </c>
      <c r="IM52" s="26">
        <v>0</v>
      </c>
      <c r="IN52" s="26">
        <v>0</v>
      </c>
      <c r="IO52" s="26">
        <v>0</v>
      </c>
      <c r="IP52" s="26">
        <v>0</v>
      </c>
      <c r="IQ52" s="26">
        <v>0</v>
      </c>
      <c r="IR52" s="26">
        <v>0</v>
      </c>
      <c r="IS52" s="26">
        <v>0</v>
      </c>
      <c r="IT52" s="26">
        <v>0</v>
      </c>
      <c r="IU52" s="26">
        <v>0</v>
      </c>
      <c r="IV52" s="26">
        <v>0</v>
      </c>
      <c r="IW52" s="26">
        <v>0</v>
      </c>
      <c r="IX52" s="26">
        <v>0</v>
      </c>
      <c r="IY52" s="26">
        <v>0</v>
      </c>
      <c r="IZ52" s="26">
        <v>0</v>
      </c>
      <c r="JA52" s="26">
        <v>0</v>
      </c>
      <c r="JB52" s="26">
        <v>0</v>
      </c>
      <c r="JC52" s="26">
        <v>0</v>
      </c>
      <c r="JD52" s="26">
        <v>0</v>
      </c>
      <c r="JE52" s="26">
        <v>0</v>
      </c>
      <c r="JF52" s="26">
        <v>0</v>
      </c>
      <c r="JG52" s="26">
        <v>0</v>
      </c>
      <c r="JH52" s="26">
        <v>0</v>
      </c>
      <c r="JI52" s="26">
        <v>0</v>
      </c>
      <c r="JJ52" s="26">
        <v>0</v>
      </c>
      <c r="JK52" s="26">
        <v>0</v>
      </c>
      <c r="JL52" s="26">
        <v>0</v>
      </c>
      <c r="JM52" s="26">
        <v>0</v>
      </c>
      <c r="JN52" s="26">
        <v>0</v>
      </c>
      <c r="JO52" s="26">
        <v>0</v>
      </c>
      <c r="JP52" s="26">
        <v>0</v>
      </c>
      <c r="JQ52" s="26">
        <v>0</v>
      </c>
      <c r="JR52" s="26">
        <v>0</v>
      </c>
      <c r="JS52" s="26">
        <v>0</v>
      </c>
      <c r="JT52" s="26">
        <v>0</v>
      </c>
      <c r="JU52" s="26">
        <v>0</v>
      </c>
      <c r="JV52" s="26">
        <v>0</v>
      </c>
      <c r="JW52" s="26">
        <v>0</v>
      </c>
      <c r="JX52" s="26">
        <v>0</v>
      </c>
      <c r="JY52" s="26">
        <v>0</v>
      </c>
      <c r="JZ52" s="26">
        <v>0</v>
      </c>
      <c r="KA52" s="26">
        <v>0</v>
      </c>
      <c r="KB52" s="26">
        <v>0</v>
      </c>
      <c r="KC52" s="26">
        <v>0</v>
      </c>
      <c r="KD52" s="26">
        <v>0</v>
      </c>
      <c r="KE52" s="26">
        <v>0</v>
      </c>
      <c r="KF52" s="26">
        <v>0</v>
      </c>
      <c r="KG52" s="26">
        <v>0</v>
      </c>
      <c r="KH52" s="26">
        <v>0</v>
      </c>
      <c r="KI52" s="26">
        <v>0</v>
      </c>
      <c r="KJ52" s="26">
        <v>0</v>
      </c>
      <c r="KK52" s="26">
        <v>0</v>
      </c>
      <c r="KL52" s="26">
        <v>0</v>
      </c>
      <c r="KM52" s="26">
        <v>0</v>
      </c>
      <c r="KN52" s="26">
        <v>0</v>
      </c>
      <c r="KO52" s="26">
        <v>0</v>
      </c>
      <c r="KP52" s="26">
        <v>0</v>
      </c>
      <c r="KQ52" s="26">
        <v>0</v>
      </c>
      <c r="KR52" s="26">
        <v>0</v>
      </c>
      <c r="KS52" s="26">
        <v>0</v>
      </c>
      <c r="KT52" s="26">
        <v>0</v>
      </c>
      <c r="KU52" s="26">
        <v>0</v>
      </c>
      <c r="KV52" s="26">
        <v>0</v>
      </c>
      <c r="KW52" s="26">
        <v>0</v>
      </c>
      <c r="KX52" s="26">
        <v>0</v>
      </c>
      <c r="KY52" s="26">
        <v>0</v>
      </c>
      <c r="KZ52" s="26">
        <v>0</v>
      </c>
      <c r="LA52" s="26">
        <v>0</v>
      </c>
      <c r="LB52" s="26">
        <v>0</v>
      </c>
      <c r="LC52" s="26">
        <v>0</v>
      </c>
      <c r="LD52" s="26">
        <v>0</v>
      </c>
      <c r="LE52" s="26">
        <v>0</v>
      </c>
      <c r="LF52" s="26">
        <v>0</v>
      </c>
      <c r="LG52" s="26">
        <v>0</v>
      </c>
      <c r="LH52" s="26">
        <v>0</v>
      </c>
      <c r="LI52" s="26">
        <v>0</v>
      </c>
      <c r="LJ52" s="26">
        <v>0</v>
      </c>
      <c r="LK52" s="26">
        <v>0</v>
      </c>
      <c r="LL52" s="26">
        <v>0</v>
      </c>
      <c r="LM52" s="26">
        <v>0</v>
      </c>
      <c r="LN52" s="26">
        <v>0</v>
      </c>
      <c r="LO52" s="26">
        <v>0</v>
      </c>
      <c r="LP52" s="26">
        <v>0</v>
      </c>
      <c r="LQ52" s="26">
        <v>0</v>
      </c>
      <c r="LR52" s="26">
        <v>0</v>
      </c>
      <c r="LS52" s="26">
        <v>0</v>
      </c>
      <c r="LT52" s="26">
        <v>0</v>
      </c>
      <c r="LU52" s="26">
        <v>0</v>
      </c>
      <c r="LV52" s="26">
        <v>0</v>
      </c>
      <c r="LW52" s="26">
        <v>0</v>
      </c>
      <c r="LX52" s="26">
        <v>0</v>
      </c>
      <c r="LY52" s="26">
        <v>0</v>
      </c>
      <c r="LZ52" s="26">
        <v>0</v>
      </c>
      <c r="MA52" s="26">
        <v>0</v>
      </c>
      <c r="MB52" s="26">
        <v>0</v>
      </c>
      <c r="MC52" s="26">
        <v>0</v>
      </c>
      <c r="MD52" s="26">
        <v>0</v>
      </c>
      <c r="ME52" s="26">
        <v>0</v>
      </c>
      <c r="MF52" s="26">
        <v>0</v>
      </c>
      <c r="MG52" s="26">
        <v>0</v>
      </c>
      <c r="MH52" s="26">
        <v>0</v>
      </c>
      <c r="MI52" s="26">
        <v>0</v>
      </c>
      <c r="MJ52" s="26">
        <v>0</v>
      </c>
      <c r="MK52" s="26">
        <v>0</v>
      </c>
      <c r="ML52" s="26">
        <v>0</v>
      </c>
      <c r="MM52" s="26">
        <v>0</v>
      </c>
      <c r="MN52" s="26">
        <v>0</v>
      </c>
      <c r="MO52" s="26">
        <v>0</v>
      </c>
      <c r="MP52" s="26">
        <v>0</v>
      </c>
      <c r="MQ52" s="26">
        <v>0</v>
      </c>
      <c r="MR52" s="26">
        <v>0</v>
      </c>
      <c r="MS52" s="26">
        <v>0</v>
      </c>
      <c r="MT52" s="26">
        <v>0</v>
      </c>
      <c r="MU52" s="26">
        <v>0</v>
      </c>
      <c r="MV52" s="26">
        <v>0</v>
      </c>
      <c r="MW52" s="26">
        <v>0</v>
      </c>
      <c r="MX52" s="26">
        <v>0</v>
      </c>
      <c r="MY52" s="26">
        <v>0</v>
      </c>
      <c r="MZ52" s="26">
        <v>0</v>
      </c>
      <c r="NA52" s="26">
        <v>0</v>
      </c>
      <c r="NB52" s="26">
        <v>0</v>
      </c>
      <c r="NC52" s="26">
        <v>0</v>
      </c>
      <c r="ND52" s="26">
        <v>0</v>
      </c>
      <c r="NE52" s="26">
        <v>0</v>
      </c>
      <c r="NF52" s="26">
        <v>0</v>
      </c>
      <c r="NG52" s="26">
        <v>0</v>
      </c>
      <c r="NH52" s="26">
        <v>0</v>
      </c>
      <c r="NI52" s="26">
        <v>0</v>
      </c>
      <c r="NJ52" s="26">
        <v>0</v>
      </c>
      <c r="NK52" s="26">
        <v>0</v>
      </c>
      <c r="NL52" s="26">
        <v>0</v>
      </c>
      <c r="NM52" s="26">
        <v>0</v>
      </c>
      <c r="NN52" s="26">
        <v>0</v>
      </c>
      <c r="NO52" s="26">
        <v>0</v>
      </c>
      <c r="NP52" s="26">
        <v>0</v>
      </c>
      <c r="NQ52" s="26">
        <v>0</v>
      </c>
      <c r="NR52" s="26">
        <v>0</v>
      </c>
      <c r="NS52" s="26">
        <v>0</v>
      </c>
      <c r="NT52" s="26">
        <v>0</v>
      </c>
      <c r="NU52" s="26">
        <v>0</v>
      </c>
      <c r="NV52" s="26">
        <v>0</v>
      </c>
      <c r="NW52" s="26">
        <v>0</v>
      </c>
      <c r="NX52" s="26">
        <v>0</v>
      </c>
      <c r="NY52" s="26">
        <v>0</v>
      </c>
      <c r="NZ52" s="26">
        <v>0</v>
      </c>
      <c r="OA52" s="26">
        <v>0</v>
      </c>
      <c r="OB52" s="26">
        <v>0</v>
      </c>
      <c r="OC52" s="26">
        <v>0</v>
      </c>
      <c r="OD52" s="26">
        <v>0</v>
      </c>
      <c r="OE52" s="26">
        <v>0</v>
      </c>
      <c r="OF52" s="26">
        <v>0</v>
      </c>
      <c r="OG52" s="26">
        <v>0</v>
      </c>
      <c r="OH52" s="26">
        <v>0</v>
      </c>
      <c r="OI52" s="26">
        <v>0</v>
      </c>
      <c r="OJ52" s="26">
        <v>0</v>
      </c>
      <c r="OK52" s="26">
        <v>0</v>
      </c>
      <c r="OL52" s="26">
        <v>0</v>
      </c>
      <c r="OM52" s="26">
        <v>0</v>
      </c>
      <c r="ON52" s="26">
        <v>0</v>
      </c>
      <c r="OO52" s="26">
        <v>0</v>
      </c>
      <c r="OP52" s="26">
        <v>0</v>
      </c>
      <c r="OQ52" s="26">
        <v>0</v>
      </c>
      <c r="OR52" s="26">
        <v>0</v>
      </c>
      <c r="OS52" s="26">
        <v>0</v>
      </c>
      <c r="OT52" s="26">
        <v>0</v>
      </c>
      <c r="OU52" s="26">
        <v>0</v>
      </c>
      <c r="OV52" s="26">
        <v>0</v>
      </c>
      <c r="OW52" s="26">
        <v>0</v>
      </c>
      <c r="OX52" s="26">
        <v>0</v>
      </c>
      <c r="OY52" s="26">
        <v>0</v>
      </c>
      <c r="OZ52" s="26">
        <v>0</v>
      </c>
      <c r="PA52" s="26">
        <v>0</v>
      </c>
      <c r="PB52" s="26">
        <v>0</v>
      </c>
      <c r="PC52" s="26">
        <v>0</v>
      </c>
      <c r="PD52" s="26">
        <v>0</v>
      </c>
      <c r="PE52" s="26">
        <v>0</v>
      </c>
      <c r="PF52" s="26">
        <v>0</v>
      </c>
      <c r="PG52" s="26">
        <v>0</v>
      </c>
      <c r="PH52" s="26">
        <v>0</v>
      </c>
      <c r="PI52" s="26">
        <v>0</v>
      </c>
      <c r="PJ52" s="26">
        <v>0</v>
      </c>
      <c r="PK52" s="26">
        <v>0</v>
      </c>
      <c r="PL52" s="26">
        <v>0</v>
      </c>
      <c r="PM52" s="26">
        <v>0</v>
      </c>
      <c r="PN52" s="26">
        <v>0</v>
      </c>
      <c r="PO52" s="26">
        <v>0</v>
      </c>
      <c r="PP52" s="26">
        <v>0</v>
      </c>
      <c r="PQ52" s="26">
        <v>0</v>
      </c>
      <c r="PR52" s="26">
        <v>0</v>
      </c>
      <c r="PS52" s="26">
        <v>0</v>
      </c>
      <c r="PT52" s="26">
        <v>0</v>
      </c>
      <c r="PU52" s="26">
        <v>0</v>
      </c>
      <c r="PV52" s="26">
        <v>0</v>
      </c>
      <c r="PW52" s="26">
        <v>0</v>
      </c>
      <c r="PX52" s="26">
        <v>0</v>
      </c>
      <c r="PY52" s="26">
        <v>0</v>
      </c>
      <c r="PZ52" s="26">
        <v>0</v>
      </c>
      <c r="QA52" s="26">
        <v>0</v>
      </c>
      <c r="QB52" s="26">
        <v>0</v>
      </c>
      <c r="QC52" s="26">
        <v>0</v>
      </c>
      <c r="QD52" s="26">
        <v>0</v>
      </c>
      <c r="QE52" s="26">
        <v>0</v>
      </c>
      <c r="QF52" s="26">
        <v>0</v>
      </c>
      <c r="QG52" s="26">
        <v>0</v>
      </c>
      <c r="QH52" s="26">
        <v>0</v>
      </c>
      <c r="QI52" s="26">
        <v>0</v>
      </c>
      <c r="QJ52" s="26">
        <v>0</v>
      </c>
      <c r="QK52" s="26">
        <v>0</v>
      </c>
      <c r="QL52" s="26">
        <v>0</v>
      </c>
      <c r="QM52" s="26">
        <v>0</v>
      </c>
      <c r="QN52" s="26">
        <v>0</v>
      </c>
      <c r="QO52" s="26">
        <v>0</v>
      </c>
      <c r="QP52" s="26">
        <v>0</v>
      </c>
      <c r="QQ52" s="26">
        <v>0</v>
      </c>
      <c r="QR52" s="26">
        <v>0</v>
      </c>
      <c r="QS52" s="26">
        <v>0</v>
      </c>
      <c r="QT52" s="26">
        <v>0</v>
      </c>
      <c r="QU52" s="26">
        <v>0</v>
      </c>
      <c r="QV52" s="26">
        <v>0</v>
      </c>
      <c r="QW52" s="26">
        <v>0</v>
      </c>
      <c r="QX52" s="26">
        <v>0</v>
      </c>
      <c r="QY52" s="26">
        <v>0</v>
      </c>
      <c r="QZ52" s="26">
        <v>0</v>
      </c>
      <c r="RA52" s="26">
        <v>0</v>
      </c>
      <c r="RB52" s="26">
        <v>0</v>
      </c>
      <c r="RC52" s="26">
        <v>0</v>
      </c>
      <c r="RD52" s="26">
        <v>0</v>
      </c>
      <c r="RE52" s="26">
        <v>0</v>
      </c>
      <c r="RF52" s="26">
        <v>0</v>
      </c>
      <c r="RG52" s="26">
        <v>0</v>
      </c>
      <c r="RH52" s="26">
        <v>0</v>
      </c>
      <c r="RI52" s="26">
        <v>0</v>
      </c>
      <c r="RJ52" s="26">
        <v>0</v>
      </c>
      <c r="RK52" s="26">
        <v>0</v>
      </c>
      <c r="RL52" s="26">
        <v>0</v>
      </c>
      <c r="RM52" s="26">
        <v>0</v>
      </c>
      <c r="RN52" s="26">
        <v>0</v>
      </c>
      <c r="RO52" s="26">
        <v>0</v>
      </c>
      <c r="RP52" s="26">
        <v>0</v>
      </c>
      <c r="RQ52" s="26">
        <v>0</v>
      </c>
      <c r="RR52" s="26">
        <v>0</v>
      </c>
      <c r="RS52" s="26">
        <v>0</v>
      </c>
      <c r="RT52" s="26">
        <v>0</v>
      </c>
      <c r="RU52" s="26">
        <v>0</v>
      </c>
      <c r="RV52" s="26">
        <v>0</v>
      </c>
      <c r="RW52" s="26">
        <v>0</v>
      </c>
      <c r="RX52" s="26">
        <v>0</v>
      </c>
      <c r="RY52" s="26">
        <v>0</v>
      </c>
      <c r="RZ52" s="26">
        <v>0</v>
      </c>
      <c r="SA52" s="26">
        <v>0</v>
      </c>
      <c r="SB52" s="26">
        <v>0</v>
      </c>
      <c r="SC52" s="26">
        <v>0</v>
      </c>
      <c r="SD52" s="26">
        <v>0</v>
      </c>
      <c r="SE52" s="26">
        <v>0</v>
      </c>
      <c r="SF52" s="26">
        <v>0</v>
      </c>
      <c r="SG52" s="26">
        <v>0</v>
      </c>
      <c r="SH52" s="26">
        <v>0</v>
      </c>
      <c r="SI52" s="26">
        <v>0</v>
      </c>
      <c r="SJ52" s="26">
        <v>0</v>
      </c>
      <c r="SK52" s="26">
        <v>0</v>
      </c>
      <c r="SL52" s="26">
        <v>0</v>
      </c>
      <c r="SM52" s="26">
        <v>0</v>
      </c>
      <c r="SN52" s="26">
        <v>0</v>
      </c>
      <c r="SO52" s="26">
        <v>0</v>
      </c>
      <c r="SP52" s="26">
        <v>0</v>
      </c>
      <c r="SQ52" s="26">
        <v>0</v>
      </c>
      <c r="SR52" s="26">
        <v>0</v>
      </c>
      <c r="SS52" s="26">
        <v>0</v>
      </c>
      <c r="ST52" s="26">
        <v>0</v>
      </c>
      <c r="SU52" s="26">
        <v>0</v>
      </c>
      <c r="SV52" s="26">
        <v>0</v>
      </c>
      <c r="SW52" s="26">
        <v>0</v>
      </c>
      <c r="SX52" s="26">
        <v>0</v>
      </c>
      <c r="SY52" s="26">
        <v>0</v>
      </c>
      <c r="SZ52" s="26">
        <v>0</v>
      </c>
      <c r="TA52" s="26">
        <v>0</v>
      </c>
      <c r="TB52" s="26">
        <v>0</v>
      </c>
      <c r="TC52" s="26">
        <v>0</v>
      </c>
      <c r="TD52" s="26">
        <v>0</v>
      </c>
      <c r="TE52" s="26">
        <v>0</v>
      </c>
      <c r="TF52" s="26">
        <v>0</v>
      </c>
      <c r="TG52" s="26">
        <v>0</v>
      </c>
      <c r="TH52" s="26">
        <v>0</v>
      </c>
      <c r="TI52" s="26">
        <v>0</v>
      </c>
      <c r="TJ52" s="26">
        <v>0</v>
      </c>
      <c r="TK52" s="26">
        <v>0</v>
      </c>
      <c r="TL52" s="26">
        <v>0</v>
      </c>
      <c r="TM52" s="26">
        <v>0</v>
      </c>
      <c r="TN52" s="26">
        <v>0</v>
      </c>
      <c r="TO52" s="26">
        <v>0</v>
      </c>
      <c r="TP52" s="26">
        <v>0</v>
      </c>
      <c r="TQ52" s="26">
        <v>0</v>
      </c>
      <c r="TR52" s="26">
        <v>0</v>
      </c>
      <c r="TS52" s="26">
        <v>0</v>
      </c>
      <c r="TT52" s="26">
        <v>0</v>
      </c>
      <c r="TU52" s="26">
        <v>0</v>
      </c>
      <c r="TV52" s="26">
        <v>0</v>
      </c>
      <c r="TW52" s="26">
        <v>0</v>
      </c>
      <c r="TX52" s="26">
        <v>0</v>
      </c>
      <c r="TY52" s="26">
        <v>0</v>
      </c>
      <c r="TZ52" s="26">
        <v>0</v>
      </c>
      <c r="UA52" s="26">
        <v>0</v>
      </c>
      <c r="UB52" s="26">
        <v>0</v>
      </c>
      <c r="UC52" s="26">
        <v>0</v>
      </c>
      <c r="UD52" s="26">
        <v>0</v>
      </c>
      <c r="UE52" s="26">
        <v>0</v>
      </c>
      <c r="UF52" s="26">
        <v>0</v>
      </c>
      <c r="UG52" s="26">
        <v>0</v>
      </c>
      <c r="UH52" s="26">
        <v>0</v>
      </c>
      <c r="UI52" s="26">
        <v>0</v>
      </c>
      <c r="UJ52" s="26">
        <v>0</v>
      </c>
      <c r="UK52" s="26">
        <v>0</v>
      </c>
      <c r="UL52" s="26">
        <v>0</v>
      </c>
      <c r="UM52" s="26">
        <v>0</v>
      </c>
      <c r="UN52" s="26">
        <v>0</v>
      </c>
      <c r="UO52" s="26">
        <v>0</v>
      </c>
      <c r="UP52" s="26">
        <v>0</v>
      </c>
      <c r="UQ52" s="26">
        <v>0</v>
      </c>
      <c r="UR52" s="26">
        <v>0</v>
      </c>
      <c r="US52" s="26">
        <v>0</v>
      </c>
      <c r="UT52" s="26">
        <v>0</v>
      </c>
      <c r="UU52" s="26">
        <v>0</v>
      </c>
      <c r="UV52" s="26">
        <v>0</v>
      </c>
      <c r="UW52" s="26">
        <v>0</v>
      </c>
      <c r="UX52" s="26">
        <v>0</v>
      </c>
      <c r="UY52" s="26">
        <v>0</v>
      </c>
      <c r="UZ52" s="26">
        <v>0</v>
      </c>
      <c r="VA52" s="26">
        <v>0</v>
      </c>
      <c r="VB52" s="26">
        <v>0</v>
      </c>
      <c r="VC52" s="26">
        <v>0</v>
      </c>
      <c r="VD52" s="26">
        <v>0</v>
      </c>
      <c r="VE52" s="26">
        <v>0</v>
      </c>
      <c r="VF52" s="26">
        <v>0</v>
      </c>
      <c r="VG52" s="26">
        <v>0</v>
      </c>
      <c r="VH52" s="26">
        <v>0</v>
      </c>
      <c r="VI52" s="26">
        <v>0</v>
      </c>
      <c r="VJ52" s="26">
        <v>0</v>
      </c>
      <c r="VK52" s="26">
        <v>0</v>
      </c>
      <c r="VL52" s="26">
        <v>0</v>
      </c>
      <c r="VM52" s="26">
        <v>0</v>
      </c>
      <c r="VN52" s="26">
        <v>0</v>
      </c>
      <c r="VO52" s="26">
        <v>0</v>
      </c>
      <c r="VP52" s="26">
        <v>0</v>
      </c>
      <c r="VQ52" s="26">
        <v>0</v>
      </c>
      <c r="VR52" s="26">
        <v>0</v>
      </c>
      <c r="VS52" s="26">
        <v>0</v>
      </c>
      <c r="VT52" s="26">
        <v>0</v>
      </c>
      <c r="VU52" s="26">
        <v>0</v>
      </c>
      <c r="VV52" s="26">
        <v>0</v>
      </c>
      <c r="VW52" s="26">
        <v>0</v>
      </c>
      <c r="VX52" s="26">
        <v>0</v>
      </c>
      <c r="VY52" s="26">
        <v>0</v>
      </c>
      <c r="VZ52" s="26">
        <v>0</v>
      </c>
      <c r="WA52" s="26">
        <v>0</v>
      </c>
      <c r="WB52" s="26">
        <v>0</v>
      </c>
      <c r="WC52" s="26">
        <v>0</v>
      </c>
      <c r="WD52" s="26">
        <v>0</v>
      </c>
      <c r="WE52" s="26">
        <v>0</v>
      </c>
      <c r="WF52" s="26">
        <v>0</v>
      </c>
      <c r="WG52" s="26">
        <v>0</v>
      </c>
      <c r="WH52" s="26">
        <v>0</v>
      </c>
      <c r="WI52" s="26">
        <v>0</v>
      </c>
      <c r="WJ52" s="26">
        <v>0</v>
      </c>
      <c r="WK52" s="26">
        <v>0</v>
      </c>
      <c r="WL52" s="26">
        <v>0</v>
      </c>
      <c r="WM52" s="26">
        <v>0</v>
      </c>
      <c r="WN52" s="26">
        <v>0</v>
      </c>
      <c r="WO52" s="26">
        <v>0</v>
      </c>
      <c r="WP52" s="26">
        <v>0</v>
      </c>
      <c r="WQ52" s="26">
        <v>0</v>
      </c>
      <c r="WR52" s="26">
        <v>0</v>
      </c>
      <c r="WS52" s="26">
        <v>0</v>
      </c>
      <c r="WT52" s="26">
        <v>0</v>
      </c>
      <c r="WU52" s="26">
        <v>0</v>
      </c>
      <c r="WV52" s="26">
        <v>0</v>
      </c>
      <c r="WW52" s="26">
        <v>0</v>
      </c>
      <c r="WX52" s="26">
        <v>0</v>
      </c>
      <c r="WY52" s="26">
        <v>0</v>
      </c>
      <c r="WZ52" s="26">
        <v>0</v>
      </c>
      <c r="XA52" s="26">
        <v>0</v>
      </c>
      <c r="XB52" s="26">
        <v>0</v>
      </c>
      <c r="XC52" s="26">
        <v>0</v>
      </c>
      <c r="XD52" s="26">
        <v>0</v>
      </c>
      <c r="XE52" s="26">
        <v>0</v>
      </c>
      <c r="XF52" s="26">
        <v>0</v>
      </c>
      <c r="XG52" s="26">
        <v>0</v>
      </c>
      <c r="XH52" s="26">
        <v>0</v>
      </c>
      <c r="XI52" s="26">
        <v>0</v>
      </c>
      <c r="XJ52" s="26">
        <v>0</v>
      </c>
      <c r="XK52" s="26">
        <v>0</v>
      </c>
      <c r="XL52" s="26">
        <v>0</v>
      </c>
      <c r="XM52" s="26">
        <v>0</v>
      </c>
      <c r="XN52" s="26">
        <v>0</v>
      </c>
      <c r="XO52" s="26">
        <v>0</v>
      </c>
      <c r="XP52" s="26">
        <v>0</v>
      </c>
      <c r="XQ52" s="26">
        <v>0</v>
      </c>
      <c r="XR52" s="26">
        <v>0</v>
      </c>
      <c r="XS52" s="26">
        <v>0</v>
      </c>
      <c r="XT52" s="26">
        <v>0</v>
      </c>
      <c r="XU52" s="26">
        <v>0</v>
      </c>
      <c r="XV52" s="26">
        <v>0</v>
      </c>
      <c r="XW52" s="26">
        <v>0</v>
      </c>
      <c r="XX52" s="26">
        <v>0</v>
      </c>
      <c r="XY52" s="26">
        <v>0</v>
      </c>
      <c r="XZ52" s="26">
        <v>0</v>
      </c>
      <c r="YA52" s="26">
        <v>0</v>
      </c>
      <c r="YB52" s="26">
        <v>0</v>
      </c>
      <c r="YC52" s="26">
        <v>0</v>
      </c>
      <c r="YD52" s="26">
        <v>0</v>
      </c>
      <c r="YE52" s="26">
        <v>0</v>
      </c>
      <c r="YF52" s="26">
        <v>0</v>
      </c>
      <c r="YG52" s="26">
        <v>0</v>
      </c>
      <c r="YH52" s="26">
        <v>0</v>
      </c>
      <c r="YI52" s="26">
        <v>0</v>
      </c>
      <c r="YJ52" s="26">
        <v>0</v>
      </c>
      <c r="YK52" s="26">
        <v>0</v>
      </c>
      <c r="YL52" s="26">
        <v>0</v>
      </c>
      <c r="YM52" s="26">
        <v>0</v>
      </c>
      <c r="YN52" s="26">
        <v>0</v>
      </c>
      <c r="YO52" s="26">
        <v>0</v>
      </c>
      <c r="YP52" s="26">
        <v>0</v>
      </c>
      <c r="YQ52" s="26">
        <v>0</v>
      </c>
      <c r="YR52" s="26">
        <v>0</v>
      </c>
      <c r="YS52" s="26">
        <v>0</v>
      </c>
      <c r="YT52" s="26">
        <v>0</v>
      </c>
      <c r="YU52" s="26">
        <v>0</v>
      </c>
      <c r="YV52" s="26">
        <v>0</v>
      </c>
      <c r="YW52" s="26">
        <v>0</v>
      </c>
      <c r="YX52" s="26">
        <v>0</v>
      </c>
      <c r="YY52" s="26">
        <v>0</v>
      </c>
      <c r="YZ52" s="26">
        <v>0</v>
      </c>
      <c r="ZA52" s="26">
        <v>0</v>
      </c>
      <c r="ZB52" s="26">
        <v>0</v>
      </c>
      <c r="ZC52" s="26">
        <v>0</v>
      </c>
      <c r="ZD52" s="26">
        <v>0</v>
      </c>
      <c r="ZE52" s="26">
        <v>0</v>
      </c>
      <c r="ZF52" s="26">
        <v>0</v>
      </c>
      <c r="ZG52" s="26">
        <v>0</v>
      </c>
      <c r="ZH52" s="26">
        <v>0</v>
      </c>
      <c r="ZI52" s="26">
        <v>0</v>
      </c>
      <c r="ZJ52" s="26">
        <v>0</v>
      </c>
      <c r="ZK52" s="26">
        <v>0</v>
      </c>
      <c r="ZL52" s="26">
        <v>0</v>
      </c>
      <c r="ZM52" s="26">
        <v>0</v>
      </c>
      <c r="ZN52" s="26">
        <v>0</v>
      </c>
      <c r="ZO52" s="26">
        <v>0</v>
      </c>
      <c r="ZP52" s="26">
        <v>0</v>
      </c>
      <c r="ZQ52" s="26">
        <v>0</v>
      </c>
      <c r="ZR52" s="26">
        <v>0</v>
      </c>
      <c r="ZS52" s="26">
        <v>0</v>
      </c>
      <c r="ZT52" s="26">
        <v>0</v>
      </c>
      <c r="ZU52" s="26">
        <v>0</v>
      </c>
      <c r="ZV52" s="26">
        <v>0</v>
      </c>
      <c r="ZW52" s="26">
        <v>0</v>
      </c>
      <c r="ZX52" s="26">
        <v>0</v>
      </c>
      <c r="ZY52" s="26">
        <v>0</v>
      </c>
      <c r="ZZ52" s="26">
        <v>0</v>
      </c>
      <c r="AAA52" s="26">
        <v>0</v>
      </c>
      <c r="AAB52" s="26">
        <v>0</v>
      </c>
      <c r="AAC52" s="26">
        <v>0</v>
      </c>
      <c r="AAD52" s="26">
        <v>0</v>
      </c>
      <c r="AAE52" s="26">
        <v>0</v>
      </c>
      <c r="AAF52" s="26">
        <v>0</v>
      </c>
      <c r="AAG52" s="26">
        <v>0</v>
      </c>
      <c r="AAH52" s="26">
        <v>0</v>
      </c>
      <c r="AAI52" s="26">
        <v>0</v>
      </c>
      <c r="AAJ52" s="26">
        <v>0</v>
      </c>
      <c r="AAK52" s="26">
        <v>0</v>
      </c>
      <c r="AAL52" s="26">
        <v>0</v>
      </c>
      <c r="AAM52" s="26">
        <v>0</v>
      </c>
      <c r="AAN52" s="26">
        <v>0</v>
      </c>
      <c r="AAO52" s="26">
        <v>0</v>
      </c>
      <c r="AAP52" s="26">
        <v>0</v>
      </c>
      <c r="AAQ52" s="26">
        <v>0</v>
      </c>
      <c r="AAR52" s="26">
        <v>0</v>
      </c>
      <c r="AAS52" s="26">
        <v>0</v>
      </c>
      <c r="AAT52" s="26">
        <v>0</v>
      </c>
      <c r="AAU52" s="26">
        <v>0</v>
      </c>
      <c r="AAV52" s="26">
        <v>0</v>
      </c>
      <c r="AAW52" s="26">
        <v>0</v>
      </c>
      <c r="AAX52" s="26">
        <v>0</v>
      </c>
      <c r="AAY52" s="26">
        <v>0</v>
      </c>
      <c r="AAZ52" s="26">
        <v>0</v>
      </c>
      <c r="ABA52" s="26">
        <v>0</v>
      </c>
      <c r="ABB52" s="26">
        <v>0</v>
      </c>
      <c r="ABC52" s="26">
        <v>0</v>
      </c>
      <c r="ABD52" s="26">
        <v>0</v>
      </c>
      <c r="ABE52" s="26">
        <v>0</v>
      </c>
      <c r="ABF52" s="26">
        <v>0</v>
      </c>
      <c r="ABG52" s="26">
        <v>0</v>
      </c>
      <c r="ABH52" s="26">
        <v>0</v>
      </c>
      <c r="ABI52" s="26">
        <v>0</v>
      </c>
      <c r="ABJ52" s="26">
        <v>0</v>
      </c>
      <c r="ABK52" s="26">
        <v>0</v>
      </c>
      <c r="ABL52" s="26">
        <v>0</v>
      </c>
      <c r="ABM52" s="26">
        <v>0</v>
      </c>
      <c r="ABN52" s="26">
        <v>0</v>
      </c>
      <c r="ABO52" s="26">
        <v>0</v>
      </c>
      <c r="ABP52" s="26">
        <v>0</v>
      </c>
      <c r="ABQ52" s="26">
        <v>0</v>
      </c>
      <c r="ABR52" s="26">
        <v>0</v>
      </c>
      <c r="ABS52" s="26">
        <v>0</v>
      </c>
      <c r="ABT52" s="26">
        <v>0</v>
      </c>
      <c r="ABU52" s="26">
        <v>0</v>
      </c>
      <c r="ABV52" s="26">
        <v>0</v>
      </c>
      <c r="ABW52" s="26">
        <v>0</v>
      </c>
      <c r="ABX52" s="26">
        <v>0</v>
      </c>
      <c r="ABY52" s="26">
        <v>0</v>
      </c>
      <c r="ABZ52" s="26">
        <v>0</v>
      </c>
      <c r="ACA52" s="26">
        <v>0</v>
      </c>
      <c r="ACB52" s="26">
        <v>0</v>
      </c>
      <c r="ACC52" s="26">
        <v>0</v>
      </c>
      <c r="ACD52" s="26">
        <v>0</v>
      </c>
      <c r="ACE52" s="26">
        <v>0</v>
      </c>
      <c r="ACF52" s="26">
        <v>0</v>
      </c>
      <c r="ACG52" s="26">
        <v>0</v>
      </c>
      <c r="ACH52" s="26">
        <v>0</v>
      </c>
      <c r="ACI52" s="26">
        <v>0</v>
      </c>
      <c r="ACJ52" s="26">
        <v>0</v>
      </c>
      <c r="ACK52" s="26">
        <v>0</v>
      </c>
      <c r="ACL52" s="26">
        <v>0</v>
      </c>
      <c r="ACM52" s="26">
        <v>0</v>
      </c>
      <c r="ACN52" s="26">
        <v>0</v>
      </c>
      <c r="ACO52" s="26">
        <v>0</v>
      </c>
      <c r="ACP52" s="26">
        <v>0</v>
      </c>
      <c r="ACQ52" s="26">
        <v>0</v>
      </c>
      <c r="ACR52" s="26">
        <v>0</v>
      </c>
      <c r="ACS52" s="26">
        <v>0</v>
      </c>
      <c r="ACT52" s="26">
        <v>0</v>
      </c>
      <c r="ACU52" s="26">
        <v>0</v>
      </c>
    </row>
    <row r="53" spans="1:775" ht="15" customHeight="1" x14ac:dyDescent="0.2">
      <c r="A53" s="18" t="s">
        <v>109</v>
      </c>
      <c r="B53" s="97" t="s">
        <v>110</v>
      </c>
      <c r="C53" s="18">
        <f>+E53*$C$57</f>
        <v>324.48994572960021</v>
      </c>
      <c r="D53" s="37"/>
      <c r="E53" s="21">
        <v>19.549353600000011</v>
      </c>
      <c r="F53" s="29" t="s">
        <v>57</v>
      </c>
      <c r="G53" s="44" t="s">
        <v>8</v>
      </c>
      <c r="H53" s="30">
        <v>41548</v>
      </c>
      <c r="I53" s="31">
        <v>2.75E-2</v>
      </c>
      <c r="J53" s="29">
        <v>60</v>
      </c>
      <c r="K53" s="29" t="s">
        <v>14</v>
      </c>
      <c r="L53" s="30">
        <v>43374</v>
      </c>
      <c r="M53" s="18" t="s">
        <v>160</v>
      </c>
      <c r="N53" s="2"/>
      <c r="O53" s="2"/>
      <c r="P53" s="25">
        <f t="shared" si="195"/>
        <v>214714561.60880077</v>
      </c>
      <c r="Q53" s="25">
        <f t="shared" si="196"/>
        <v>9520118.3628914598</v>
      </c>
      <c r="R53" s="25">
        <f t="shared" si="197"/>
        <v>253601376.07414907</v>
      </c>
      <c r="S53" s="25">
        <f t="shared" si="198"/>
        <v>4279611.7053016666</v>
      </c>
      <c r="T53" s="25">
        <f t="shared" si="199"/>
        <v>0</v>
      </c>
      <c r="U53" s="25">
        <f t="shared" si="200"/>
        <v>0</v>
      </c>
      <c r="V53" s="25">
        <f t="shared" si="201"/>
        <v>0</v>
      </c>
      <c r="W53" s="25">
        <f t="shared" si="202"/>
        <v>0</v>
      </c>
      <c r="X53" s="25">
        <f t="shared" si="203"/>
        <v>0</v>
      </c>
      <c r="Y53" s="25">
        <f t="shared" si="204"/>
        <v>0</v>
      </c>
      <c r="Z53" s="25">
        <f t="shared" si="205"/>
        <v>0</v>
      </c>
      <c r="AA53" s="25">
        <f t="shared" si="206"/>
        <v>0</v>
      </c>
      <c r="AB53" s="25">
        <f t="shared" si="207"/>
        <v>0</v>
      </c>
      <c r="AC53" s="25">
        <f t="shared" si="208"/>
        <v>0</v>
      </c>
      <c r="AD53" s="25">
        <f t="shared" si="209"/>
        <v>0</v>
      </c>
      <c r="AE53" s="25">
        <f t="shared" si="210"/>
        <v>0</v>
      </c>
      <c r="AF53" s="25">
        <f t="shared" si="211"/>
        <v>0</v>
      </c>
      <c r="AG53" s="25">
        <f t="shared" si="212"/>
        <v>0</v>
      </c>
      <c r="AH53" s="25">
        <f t="shared" si="213"/>
        <v>0</v>
      </c>
      <c r="AI53" s="25">
        <f t="shared" si="214"/>
        <v>0</v>
      </c>
      <c r="AJ53" s="25">
        <f t="shared" si="215"/>
        <v>0</v>
      </c>
      <c r="AK53" s="25">
        <f t="shared" si="216"/>
        <v>0</v>
      </c>
      <c r="AL53" s="25">
        <f t="shared" si="217"/>
        <v>0</v>
      </c>
      <c r="AM53" s="25">
        <f t="shared" si="218"/>
        <v>0</v>
      </c>
      <c r="AN53" s="25">
        <f t="shared" si="219"/>
        <v>0</v>
      </c>
      <c r="AO53" s="25">
        <f t="shared" si="220"/>
        <v>0</v>
      </c>
      <c r="AP53" s="25">
        <f t="shared" si="221"/>
        <v>0</v>
      </c>
      <c r="AQ53" s="25">
        <f t="shared" si="222"/>
        <v>0</v>
      </c>
      <c r="AR53" s="25">
        <f t="shared" si="223"/>
        <v>0</v>
      </c>
      <c r="AS53" s="25">
        <f t="shared" si="224"/>
        <v>0</v>
      </c>
      <c r="AT53" s="25">
        <f t="shared" si="225"/>
        <v>0</v>
      </c>
      <c r="AU53" s="25">
        <f t="shared" si="226"/>
        <v>0</v>
      </c>
      <c r="AV53" s="25">
        <f t="shared" si="227"/>
        <v>0</v>
      </c>
      <c r="AW53" s="25">
        <f t="shared" si="228"/>
        <v>0</v>
      </c>
      <c r="AX53" s="25">
        <f t="shared" si="229"/>
        <v>0</v>
      </c>
      <c r="AY53" s="25">
        <f t="shared" si="230"/>
        <v>0</v>
      </c>
      <c r="AZ53" s="25">
        <f t="shared" si="231"/>
        <v>0</v>
      </c>
      <c r="BA53" s="25">
        <f t="shared" si="232"/>
        <v>0</v>
      </c>
      <c r="BB53" s="25">
        <f t="shared" si="233"/>
        <v>0</v>
      </c>
      <c r="BC53" s="25">
        <f t="shared" si="234"/>
        <v>0</v>
      </c>
      <c r="BD53" s="25">
        <f t="shared" si="235"/>
        <v>0</v>
      </c>
      <c r="BE53" s="25">
        <f t="shared" si="236"/>
        <v>0</v>
      </c>
      <c r="BF53" s="25">
        <f t="shared" si="237"/>
        <v>0</v>
      </c>
      <c r="BG53" s="25">
        <f t="shared" si="238"/>
        <v>0</v>
      </c>
      <c r="BH53" s="25">
        <f t="shared" si="239"/>
        <v>0</v>
      </c>
      <c r="BI53" s="25">
        <f t="shared" si="240"/>
        <v>0</v>
      </c>
      <c r="BJ53" s="25">
        <f t="shared" si="241"/>
        <v>0</v>
      </c>
      <c r="BK53" s="25">
        <f t="shared" si="242"/>
        <v>0</v>
      </c>
      <c r="BL53" s="25">
        <f t="shared" si="243"/>
        <v>0</v>
      </c>
      <c r="BM53" s="25">
        <f t="shared" si="244"/>
        <v>0</v>
      </c>
      <c r="BN53" s="25">
        <f t="shared" si="245"/>
        <v>0</v>
      </c>
      <c r="BO53" s="25">
        <f t="shared" si="246"/>
        <v>0</v>
      </c>
      <c r="BP53" s="25">
        <f t="shared" si="247"/>
        <v>0</v>
      </c>
      <c r="BQ53" s="25">
        <f t="shared" si="248"/>
        <v>0</v>
      </c>
      <c r="BR53" s="25">
        <f t="shared" si="249"/>
        <v>0</v>
      </c>
      <c r="BS53" s="25">
        <f t="shared" si="250"/>
        <v>0</v>
      </c>
      <c r="BT53" s="25">
        <f t="shared" si="251"/>
        <v>0</v>
      </c>
      <c r="BU53" s="25">
        <f t="shared" si="252"/>
        <v>0</v>
      </c>
      <c r="BX53" s="26">
        <v>2851414.9553736011</v>
      </c>
      <c r="BY53" s="26">
        <v>51843908.279519998</v>
      </c>
      <c r="BZ53" s="26">
        <v>0</v>
      </c>
      <c r="CA53" s="26">
        <v>0</v>
      </c>
      <c r="CB53" s="26">
        <v>0</v>
      </c>
      <c r="CC53" s="26">
        <v>0</v>
      </c>
      <c r="CD53" s="26">
        <v>2418954.7442676011</v>
      </c>
      <c r="CE53" s="26">
        <v>50263994.686080001</v>
      </c>
      <c r="CF53" s="26">
        <v>0</v>
      </c>
      <c r="CG53" s="26">
        <v>0</v>
      </c>
      <c r="CH53" s="26">
        <v>0</v>
      </c>
      <c r="CI53" s="26">
        <v>0</v>
      </c>
      <c r="CJ53" s="26">
        <v>2273368.6343413759</v>
      </c>
      <c r="CK53" s="26">
        <v>55111966.893124245</v>
      </c>
      <c r="CL53" s="26">
        <v>0</v>
      </c>
      <c r="CM53" s="26">
        <v>0</v>
      </c>
      <c r="CN53" s="26">
        <v>0</v>
      </c>
      <c r="CO53" s="26">
        <v>0</v>
      </c>
      <c r="CP53" s="26">
        <v>1976380.0289088816</v>
      </c>
      <c r="CQ53" s="26">
        <v>57494691.750076532</v>
      </c>
      <c r="CR53" s="26">
        <v>0</v>
      </c>
      <c r="CS53" s="26">
        <v>0</v>
      </c>
      <c r="CT53" s="26">
        <v>0</v>
      </c>
      <c r="CU53" s="26">
        <v>0</v>
      </c>
      <c r="CV53" s="26">
        <v>1648129.4447641694</v>
      </c>
      <c r="CW53" s="26">
        <v>59931979.809606113</v>
      </c>
      <c r="CX53" s="26">
        <v>0</v>
      </c>
      <c r="CY53" s="26">
        <v>0</v>
      </c>
      <c r="CZ53" s="26">
        <v>0</v>
      </c>
      <c r="DA53" s="26">
        <v>0</v>
      </c>
      <c r="DB53" s="26">
        <v>1283745.6115330425</v>
      </c>
      <c r="DC53" s="26">
        <v>62242211.46826867</v>
      </c>
      <c r="DD53" s="26">
        <v>0</v>
      </c>
      <c r="DE53" s="26">
        <v>0</v>
      </c>
      <c r="DF53" s="26">
        <v>0</v>
      </c>
      <c r="DG53" s="26">
        <v>0</v>
      </c>
      <c r="DH53" s="26">
        <v>888349.50706013327</v>
      </c>
      <c r="DI53" s="26">
        <v>64607236.877100505</v>
      </c>
      <c r="DJ53" s="26">
        <v>0</v>
      </c>
      <c r="DK53" s="26">
        <v>0</v>
      </c>
      <c r="DL53" s="26">
        <v>0</v>
      </c>
      <c r="DM53" s="26">
        <v>0</v>
      </c>
      <c r="DN53" s="26">
        <v>459387.14194432111</v>
      </c>
      <c r="DO53" s="26">
        <v>66819947.919173777</v>
      </c>
      <c r="DP53" s="26">
        <v>0</v>
      </c>
      <c r="DQ53" s="26">
        <v>0</v>
      </c>
      <c r="DR53" s="26">
        <v>0</v>
      </c>
      <c r="DS53" s="26">
        <v>0</v>
      </c>
      <c r="DT53" s="26">
        <v>0</v>
      </c>
      <c r="DU53" s="26">
        <v>0</v>
      </c>
      <c r="DV53" s="26">
        <v>0</v>
      </c>
      <c r="DW53" s="26">
        <v>0</v>
      </c>
      <c r="DX53" s="26">
        <v>0</v>
      </c>
      <c r="DY53" s="26">
        <v>0</v>
      </c>
      <c r="DZ53" s="26">
        <v>0</v>
      </c>
      <c r="EA53" s="26">
        <v>0</v>
      </c>
      <c r="EB53" s="26">
        <v>0</v>
      </c>
      <c r="EC53" s="26">
        <v>0</v>
      </c>
      <c r="ED53" s="26">
        <v>0</v>
      </c>
      <c r="EE53" s="26">
        <v>0</v>
      </c>
      <c r="EF53" s="26">
        <v>0</v>
      </c>
      <c r="EG53" s="26">
        <v>0</v>
      </c>
      <c r="EH53" s="26">
        <v>0</v>
      </c>
      <c r="EI53" s="26">
        <v>0</v>
      </c>
      <c r="EJ53" s="26">
        <v>0</v>
      </c>
      <c r="EK53" s="26">
        <v>0</v>
      </c>
      <c r="EL53" s="26">
        <v>0</v>
      </c>
      <c r="EM53" s="26">
        <v>0</v>
      </c>
      <c r="EN53" s="26">
        <v>0</v>
      </c>
      <c r="EO53" s="26">
        <v>0</v>
      </c>
      <c r="EP53" s="26">
        <v>0</v>
      </c>
      <c r="EQ53" s="26">
        <v>0</v>
      </c>
      <c r="ER53" s="26">
        <v>0</v>
      </c>
      <c r="ES53" s="26">
        <v>0</v>
      </c>
      <c r="ET53" s="26">
        <v>0</v>
      </c>
      <c r="EU53" s="26">
        <v>0</v>
      </c>
      <c r="EV53" s="26">
        <v>0</v>
      </c>
      <c r="EW53" s="26">
        <v>0</v>
      </c>
      <c r="EX53" s="26">
        <v>0</v>
      </c>
      <c r="EY53" s="26">
        <v>0</v>
      </c>
      <c r="EZ53" s="26">
        <v>0</v>
      </c>
      <c r="FA53" s="26">
        <v>0</v>
      </c>
      <c r="FB53" s="26">
        <v>0</v>
      </c>
      <c r="FC53" s="26">
        <v>0</v>
      </c>
      <c r="FD53" s="26">
        <v>0</v>
      </c>
      <c r="FE53" s="26">
        <v>0</v>
      </c>
      <c r="FF53" s="26">
        <v>0</v>
      </c>
      <c r="FG53" s="26">
        <v>0</v>
      </c>
      <c r="FH53" s="26">
        <v>0</v>
      </c>
      <c r="FI53" s="26">
        <v>0</v>
      </c>
      <c r="FJ53" s="26">
        <v>0</v>
      </c>
      <c r="FK53" s="26">
        <v>0</v>
      </c>
      <c r="FL53" s="26">
        <v>0</v>
      </c>
      <c r="FM53" s="26">
        <v>0</v>
      </c>
      <c r="FN53" s="26">
        <v>0</v>
      </c>
      <c r="FO53" s="26">
        <v>0</v>
      </c>
      <c r="FP53" s="26">
        <v>0</v>
      </c>
      <c r="FQ53" s="26">
        <v>0</v>
      </c>
      <c r="FR53" s="26">
        <v>0</v>
      </c>
      <c r="FS53" s="26">
        <v>0</v>
      </c>
      <c r="FT53" s="26">
        <v>0</v>
      </c>
      <c r="FU53" s="26">
        <v>0</v>
      </c>
      <c r="FV53" s="26">
        <v>0</v>
      </c>
      <c r="FW53" s="26">
        <v>0</v>
      </c>
      <c r="FX53" s="26">
        <v>0</v>
      </c>
      <c r="FY53" s="26">
        <v>0</v>
      </c>
      <c r="FZ53" s="26">
        <v>0</v>
      </c>
      <c r="GA53" s="26">
        <v>0</v>
      </c>
      <c r="GB53" s="26">
        <v>0</v>
      </c>
      <c r="GC53" s="26">
        <v>0</v>
      </c>
      <c r="GD53" s="26">
        <v>0</v>
      </c>
      <c r="GE53" s="26">
        <v>0</v>
      </c>
      <c r="GF53" s="26">
        <v>0</v>
      </c>
      <c r="GG53" s="26">
        <v>0</v>
      </c>
      <c r="GH53" s="26">
        <v>0</v>
      </c>
      <c r="GI53" s="26">
        <v>0</v>
      </c>
      <c r="GJ53" s="26">
        <v>0</v>
      </c>
      <c r="GK53" s="26">
        <v>0</v>
      </c>
      <c r="GL53" s="26">
        <v>0</v>
      </c>
      <c r="GM53" s="26">
        <v>0</v>
      </c>
      <c r="GN53" s="26">
        <v>0</v>
      </c>
      <c r="GO53" s="26">
        <v>0</v>
      </c>
      <c r="GP53" s="26">
        <v>0</v>
      </c>
      <c r="GQ53" s="26">
        <v>0</v>
      </c>
      <c r="GR53" s="26">
        <v>0</v>
      </c>
      <c r="GS53" s="26">
        <v>0</v>
      </c>
      <c r="GT53" s="26">
        <v>0</v>
      </c>
      <c r="GU53" s="26">
        <v>0</v>
      </c>
      <c r="GV53" s="26">
        <v>0</v>
      </c>
      <c r="GW53" s="26">
        <v>0</v>
      </c>
      <c r="GX53" s="26">
        <v>0</v>
      </c>
      <c r="GY53" s="26">
        <v>0</v>
      </c>
      <c r="GZ53" s="26">
        <v>0</v>
      </c>
      <c r="HA53" s="26">
        <v>0</v>
      </c>
      <c r="HB53" s="26">
        <v>0</v>
      </c>
      <c r="HC53" s="26">
        <v>0</v>
      </c>
      <c r="HD53" s="26">
        <v>0</v>
      </c>
      <c r="HE53" s="26">
        <v>0</v>
      </c>
      <c r="HF53" s="26">
        <v>0</v>
      </c>
      <c r="HG53" s="26">
        <v>0</v>
      </c>
      <c r="HH53" s="26">
        <v>0</v>
      </c>
      <c r="HI53" s="26">
        <v>0</v>
      </c>
      <c r="HJ53" s="26">
        <v>0</v>
      </c>
      <c r="HK53" s="26">
        <v>0</v>
      </c>
      <c r="HL53" s="26">
        <v>0</v>
      </c>
      <c r="HM53" s="26">
        <v>0</v>
      </c>
      <c r="HN53" s="26">
        <v>0</v>
      </c>
      <c r="HO53" s="26">
        <v>0</v>
      </c>
      <c r="HP53" s="26">
        <v>0</v>
      </c>
      <c r="HQ53" s="26">
        <v>0</v>
      </c>
      <c r="HR53" s="26">
        <v>0</v>
      </c>
      <c r="HS53" s="26">
        <v>0</v>
      </c>
      <c r="HT53" s="26">
        <v>0</v>
      </c>
      <c r="HU53" s="26">
        <v>0</v>
      </c>
      <c r="HV53" s="26">
        <v>0</v>
      </c>
      <c r="HW53" s="26">
        <v>0</v>
      </c>
      <c r="HX53" s="26">
        <v>0</v>
      </c>
      <c r="HY53" s="26">
        <v>0</v>
      </c>
      <c r="HZ53" s="26">
        <v>0</v>
      </c>
      <c r="IA53" s="26">
        <v>0</v>
      </c>
      <c r="IB53" s="26">
        <v>0</v>
      </c>
      <c r="IC53" s="26">
        <v>0</v>
      </c>
      <c r="ID53" s="26">
        <v>0</v>
      </c>
      <c r="IE53" s="26">
        <v>0</v>
      </c>
      <c r="IF53" s="26">
        <v>0</v>
      </c>
      <c r="IG53" s="26">
        <v>0</v>
      </c>
      <c r="IH53" s="26">
        <v>0</v>
      </c>
      <c r="II53" s="26">
        <v>0</v>
      </c>
      <c r="IJ53" s="26">
        <v>0</v>
      </c>
      <c r="IK53" s="26">
        <v>0</v>
      </c>
      <c r="IL53" s="26">
        <v>0</v>
      </c>
      <c r="IM53" s="26">
        <v>0</v>
      </c>
      <c r="IN53" s="26">
        <v>0</v>
      </c>
      <c r="IO53" s="26">
        <v>0</v>
      </c>
      <c r="IP53" s="26">
        <v>0</v>
      </c>
      <c r="IQ53" s="26">
        <v>0</v>
      </c>
      <c r="IR53" s="26">
        <v>0</v>
      </c>
      <c r="IS53" s="26">
        <v>0</v>
      </c>
      <c r="IT53" s="26">
        <v>0</v>
      </c>
      <c r="IU53" s="26">
        <v>0</v>
      </c>
      <c r="IV53" s="26">
        <v>0</v>
      </c>
      <c r="IW53" s="26">
        <v>0</v>
      </c>
      <c r="IX53" s="26">
        <v>0</v>
      </c>
      <c r="IY53" s="26">
        <v>0</v>
      </c>
      <c r="IZ53" s="26">
        <v>0</v>
      </c>
      <c r="JA53" s="26">
        <v>0</v>
      </c>
      <c r="JB53" s="26">
        <v>0</v>
      </c>
      <c r="JC53" s="26">
        <v>0</v>
      </c>
      <c r="JD53" s="26">
        <v>0</v>
      </c>
      <c r="JE53" s="26">
        <v>0</v>
      </c>
      <c r="JF53" s="26">
        <v>0</v>
      </c>
      <c r="JG53" s="26">
        <v>0</v>
      </c>
      <c r="JH53" s="26">
        <v>0</v>
      </c>
      <c r="JI53" s="26">
        <v>0</v>
      </c>
      <c r="JJ53" s="26">
        <v>0</v>
      </c>
      <c r="JK53" s="26">
        <v>0</v>
      </c>
      <c r="JL53" s="26">
        <v>0</v>
      </c>
      <c r="JM53" s="26">
        <v>0</v>
      </c>
      <c r="JN53" s="26">
        <v>0</v>
      </c>
      <c r="JO53" s="26">
        <v>0</v>
      </c>
      <c r="JP53" s="26">
        <v>0</v>
      </c>
      <c r="JQ53" s="26">
        <v>0</v>
      </c>
      <c r="JR53" s="26">
        <v>0</v>
      </c>
      <c r="JS53" s="26">
        <v>0</v>
      </c>
      <c r="JT53" s="26">
        <v>0</v>
      </c>
      <c r="JU53" s="26">
        <v>0</v>
      </c>
      <c r="JV53" s="26">
        <v>0</v>
      </c>
      <c r="JW53" s="26">
        <v>0</v>
      </c>
      <c r="JX53" s="26">
        <v>0</v>
      </c>
      <c r="JY53" s="26">
        <v>0</v>
      </c>
      <c r="JZ53" s="26">
        <v>0</v>
      </c>
      <c r="KA53" s="26">
        <v>0</v>
      </c>
      <c r="KB53" s="26">
        <v>0</v>
      </c>
      <c r="KC53" s="26">
        <v>0</v>
      </c>
      <c r="KD53" s="26">
        <v>0</v>
      </c>
      <c r="KE53" s="26">
        <v>0</v>
      </c>
      <c r="KF53" s="26">
        <v>0</v>
      </c>
      <c r="KG53" s="26">
        <v>0</v>
      </c>
      <c r="KH53" s="26">
        <v>0</v>
      </c>
      <c r="KI53" s="26">
        <v>0</v>
      </c>
      <c r="KJ53" s="26">
        <v>0</v>
      </c>
      <c r="KK53" s="26">
        <v>0</v>
      </c>
      <c r="KL53" s="26">
        <v>0</v>
      </c>
      <c r="KM53" s="26">
        <v>0</v>
      </c>
      <c r="KN53" s="26">
        <v>0</v>
      </c>
      <c r="KO53" s="26">
        <v>0</v>
      </c>
      <c r="KP53" s="26">
        <v>0</v>
      </c>
      <c r="KQ53" s="26">
        <v>0</v>
      </c>
      <c r="KR53" s="26">
        <v>0</v>
      </c>
      <c r="KS53" s="26">
        <v>0</v>
      </c>
      <c r="KT53" s="26">
        <v>0</v>
      </c>
      <c r="KU53" s="26">
        <v>0</v>
      </c>
      <c r="KV53" s="26">
        <v>0</v>
      </c>
      <c r="KW53" s="26">
        <v>0</v>
      </c>
      <c r="KX53" s="26">
        <v>0</v>
      </c>
      <c r="KY53" s="26">
        <v>0</v>
      </c>
      <c r="KZ53" s="26">
        <v>0</v>
      </c>
      <c r="LA53" s="26">
        <v>0</v>
      </c>
      <c r="LB53" s="26">
        <v>0</v>
      </c>
      <c r="LC53" s="26">
        <v>0</v>
      </c>
      <c r="LD53" s="26">
        <v>0</v>
      </c>
      <c r="LE53" s="26">
        <v>0</v>
      </c>
      <c r="LF53" s="26">
        <v>0</v>
      </c>
      <c r="LG53" s="26">
        <v>0</v>
      </c>
      <c r="LH53" s="26">
        <v>0</v>
      </c>
      <c r="LI53" s="26">
        <v>0</v>
      </c>
      <c r="LJ53" s="26">
        <v>0</v>
      </c>
      <c r="LK53" s="26">
        <v>0</v>
      </c>
      <c r="LL53" s="26">
        <v>0</v>
      </c>
      <c r="LM53" s="26">
        <v>0</v>
      </c>
      <c r="LN53" s="26">
        <v>0</v>
      </c>
      <c r="LO53" s="26">
        <v>0</v>
      </c>
      <c r="LP53" s="26">
        <v>0</v>
      </c>
      <c r="LQ53" s="26">
        <v>0</v>
      </c>
      <c r="LR53" s="26">
        <v>0</v>
      </c>
      <c r="LS53" s="26">
        <v>0</v>
      </c>
      <c r="LT53" s="26">
        <v>0</v>
      </c>
      <c r="LU53" s="26">
        <v>0</v>
      </c>
      <c r="LV53" s="26">
        <v>0</v>
      </c>
      <c r="LW53" s="26">
        <v>0</v>
      </c>
      <c r="LX53" s="26">
        <v>0</v>
      </c>
      <c r="LY53" s="26">
        <v>0</v>
      </c>
      <c r="LZ53" s="26">
        <v>0</v>
      </c>
      <c r="MA53" s="26">
        <v>0</v>
      </c>
      <c r="MB53" s="26">
        <v>0</v>
      </c>
      <c r="MC53" s="26">
        <v>0</v>
      </c>
      <c r="MD53" s="26">
        <v>0</v>
      </c>
      <c r="ME53" s="26">
        <v>0</v>
      </c>
      <c r="MF53" s="26">
        <v>0</v>
      </c>
      <c r="MG53" s="26">
        <v>0</v>
      </c>
      <c r="MH53" s="26">
        <v>0</v>
      </c>
      <c r="MI53" s="26">
        <v>0</v>
      </c>
      <c r="MJ53" s="26">
        <v>0</v>
      </c>
      <c r="MK53" s="26">
        <v>0</v>
      </c>
      <c r="ML53" s="26">
        <v>0</v>
      </c>
      <c r="MM53" s="26">
        <v>0</v>
      </c>
      <c r="MN53" s="26">
        <v>0</v>
      </c>
      <c r="MO53" s="26">
        <v>0</v>
      </c>
      <c r="MP53" s="26">
        <v>0</v>
      </c>
      <c r="MQ53" s="26">
        <v>0</v>
      </c>
      <c r="MR53" s="26">
        <v>0</v>
      </c>
      <c r="MS53" s="26">
        <v>0</v>
      </c>
      <c r="MT53" s="26">
        <v>0</v>
      </c>
      <c r="MU53" s="26">
        <v>0</v>
      </c>
      <c r="MV53" s="26">
        <v>0</v>
      </c>
      <c r="MW53" s="26">
        <v>0</v>
      </c>
      <c r="MX53" s="26">
        <v>0</v>
      </c>
      <c r="MY53" s="26">
        <v>0</v>
      </c>
      <c r="MZ53" s="26">
        <v>0</v>
      </c>
      <c r="NA53" s="26">
        <v>0</v>
      </c>
      <c r="NB53" s="26">
        <v>0</v>
      </c>
      <c r="NC53" s="26">
        <v>0</v>
      </c>
      <c r="ND53" s="26">
        <v>0</v>
      </c>
      <c r="NE53" s="26">
        <v>0</v>
      </c>
      <c r="NF53" s="26">
        <v>0</v>
      </c>
      <c r="NG53" s="26">
        <v>0</v>
      </c>
      <c r="NH53" s="26">
        <v>0</v>
      </c>
      <c r="NI53" s="26">
        <v>0</v>
      </c>
      <c r="NJ53" s="26">
        <v>0</v>
      </c>
      <c r="NK53" s="26">
        <v>0</v>
      </c>
      <c r="NL53" s="26">
        <v>0</v>
      </c>
      <c r="NM53" s="26">
        <v>0</v>
      </c>
      <c r="NN53" s="26">
        <v>0</v>
      </c>
      <c r="NO53" s="26">
        <v>0</v>
      </c>
      <c r="NP53" s="26">
        <v>0</v>
      </c>
      <c r="NQ53" s="26">
        <v>0</v>
      </c>
      <c r="NR53" s="26">
        <v>0</v>
      </c>
      <c r="NS53" s="26">
        <v>0</v>
      </c>
      <c r="NT53" s="26">
        <v>0</v>
      </c>
      <c r="NU53" s="26">
        <v>0</v>
      </c>
      <c r="NV53" s="26">
        <v>0</v>
      </c>
      <c r="NW53" s="26">
        <v>0</v>
      </c>
      <c r="NX53" s="26">
        <v>0</v>
      </c>
      <c r="NY53" s="26">
        <v>0</v>
      </c>
      <c r="NZ53" s="26">
        <v>0</v>
      </c>
      <c r="OA53" s="26">
        <v>0</v>
      </c>
      <c r="OB53" s="26">
        <v>0</v>
      </c>
      <c r="OC53" s="26">
        <v>0</v>
      </c>
      <c r="OD53" s="26">
        <v>0</v>
      </c>
      <c r="OE53" s="26">
        <v>0</v>
      </c>
      <c r="OF53" s="26">
        <v>0</v>
      </c>
      <c r="OG53" s="26">
        <v>0</v>
      </c>
      <c r="OH53" s="26">
        <v>0</v>
      </c>
      <c r="OI53" s="26">
        <v>0</v>
      </c>
      <c r="OJ53" s="26">
        <v>0</v>
      </c>
      <c r="OK53" s="26">
        <v>0</v>
      </c>
      <c r="OL53" s="26">
        <v>0</v>
      </c>
      <c r="OM53" s="26">
        <v>0</v>
      </c>
      <c r="ON53" s="26">
        <v>0</v>
      </c>
      <c r="OO53" s="26">
        <v>0</v>
      </c>
      <c r="OP53" s="26">
        <v>0</v>
      </c>
      <c r="OQ53" s="26">
        <v>0</v>
      </c>
      <c r="OR53" s="26">
        <v>0</v>
      </c>
      <c r="OS53" s="26">
        <v>0</v>
      </c>
      <c r="OT53" s="26">
        <v>0</v>
      </c>
      <c r="OU53" s="26">
        <v>0</v>
      </c>
      <c r="OV53" s="26">
        <v>0</v>
      </c>
      <c r="OW53" s="26">
        <v>0</v>
      </c>
      <c r="OX53" s="26">
        <v>0</v>
      </c>
      <c r="OY53" s="26">
        <v>0</v>
      </c>
      <c r="OZ53" s="26">
        <v>0</v>
      </c>
      <c r="PA53" s="26">
        <v>0</v>
      </c>
      <c r="PB53" s="26">
        <v>0</v>
      </c>
      <c r="PC53" s="26">
        <v>0</v>
      </c>
      <c r="PD53" s="26">
        <v>0</v>
      </c>
      <c r="PE53" s="26">
        <v>0</v>
      </c>
      <c r="PF53" s="26">
        <v>0</v>
      </c>
      <c r="PG53" s="26">
        <v>0</v>
      </c>
      <c r="PH53" s="26">
        <v>0</v>
      </c>
      <c r="PI53" s="26">
        <v>0</v>
      </c>
      <c r="PJ53" s="26">
        <v>0</v>
      </c>
      <c r="PK53" s="26">
        <v>0</v>
      </c>
      <c r="PL53" s="26">
        <v>0</v>
      </c>
      <c r="PM53" s="26">
        <v>0</v>
      </c>
      <c r="PN53" s="26">
        <v>0</v>
      </c>
      <c r="PO53" s="26">
        <v>0</v>
      </c>
      <c r="PP53" s="26">
        <v>0</v>
      </c>
      <c r="PQ53" s="26">
        <v>0</v>
      </c>
      <c r="PR53" s="26">
        <v>0</v>
      </c>
      <c r="PS53" s="26">
        <v>0</v>
      </c>
      <c r="PT53" s="26">
        <v>0</v>
      </c>
      <c r="PU53" s="26">
        <v>0</v>
      </c>
      <c r="PV53" s="26">
        <v>0</v>
      </c>
      <c r="PW53" s="26">
        <v>0</v>
      </c>
      <c r="PX53" s="26">
        <v>0</v>
      </c>
      <c r="PY53" s="26">
        <v>0</v>
      </c>
      <c r="PZ53" s="26">
        <v>0</v>
      </c>
      <c r="QA53" s="26">
        <v>0</v>
      </c>
      <c r="QB53" s="26">
        <v>0</v>
      </c>
      <c r="QC53" s="26">
        <v>0</v>
      </c>
      <c r="QD53" s="26">
        <v>0</v>
      </c>
      <c r="QE53" s="26">
        <v>0</v>
      </c>
      <c r="QF53" s="26">
        <v>0</v>
      </c>
      <c r="QG53" s="26">
        <v>0</v>
      </c>
      <c r="QH53" s="26">
        <v>0</v>
      </c>
      <c r="QI53" s="26">
        <v>0</v>
      </c>
      <c r="QJ53" s="26">
        <v>0</v>
      </c>
      <c r="QK53" s="26">
        <v>0</v>
      </c>
      <c r="QL53" s="26">
        <v>0</v>
      </c>
      <c r="QM53" s="26">
        <v>0</v>
      </c>
      <c r="QN53" s="26">
        <v>0</v>
      </c>
      <c r="QO53" s="26">
        <v>0</v>
      </c>
      <c r="QP53" s="26">
        <v>0</v>
      </c>
      <c r="QQ53" s="26">
        <v>0</v>
      </c>
      <c r="QR53" s="26">
        <v>0</v>
      </c>
      <c r="QS53" s="26">
        <v>0</v>
      </c>
      <c r="QT53" s="26">
        <v>0</v>
      </c>
      <c r="QU53" s="26">
        <v>0</v>
      </c>
      <c r="QV53" s="26">
        <v>0</v>
      </c>
      <c r="QW53" s="26">
        <v>0</v>
      </c>
      <c r="QX53" s="26">
        <v>0</v>
      </c>
      <c r="QY53" s="26">
        <v>0</v>
      </c>
      <c r="QZ53" s="26">
        <v>0</v>
      </c>
      <c r="RA53" s="26">
        <v>0</v>
      </c>
      <c r="RB53" s="26">
        <v>0</v>
      </c>
      <c r="RC53" s="26">
        <v>0</v>
      </c>
      <c r="RD53" s="26">
        <v>0</v>
      </c>
      <c r="RE53" s="26">
        <v>0</v>
      </c>
      <c r="RF53" s="26">
        <v>0</v>
      </c>
      <c r="RG53" s="26">
        <v>0</v>
      </c>
      <c r="RH53" s="26">
        <v>0</v>
      </c>
      <c r="RI53" s="26">
        <v>0</v>
      </c>
      <c r="RJ53" s="26">
        <v>0</v>
      </c>
      <c r="RK53" s="26">
        <v>0</v>
      </c>
      <c r="RL53" s="26">
        <v>0</v>
      </c>
      <c r="RM53" s="26">
        <v>0</v>
      </c>
      <c r="RN53" s="26">
        <v>0</v>
      </c>
      <c r="RO53" s="26">
        <v>0</v>
      </c>
      <c r="RP53" s="26">
        <v>0</v>
      </c>
      <c r="RQ53" s="26">
        <v>0</v>
      </c>
      <c r="RR53" s="26">
        <v>0</v>
      </c>
      <c r="RS53" s="26">
        <v>0</v>
      </c>
      <c r="RT53" s="26">
        <v>0</v>
      </c>
      <c r="RU53" s="26">
        <v>0</v>
      </c>
      <c r="RV53" s="26">
        <v>0</v>
      </c>
      <c r="RW53" s="26">
        <v>0</v>
      </c>
      <c r="RX53" s="26">
        <v>0</v>
      </c>
      <c r="RY53" s="26">
        <v>0</v>
      </c>
      <c r="RZ53" s="26">
        <v>0</v>
      </c>
      <c r="SA53" s="26">
        <v>0</v>
      </c>
      <c r="SB53" s="26">
        <v>0</v>
      </c>
      <c r="SC53" s="26">
        <v>0</v>
      </c>
      <c r="SD53" s="26">
        <v>0</v>
      </c>
      <c r="SE53" s="26">
        <v>0</v>
      </c>
      <c r="SF53" s="26">
        <v>0</v>
      </c>
      <c r="SG53" s="26">
        <v>0</v>
      </c>
      <c r="SH53" s="26">
        <v>0</v>
      </c>
      <c r="SI53" s="26">
        <v>0</v>
      </c>
      <c r="SJ53" s="26">
        <v>0</v>
      </c>
      <c r="SK53" s="26">
        <v>0</v>
      </c>
      <c r="SL53" s="26">
        <v>0</v>
      </c>
      <c r="SM53" s="26">
        <v>0</v>
      </c>
      <c r="SN53" s="26">
        <v>0</v>
      </c>
      <c r="SO53" s="26">
        <v>0</v>
      </c>
      <c r="SP53" s="26">
        <v>0</v>
      </c>
      <c r="SQ53" s="26">
        <v>0</v>
      </c>
      <c r="SR53" s="26">
        <v>0</v>
      </c>
      <c r="SS53" s="26">
        <v>0</v>
      </c>
      <c r="ST53" s="26">
        <v>0</v>
      </c>
      <c r="SU53" s="26">
        <v>0</v>
      </c>
      <c r="SV53" s="26">
        <v>0</v>
      </c>
      <c r="SW53" s="26">
        <v>0</v>
      </c>
      <c r="SX53" s="26">
        <v>0</v>
      </c>
      <c r="SY53" s="26">
        <v>0</v>
      </c>
      <c r="SZ53" s="26">
        <v>0</v>
      </c>
      <c r="TA53" s="26">
        <v>0</v>
      </c>
      <c r="TB53" s="26">
        <v>0</v>
      </c>
      <c r="TC53" s="26">
        <v>0</v>
      </c>
      <c r="TD53" s="26">
        <v>0</v>
      </c>
      <c r="TE53" s="26">
        <v>0</v>
      </c>
      <c r="TF53" s="26">
        <v>0</v>
      </c>
      <c r="TG53" s="26">
        <v>0</v>
      </c>
      <c r="TH53" s="26">
        <v>0</v>
      </c>
      <c r="TI53" s="26">
        <v>0</v>
      </c>
      <c r="TJ53" s="26">
        <v>0</v>
      </c>
      <c r="TK53" s="26">
        <v>0</v>
      </c>
      <c r="TL53" s="26">
        <v>0</v>
      </c>
      <c r="TM53" s="26">
        <v>0</v>
      </c>
      <c r="TN53" s="26">
        <v>0</v>
      </c>
      <c r="TO53" s="26">
        <v>0</v>
      </c>
      <c r="TP53" s="26">
        <v>0</v>
      </c>
      <c r="TQ53" s="26">
        <v>0</v>
      </c>
      <c r="TR53" s="26">
        <v>0</v>
      </c>
      <c r="TS53" s="26">
        <v>0</v>
      </c>
      <c r="TT53" s="26">
        <v>0</v>
      </c>
      <c r="TU53" s="26">
        <v>0</v>
      </c>
      <c r="TV53" s="26">
        <v>0</v>
      </c>
      <c r="TW53" s="26">
        <v>0</v>
      </c>
      <c r="TX53" s="26">
        <v>0</v>
      </c>
      <c r="TY53" s="26">
        <v>0</v>
      </c>
      <c r="TZ53" s="26">
        <v>0</v>
      </c>
      <c r="UA53" s="26">
        <v>0</v>
      </c>
      <c r="UB53" s="26">
        <v>0</v>
      </c>
      <c r="UC53" s="26">
        <v>0</v>
      </c>
      <c r="UD53" s="26">
        <v>0</v>
      </c>
      <c r="UE53" s="26">
        <v>0</v>
      </c>
      <c r="UF53" s="26">
        <v>0</v>
      </c>
      <c r="UG53" s="26">
        <v>0</v>
      </c>
      <c r="UH53" s="26">
        <v>0</v>
      </c>
      <c r="UI53" s="26">
        <v>0</v>
      </c>
      <c r="UJ53" s="26">
        <v>0</v>
      </c>
      <c r="UK53" s="26">
        <v>0</v>
      </c>
      <c r="UL53" s="26">
        <v>0</v>
      </c>
      <c r="UM53" s="26">
        <v>0</v>
      </c>
      <c r="UN53" s="26">
        <v>0</v>
      </c>
      <c r="UO53" s="26">
        <v>0</v>
      </c>
      <c r="UP53" s="26">
        <v>0</v>
      </c>
      <c r="UQ53" s="26">
        <v>0</v>
      </c>
      <c r="UR53" s="26">
        <v>0</v>
      </c>
      <c r="US53" s="26">
        <v>0</v>
      </c>
      <c r="UT53" s="26">
        <v>0</v>
      </c>
      <c r="UU53" s="26">
        <v>0</v>
      </c>
      <c r="UV53" s="26">
        <v>0</v>
      </c>
      <c r="UW53" s="26">
        <v>0</v>
      </c>
      <c r="UX53" s="26">
        <v>0</v>
      </c>
      <c r="UY53" s="26">
        <v>0</v>
      </c>
      <c r="UZ53" s="26">
        <v>0</v>
      </c>
      <c r="VA53" s="26">
        <v>0</v>
      </c>
      <c r="VB53" s="26">
        <v>0</v>
      </c>
      <c r="VC53" s="26">
        <v>0</v>
      </c>
      <c r="VD53" s="26">
        <v>0</v>
      </c>
      <c r="VE53" s="26">
        <v>0</v>
      </c>
      <c r="VF53" s="26">
        <v>0</v>
      </c>
      <c r="VG53" s="26">
        <v>0</v>
      </c>
      <c r="VH53" s="26">
        <v>0</v>
      </c>
      <c r="VI53" s="26">
        <v>0</v>
      </c>
      <c r="VJ53" s="26">
        <v>0</v>
      </c>
      <c r="VK53" s="26">
        <v>0</v>
      </c>
      <c r="VL53" s="26">
        <v>0</v>
      </c>
      <c r="VM53" s="26">
        <v>0</v>
      </c>
      <c r="VN53" s="26">
        <v>0</v>
      </c>
      <c r="VO53" s="26">
        <v>0</v>
      </c>
      <c r="VP53" s="26">
        <v>0</v>
      </c>
      <c r="VQ53" s="26">
        <v>0</v>
      </c>
      <c r="VR53" s="26">
        <v>0</v>
      </c>
      <c r="VS53" s="26">
        <v>0</v>
      </c>
      <c r="VT53" s="26">
        <v>0</v>
      </c>
      <c r="VU53" s="26">
        <v>0</v>
      </c>
      <c r="VV53" s="26">
        <v>0</v>
      </c>
      <c r="VW53" s="26">
        <v>0</v>
      </c>
      <c r="VX53" s="26">
        <v>0</v>
      </c>
      <c r="VY53" s="26">
        <v>0</v>
      </c>
      <c r="VZ53" s="26">
        <v>0</v>
      </c>
      <c r="WA53" s="26">
        <v>0</v>
      </c>
      <c r="WB53" s="26">
        <v>0</v>
      </c>
      <c r="WC53" s="26">
        <v>0</v>
      </c>
      <c r="WD53" s="26">
        <v>0</v>
      </c>
      <c r="WE53" s="26">
        <v>0</v>
      </c>
      <c r="WF53" s="26">
        <v>0</v>
      </c>
      <c r="WG53" s="26">
        <v>0</v>
      </c>
      <c r="WH53" s="26">
        <v>0</v>
      </c>
      <c r="WI53" s="26">
        <v>0</v>
      </c>
      <c r="WJ53" s="26">
        <v>0</v>
      </c>
      <c r="WK53" s="26">
        <v>0</v>
      </c>
      <c r="WL53" s="26">
        <v>0</v>
      </c>
      <c r="WM53" s="26">
        <v>0</v>
      </c>
      <c r="WN53" s="26">
        <v>0</v>
      </c>
      <c r="WO53" s="26">
        <v>0</v>
      </c>
      <c r="WP53" s="26">
        <v>0</v>
      </c>
      <c r="WQ53" s="26">
        <v>0</v>
      </c>
      <c r="WR53" s="26">
        <v>0</v>
      </c>
      <c r="WS53" s="26">
        <v>0</v>
      </c>
      <c r="WT53" s="26">
        <v>0</v>
      </c>
      <c r="WU53" s="26">
        <v>0</v>
      </c>
      <c r="WV53" s="26">
        <v>0</v>
      </c>
      <c r="WW53" s="26">
        <v>0</v>
      </c>
      <c r="WX53" s="26">
        <v>0</v>
      </c>
      <c r="WY53" s="26">
        <v>0</v>
      </c>
      <c r="WZ53" s="26">
        <v>0</v>
      </c>
      <c r="XA53" s="26">
        <v>0</v>
      </c>
      <c r="XB53" s="26">
        <v>0</v>
      </c>
      <c r="XC53" s="26">
        <v>0</v>
      </c>
      <c r="XD53" s="26">
        <v>0</v>
      </c>
      <c r="XE53" s="26">
        <v>0</v>
      </c>
      <c r="XF53" s="26">
        <v>0</v>
      </c>
      <c r="XG53" s="26">
        <v>0</v>
      </c>
      <c r="XH53" s="26">
        <v>0</v>
      </c>
      <c r="XI53" s="26">
        <v>0</v>
      </c>
      <c r="XJ53" s="26">
        <v>0</v>
      </c>
      <c r="XK53" s="26">
        <v>0</v>
      </c>
      <c r="XL53" s="26">
        <v>0</v>
      </c>
      <c r="XM53" s="26">
        <v>0</v>
      </c>
      <c r="XN53" s="26">
        <v>0</v>
      </c>
      <c r="XO53" s="26">
        <v>0</v>
      </c>
      <c r="XP53" s="26">
        <v>0</v>
      </c>
      <c r="XQ53" s="26">
        <v>0</v>
      </c>
      <c r="XR53" s="26">
        <v>0</v>
      </c>
      <c r="XS53" s="26">
        <v>0</v>
      </c>
      <c r="XT53" s="26">
        <v>0</v>
      </c>
      <c r="XU53" s="26">
        <v>0</v>
      </c>
      <c r="XV53" s="26">
        <v>0</v>
      </c>
      <c r="XW53" s="26">
        <v>0</v>
      </c>
      <c r="XX53" s="26">
        <v>0</v>
      </c>
      <c r="XY53" s="26">
        <v>0</v>
      </c>
      <c r="XZ53" s="26">
        <v>0</v>
      </c>
      <c r="YA53" s="26">
        <v>0</v>
      </c>
      <c r="YB53" s="26">
        <v>0</v>
      </c>
      <c r="YC53" s="26">
        <v>0</v>
      </c>
      <c r="YD53" s="26">
        <v>0</v>
      </c>
      <c r="YE53" s="26">
        <v>0</v>
      </c>
      <c r="YF53" s="26">
        <v>0</v>
      </c>
      <c r="YG53" s="26">
        <v>0</v>
      </c>
      <c r="YH53" s="26">
        <v>0</v>
      </c>
      <c r="YI53" s="26">
        <v>0</v>
      </c>
      <c r="YJ53" s="26">
        <v>0</v>
      </c>
      <c r="YK53" s="26">
        <v>0</v>
      </c>
      <c r="YL53" s="26">
        <v>0</v>
      </c>
      <c r="YM53" s="26">
        <v>0</v>
      </c>
      <c r="YN53" s="26">
        <v>0</v>
      </c>
      <c r="YO53" s="26">
        <v>0</v>
      </c>
      <c r="YP53" s="26">
        <v>0</v>
      </c>
      <c r="YQ53" s="26">
        <v>0</v>
      </c>
      <c r="YR53" s="26">
        <v>0</v>
      </c>
      <c r="YS53" s="26">
        <v>0</v>
      </c>
      <c r="YT53" s="26">
        <v>0</v>
      </c>
      <c r="YU53" s="26">
        <v>0</v>
      </c>
      <c r="YV53" s="26">
        <v>0</v>
      </c>
      <c r="YW53" s="26">
        <v>0</v>
      </c>
      <c r="YX53" s="26">
        <v>0</v>
      </c>
      <c r="YY53" s="26">
        <v>0</v>
      </c>
      <c r="YZ53" s="26">
        <v>0</v>
      </c>
      <c r="ZA53" s="26">
        <v>0</v>
      </c>
      <c r="ZB53" s="26">
        <v>0</v>
      </c>
      <c r="ZC53" s="26">
        <v>0</v>
      </c>
      <c r="ZD53" s="26">
        <v>0</v>
      </c>
      <c r="ZE53" s="26">
        <v>0</v>
      </c>
      <c r="ZF53" s="26">
        <v>0</v>
      </c>
      <c r="ZG53" s="26">
        <v>0</v>
      </c>
      <c r="ZH53" s="26">
        <v>0</v>
      </c>
      <c r="ZI53" s="26">
        <v>0</v>
      </c>
      <c r="ZJ53" s="26">
        <v>0</v>
      </c>
      <c r="ZK53" s="26">
        <v>0</v>
      </c>
      <c r="ZL53" s="26">
        <v>0</v>
      </c>
      <c r="ZM53" s="26">
        <v>0</v>
      </c>
      <c r="ZN53" s="26">
        <v>0</v>
      </c>
      <c r="ZO53" s="26">
        <v>0</v>
      </c>
      <c r="ZP53" s="26">
        <v>0</v>
      </c>
      <c r="ZQ53" s="26">
        <v>0</v>
      </c>
      <c r="ZR53" s="26">
        <v>0</v>
      </c>
      <c r="ZS53" s="26">
        <v>0</v>
      </c>
      <c r="ZT53" s="26">
        <v>0</v>
      </c>
      <c r="ZU53" s="26">
        <v>0</v>
      </c>
      <c r="ZV53" s="26">
        <v>0</v>
      </c>
      <c r="ZW53" s="26">
        <v>0</v>
      </c>
      <c r="ZX53" s="26">
        <v>0</v>
      </c>
      <c r="ZY53" s="26">
        <v>0</v>
      </c>
      <c r="ZZ53" s="26">
        <v>0</v>
      </c>
      <c r="AAA53" s="26">
        <v>0</v>
      </c>
      <c r="AAB53" s="26">
        <v>0</v>
      </c>
      <c r="AAC53" s="26">
        <v>0</v>
      </c>
      <c r="AAD53" s="26">
        <v>0</v>
      </c>
      <c r="AAE53" s="26">
        <v>0</v>
      </c>
      <c r="AAF53" s="26">
        <v>0</v>
      </c>
      <c r="AAG53" s="26">
        <v>0</v>
      </c>
      <c r="AAH53" s="26">
        <v>0</v>
      </c>
      <c r="AAI53" s="26">
        <v>0</v>
      </c>
      <c r="AAJ53" s="26">
        <v>0</v>
      </c>
      <c r="AAK53" s="26">
        <v>0</v>
      </c>
      <c r="AAL53" s="26">
        <v>0</v>
      </c>
      <c r="AAM53" s="26">
        <v>0</v>
      </c>
      <c r="AAN53" s="26">
        <v>0</v>
      </c>
      <c r="AAO53" s="26">
        <v>0</v>
      </c>
      <c r="AAP53" s="26">
        <v>0</v>
      </c>
      <c r="AAQ53" s="26">
        <v>0</v>
      </c>
      <c r="AAR53" s="26">
        <v>0</v>
      </c>
      <c r="AAS53" s="26">
        <v>0</v>
      </c>
      <c r="AAT53" s="26">
        <v>0</v>
      </c>
      <c r="AAU53" s="26">
        <v>0</v>
      </c>
      <c r="AAV53" s="26">
        <v>0</v>
      </c>
      <c r="AAW53" s="26">
        <v>0</v>
      </c>
      <c r="AAX53" s="26">
        <v>0</v>
      </c>
      <c r="AAY53" s="26">
        <v>0</v>
      </c>
      <c r="AAZ53" s="26">
        <v>0</v>
      </c>
      <c r="ABA53" s="26">
        <v>0</v>
      </c>
      <c r="ABB53" s="26">
        <v>0</v>
      </c>
      <c r="ABC53" s="26">
        <v>0</v>
      </c>
      <c r="ABD53" s="26">
        <v>0</v>
      </c>
      <c r="ABE53" s="26">
        <v>0</v>
      </c>
      <c r="ABF53" s="26">
        <v>0</v>
      </c>
      <c r="ABG53" s="26">
        <v>0</v>
      </c>
      <c r="ABH53" s="26">
        <v>0</v>
      </c>
      <c r="ABI53" s="26">
        <v>0</v>
      </c>
      <c r="ABJ53" s="26">
        <v>0</v>
      </c>
      <c r="ABK53" s="26">
        <v>0</v>
      </c>
      <c r="ABL53" s="26">
        <v>0</v>
      </c>
      <c r="ABM53" s="26">
        <v>0</v>
      </c>
      <c r="ABN53" s="26">
        <v>0</v>
      </c>
      <c r="ABO53" s="26">
        <v>0</v>
      </c>
      <c r="ABP53" s="26">
        <v>0</v>
      </c>
      <c r="ABQ53" s="26">
        <v>0</v>
      </c>
      <c r="ABR53" s="26">
        <v>0</v>
      </c>
      <c r="ABS53" s="26">
        <v>0</v>
      </c>
      <c r="ABT53" s="26">
        <v>0</v>
      </c>
      <c r="ABU53" s="26">
        <v>0</v>
      </c>
      <c r="ABV53" s="26">
        <v>0</v>
      </c>
      <c r="ABW53" s="26">
        <v>0</v>
      </c>
      <c r="ABX53" s="26">
        <v>0</v>
      </c>
      <c r="ABY53" s="26">
        <v>0</v>
      </c>
      <c r="ABZ53" s="26">
        <v>0</v>
      </c>
      <c r="ACA53" s="26">
        <v>0</v>
      </c>
      <c r="ACB53" s="26">
        <v>0</v>
      </c>
      <c r="ACC53" s="26">
        <v>0</v>
      </c>
      <c r="ACD53" s="26">
        <v>0</v>
      </c>
      <c r="ACE53" s="26">
        <v>0</v>
      </c>
      <c r="ACF53" s="26">
        <v>0</v>
      </c>
      <c r="ACG53" s="26">
        <v>0</v>
      </c>
      <c r="ACH53" s="26">
        <v>0</v>
      </c>
      <c r="ACI53" s="26">
        <v>0</v>
      </c>
      <c r="ACJ53" s="26">
        <v>0</v>
      </c>
      <c r="ACK53" s="26">
        <v>0</v>
      </c>
      <c r="ACL53" s="26">
        <v>0</v>
      </c>
      <c r="ACM53" s="26">
        <v>0</v>
      </c>
      <c r="ACN53" s="26">
        <v>0</v>
      </c>
      <c r="ACO53" s="26">
        <v>0</v>
      </c>
      <c r="ACP53" s="26">
        <v>0</v>
      </c>
      <c r="ACQ53" s="26">
        <v>0</v>
      </c>
      <c r="ACR53" s="26">
        <v>0</v>
      </c>
      <c r="ACS53" s="26">
        <v>0</v>
      </c>
      <c r="ACT53" s="26">
        <v>0</v>
      </c>
      <c r="ACU53" s="26">
        <v>0</v>
      </c>
    </row>
    <row r="54" spans="1:775" ht="15" customHeight="1" x14ac:dyDescent="0.25">
      <c r="A54" s="45"/>
      <c r="B54" s="45"/>
      <c r="C54" s="45"/>
      <c r="D54" s="46"/>
      <c r="E54" s="47"/>
      <c r="F54" s="48"/>
      <c r="H54" s="50"/>
      <c r="I54" s="51"/>
      <c r="J54" s="48"/>
      <c r="K54" s="48"/>
      <c r="L54" s="50"/>
      <c r="M54"/>
      <c r="N54" s="2"/>
      <c r="O54" s="2"/>
      <c r="P54" s="2"/>
      <c r="Q54" s="2"/>
      <c r="R54" s="2"/>
      <c r="S54" s="2"/>
      <c r="T54" s="2"/>
      <c r="U54" s="2"/>
      <c r="V54" s="2"/>
      <c r="W54" s="2"/>
      <c r="X54" s="2"/>
      <c r="Y54" s="2"/>
      <c r="Z54" s="2"/>
      <c r="AA54" s="2"/>
      <c r="AB54" s="2"/>
      <c r="AC54" s="2"/>
      <c r="AD54" s="2"/>
      <c r="AE54" s="2"/>
      <c r="AF54" s="2"/>
      <c r="AG54" s="2"/>
      <c r="AH54" s="2"/>
      <c r="AI54" s="2"/>
      <c r="AJ54" s="2"/>
      <c r="AK54" s="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c r="IW54" s="52"/>
      <c r="IX54" s="52"/>
      <c r="IY54" s="52"/>
      <c r="IZ54" s="52"/>
      <c r="JA54" s="52"/>
      <c r="JB54" s="52"/>
      <c r="JC54" s="52"/>
      <c r="JD54" s="52"/>
      <c r="JE54" s="52"/>
      <c r="JF54" s="52"/>
      <c r="JG54" s="52"/>
      <c r="JH54" s="52"/>
      <c r="JI54" s="52"/>
      <c r="JJ54" s="52"/>
      <c r="JK54" s="52"/>
      <c r="JL54" s="52"/>
      <c r="JM54" s="52"/>
      <c r="JN54" s="52"/>
      <c r="JO54" s="52"/>
      <c r="JP54" s="52"/>
      <c r="JQ54" s="52"/>
      <c r="JR54" s="52"/>
      <c r="JS54" s="52"/>
      <c r="JT54" s="52"/>
      <c r="JU54" s="52"/>
      <c r="JV54" s="52"/>
      <c r="JW54" s="52"/>
      <c r="JX54" s="52"/>
      <c r="JY54" s="52"/>
      <c r="JZ54" s="52"/>
      <c r="KA54" s="52"/>
      <c r="KB54" s="52"/>
      <c r="KC54" s="52"/>
      <c r="KD54" s="52"/>
      <c r="KE54" s="52"/>
      <c r="KF54" s="52"/>
      <c r="KG54" s="52"/>
      <c r="KH54" s="52"/>
      <c r="KI54" s="52"/>
      <c r="KJ54" s="52"/>
      <c r="KK54" s="52"/>
      <c r="KL54" s="52"/>
      <c r="KM54" s="52"/>
      <c r="KN54" s="52"/>
      <c r="KO54" s="52"/>
      <c r="KP54" s="52"/>
      <c r="KQ54" s="52"/>
      <c r="KR54" s="52"/>
      <c r="KS54" s="52"/>
      <c r="KT54" s="52"/>
      <c r="KU54" s="52"/>
      <c r="KV54" s="52"/>
      <c r="KW54" s="52"/>
      <c r="KX54" s="52"/>
      <c r="KY54" s="52"/>
      <c r="KZ54" s="52"/>
      <c r="LA54" s="52"/>
      <c r="LB54" s="52"/>
      <c r="LC54" s="52"/>
      <c r="LD54" s="52"/>
      <c r="LE54" s="52"/>
      <c r="LF54" s="52"/>
      <c r="LG54" s="52"/>
      <c r="LH54" s="52"/>
      <c r="LI54" s="52"/>
      <c r="LJ54" s="52"/>
      <c r="LK54" s="52"/>
      <c r="LL54" s="52"/>
      <c r="LM54" s="52"/>
      <c r="LN54" s="52"/>
      <c r="LO54" s="52"/>
      <c r="LP54" s="52"/>
      <c r="LQ54" s="52"/>
      <c r="LR54" s="52"/>
      <c r="LS54" s="52"/>
      <c r="LT54" s="52"/>
      <c r="LU54" s="52"/>
      <c r="LV54" s="52"/>
      <c r="LW54" s="52"/>
      <c r="LX54" s="52"/>
      <c r="LY54" s="52"/>
      <c r="LZ54" s="52"/>
      <c r="MA54" s="52"/>
      <c r="MB54" s="52"/>
      <c r="MC54" s="52"/>
      <c r="MD54" s="52"/>
      <c r="ME54" s="52"/>
      <c r="MF54" s="52"/>
      <c r="MG54" s="52"/>
      <c r="MH54" s="52"/>
      <c r="MI54" s="52"/>
      <c r="MJ54" s="52"/>
      <c r="MK54" s="52"/>
      <c r="ML54" s="52"/>
      <c r="MM54" s="52"/>
      <c r="MN54" s="52"/>
      <c r="MO54" s="52"/>
      <c r="MP54" s="52"/>
      <c r="MQ54" s="52"/>
      <c r="MR54" s="52"/>
      <c r="MS54" s="52"/>
      <c r="MT54" s="52"/>
      <c r="MU54" s="52"/>
      <c r="MV54" s="52"/>
      <c r="MW54" s="52"/>
      <c r="MX54" s="52"/>
      <c r="MY54" s="52"/>
      <c r="MZ54" s="52"/>
      <c r="NA54" s="52"/>
      <c r="NB54" s="52"/>
      <c r="NC54" s="52"/>
      <c r="ND54" s="52"/>
      <c r="NE54" s="52"/>
      <c r="NF54" s="52"/>
      <c r="NG54" s="52"/>
      <c r="NH54" s="52"/>
      <c r="NI54" s="52"/>
      <c r="NJ54" s="52"/>
      <c r="NK54" s="52"/>
      <c r="NL54" s="52"/>
      <c r="NM54" s="52"/>
      <c r="NN54" s="52"/>
      <c r="NO54" s="52"/>
      <c r="NP54" s="52"/>
      <c r="NQ54" s="52"/>
      <c r="NR54" s="52"/>
      <c r="NS54" s="52"/>
      <c r="NT54" s="52"/>
      <c r="NU54" s="52"/>
      <c r="NV54" s="52"/>
      <c r="NW54" s="52"/>
      <c r="NX54" s="52"/>
      <c r="NY54" s="52"/>
      <c r="NZ54" s="52"/>
      <c r="OA54" s="52"/>
      <c r="OB54" s="52"/>
      <c r="OC54" s="52"/>
      <c r="OD54" s="52"/>
      <c r="OE54" s="52"/>
      <c r="OF54" s="52"/>
      <c r="OG54" s="52"/>
      <c r="OH54" s="52"/>
      <c r="OI54" s="52"/>
      <c r="OJ54" s="52"/>
      <c r="OK54" s="52"/>
      <c r="OL54" s="52"/>
      <c r="OM54" s="52"/>
      <c r="ON54" s="52"/>
      <c r="OO54" s="52"/>
      <c r="OP54" s="52"/>
      <c r="OQ54" s="52"/>
      <c r="OR54" s="52"/>
      <c r="OS54" s="52"/>
      <c r="OT54" s="52"/>
      <c r="OU54" s="52"/>
      <c r="OV54" s="52"/>
      <c r="OW54" s="52"/>
      <c r="OX54" s="52"/>
      <c r="OY54" s="52"/>
      <c r="OZ54" s="52"/>
      <c r="PA54" s="52"/>
      <c r="PB54" s="52"/>
      <c r="PC54" s="52"/>
      <c r="PD54" s="52"/>
      <c r="PE54" s="52"/>
      <c r="PF54" s="52"/>
      <c r="PG54" s="52"/>
      <c r="PH54" s="52"/>
      <c r="PI54" s="52"/>
      <c r="PJ54" s="52"/>
      <c r="PK54" s="52"/>
      <c r="PL54" s="52"/>
      <c r="PM54" s="52"/>
      <c r="PN54" s="52"/>
      <c r="PO54" s="52"/>
      <c r="PP54" s="52"/>
      <c r="PQ54" s="52"/>
      <c r="PR54" s="52"/>
      <c r="PS54" s="52"/>
      <c r="PT54" s="52"/>
      <c r="PU54" s="52"/>
      <c r="PV54" s="52"/>
      <c r="PW54" s="52"/>
      <c r="PX54" s="52"/>
      <c r="PY54" s="52"/>
      <c r="PZ54" s="52"/>
      <c r="QA54" s="52"/>
      <c r="QB54" s="52"/>
      <c r="QC54" s="52"/>
      <c r="QD54" s="52"/>
      <c r="QE54" s="52"/>
      <c r="QF54" s="52"/>
      <c r="QG54" s="52"/>
      <c r="QH54" s="52"/>
      <c r="QI54" s="52"/>
      <c r="QJ54" s="52"/>
      <c r="QK54" s="52"/>
      <c r="QL54" s="52"/>
      <c r="QM54" s="52"/>
      <c r="QN54" s="52"/>
      <c r="QO54" s="52"/>
      <c r="QP54" s="52"/>
      <c r="QQ54" s="52"/>
      <c r="QR54" s="52"/>
      <c r="QS54" s="52"/>
      <c r="QT54" s="52"/>
      <c r="QU54" s="52"/>
      <c r="QV54" s="52"/>
      <c r="QW54" s="52"/>
      <c r="QX54" s="52"/>
      <c r="QY54" s="52"/>
      <c r="QZ54" s="52"/>
      <c r="RA54" s="52"/>
      <c r="RB54" s="52"/>
      <c r="RC54" s="52"/>
      <c r="RD54" s="52"/>
      <c r="RE54" s="52"/>
      <c r="RF54" s="52"/>
      <c r="RG54" s="52"/>
      <c r="RH54" s="52"/>
      <c r="RI54" s="52"/>
      <c r="RJ54" s="52"/>
      <c r="RK54" s="52"/>
      <c r="RL54" s="52"/>
      <c r="RM54" s="52"/>
      <c r="RN54" s="52"/>
      <c r="RO54" s="52"/>
      <c r="RP54" s="52"/>
      <c r="RQ54" s="52"/>
      <c r="RR54" s="52"/>
      <c r="RS54" s="52"/>
      <c r="RT54" s="52"/>
      <c r="RU54" s="52"/>
      <c r="RV54" s="52"/>
      <c r="RW54" s="52"/>
      <c r="RX54" s="52"/>
      <c r="RY54" s="52"/>
      <c r="RZ54" s="52"/>
      <c r="SA54" s="52"/>
      <c r="SB54" s="52"/>
      <c r="SC54" s="52"/>
      <c r="SD54" s="52"/>
      <c r="SE54" s="52"/>
      <c r="SF54" s="52"/>
      <c r="SG54" s="52"/>
      <c r="SH54" s="52"/>
      <c r="SI54" s="52"/>
      <c r="SJ54" s="52"/>
      <c r="SK54" s="52"/>
      <c r="SL54" s="52"/>
      <c r="SM54" s="52"/>
      <c r="SN54" s="52"/>
      <c r="SO54" s="52"/>
      <c r="SP54" s="52"/>
      <c r="SQ54" s="52"/>
      <c r="SR54" s="52"/>
      <c r="SS54" s="52"/>
      <c r="ST54" s="52"/>
      <c r="SU54" s="52"/>
      <c r="SV54" s="52"/>
      <c r="SW54" s="52"/>
      <c r="SX54" s="52"/>
      <c r="SY54" s="52"/>
      <c r="SZ54" s="52"/>
      <c r="TA54" s="52"/>
      <c r="TB54" s="52"/>
      <c r="TC54" s="52"/>
      <c r="TD54" s="52"/>
      <c r="TE54" s="52"/>
      <c r="TF54" s="52"/>
      <c r="TG54" s="52"/>
      <c r="TH54" s="52"/>
      <c r="TI54" s="52"/>
      <c r="TJ54" s="52"/>
      <c r="TK54" s="52"/>
      <c r="TL54" s="52"/>
      <c r="TM54" s="52"/>
      <c r="TN54" s="52"/>
      <c r="TO54" s="52"/>
      <c r="TP54" s="52"/>
      <c r="TQ54" s="52"/>
      <c r="TR54" s="52"/>
      <c r="TS54" s="52"/>
      <c r="TT54" s="52"/>
      <c r="TU54" s="52"/>
      <c r="TV54" s="52"/>
      <c r="TW54" s="52"/>
      <c r="TX54" s="52"/>
      <c r="TY54" s="52"/>
      <c r="TZ54" s="52"/>
      <c r="UA54" s="52"/>
      <c r="UB54" s="52"/>
      <c r="UC54" s="52"/>
      <c r="UD54" s="52"/>
      <c r="UE54" s="52"/>
      <c r="UF54" s="52"/>
      <c r="UG54" s="52"/>
      <c r="UH54" s="52"/>
      <c r="UI54" s="52"/>
      <c r="UJ54" s="52"/>
      <c r="UK54" s="52"/>
      <c r="UL54" s="52"/>
      <c r="UM54" s="52"/>
      <c r="UN54" s="52"/>
      <c r="UO54" s="52"/>
      <c r="UP54" s="52"/>
      <c r="UQ54" s="52"/>
      <c r="UR54" s="52"/>
      <c r="US54" s="52"/>
      <c r="UT54" s="52"/>
      <c r="UU54" s="52"/>
      <c r="UV54" s="52"/>
      <c r="UW54" s="52"/>
      <c r="UX54" s="52"/>
      <c r="UY54" s="52"/>
      <c r="UZ54" s="52"/>
      <c r="VA54" s="52"/>
      <c r="VB54" s="52"/>
      <c r="VC54" s="52"/>
      <c r="VD54" s="52"/>
      <c r="VE54" s="52"/>
      <c r="VF54" s="52"/>
      <c r="VG54" s="52"/>
      <c r="VH54" s="52"/>
      <c r="VI54" s="52"/>
      <c r="VJ54" s="52"/>
      <c r="VK54" s="52"/>
      <c r="VL54" s="52"/>
      <c r="VM54" s="52"/>
      <c r="VN54" s="52"/>
      <c r="VO54" s="52"/>
      <c r="VP54" s="52"/>
      <c r="VQ54" s="52"/>
      <c r="VR54" s="52"/>
      <c r="VS54" s="52"/>
      <c r="VT54" s="52"/>
      <c r="VU54" s="52"/>
      <c r="VV54" s="52"/>
      <c r="VW54" s="52"/>
      <c r="VX54" s="52"/>
      <c r="VY54" s="52"/>
      <c r="VZ54" s="52"/>
      <c r="WA54" s="52"/>
      <c r="WB54" s="52"/>
      <c r="WC54" s="52"/>
      <c r="WD54" s="52"/>
      <c r="WE54" s="52"/>
      <c r="WF54" s="52"/>
      <c r="WG54" s="52"/>
      <c r="WH54" s="52"/>
      <c r="WI54" s="52"/>
      <c r="WJ54" s="52"/>
      <c r="WK54" s="52"/>
      <c r="WL54" s="52"/>
      <c r="WM54" s="52"/>
      <c r="WN54" s="52"/>
      <c r="WO54" s="52"/>
      <c r="WP54" s="52"/>
      <c r="WQ54" s="52"/>
      <c r="WR54" s="52"/>
      <c r="WS54" s="52"/>
      <c r="WT54" s="52"/>
      <c r="WU54" s="52"/>
      <c r="WV54" s="52"/>
      <c r="WW54" s="52"/>
      <c r="WX54" s="52"/>
      <c r="WY54" s="52"/>
      <c r="WZ54" s="52"/>
      <c r="XA54" s="52"/>
      <c r="XB54" s="52"/>
      <c r="XC54" s="52"/>
      <c r="XD54" s="52"/>
      <c r="XE54" s="52"/>
      <c r="XF54" s="52"/>
      <c r="XG54" s="52"/>
      <c r="XH54" s="52"/>
      <c r="XI54" s="52"/>
      <c r="XJ54" s="52"/>
      <c r="XK54" s="52"/>
      <c r="XL54" s="52"/>
      <c r="XM54" s="52"/>
      <c r="XN54" s="52"/>
      <c r="XO54" s="52"/>
      <c r="XP54" s="52"/>
      <c r="XQ54" s="52"/>
      <c r="XR54" s="52"/>
      <c r="XS54" s="52"/>
      <c r="XT54" s="52"/>
      <c r="XU54" s="52"/>
      <c r="XV54" s="52"/>
      <c r="XW54" s="52"/>
      <c r="XX54" s="52"/>
      <c r="XY54" s="52"/>
      <c r="XZ54" s="52"/>
      <c r="YA54" s="52"/>
      <c r="YB54" s="52"/>
      <c r="YC54" s="52"/>
      <c r="YD54" s="52"/>
      <c r="YE54" s="52"/>
      <c r="YF54" s="52"/>
      <c r="YG54" s="52"/>
      <c r="YH54" s="52"/>
      <c r="YI54" s="52"/>
      <c r="YJ54" s="52"/>
      <c r="YK54" s="52"/>
      <c r="YL54" s="52"/>
      <c r="YM54" s="52"/>
      <c r="YN54" s="52"/>
      <c r="YO54" s="52"/>
      <c r="YP54" s="52"/>
      <c r="YQ54" s="52"/>
      <c r="YR54" s="52"/>
      <c r="YS54" s="52"/>
      <c r="YT54" s="52"/>
      <c r="YU54" s="52"/>
      <c r="YV54" s="52"/>
      <c r="YW54" s="52"/>
      <c r="YX54" s="52"/>
      <c r="YY54" s="52"/>
      <c r="YZ54" s="52"/>
      <c r="ZA54" s="52"/>
      <c r="ZB54" s="52"/>
      <c r="ZC54" s="52"/>
      <c r="ZD54" s="52"/>
      <c r="ZE54" s="52"/>
      <c r="ZF54" s="52"/>
      <c r="ZG54" s="52"/>
      <c r="ZH54" s="52"/>
      <c r="ZI54" s="52"/>
      <c r="ZJ54" s="52"/>
      <c r="ZK54" s="52"/>
      <c r="ZL54" s="52"/>
      <c r="ZM54" s="52"/>
      <c r="ZN54" s="52"/>
      <c r="ZO54" s="52"/>
      <c r="ZP54" s="52"/>
      <c r="ZQ54" s="52"/>
      <c r="ZR54" s="52"/>
      <c r="ZS54" s="52"/>
      <c r="ZT54" s="52"/>
      <c r="ZU54" s="52"/>
      <c r="ZV54" s="52"/>
      <c r="ZW54" s="52"/>
      <c r="ZX54" s="52"/>
      <c r="ZY54" s="52"/>
      <c r="ZZ54" s="52"/>
      <c r="AAA54" s="52"/>
      <c r="AAB54" s="52"/>
      <c r="AAC54" s="52"/>
      <c r="AAD54" s="52"/>
      <c r="AAE54" s="52"/>
      <c r="AAF54" s="52"/>
      <c r="AAG54" s="52"/>
      <c r="AAH54" s="52"/>
      <c r="AAI54" s="52"/>
      <c r="AAJ54" s="52"/>
      <c r="AAK54" s="52"/>
      <c r="AAL54" s="52"/>
      <c r="AAM54" s="52"/>
      <c r="AAN54" s="52"/>
      <c r="AAO54" s="52"/>
      <c r="AAP54" s="52"/>
      <c r="AAQ54" s="52"/>
      <c r="AAR54" s="52"/>
      <c r="AAS54" s="52"/>
      <c r="AAT54" s="52"/>
      <c r="AAU54" s="52"/>
      <c r="AAV54" s="52"/>
      <c r="AAW54" s="52"/>
      <c r="AAX54" s="52"/>
      <c r="AAY54" s="52"/>
      <c r="AAZ54" s="52"/>
      <c r="ABA54" s="52"/>
      <c r="ABB54" s="52"/>
      <c r="ABC54" s="52"/>
      <c r="ABD54" s="52"/>
      <c r="ABE54" s="52"/>
      <c r="ABF54" s="52"/>
      <c r="ABG54" s="52"/>
      <c r="ABH54" s="52"/>
      <c r="ABI54" s="52"/>
      <c r="ABJ54" s="52"/>
      <c r="ABK54" s="52"/>
      <c r="ABL54" s="52"/>
      <c r="ABM54" s="52"/>
      <c r="ABN54" s="52"/>
      <c r="ABO54" s="52"/>
      <c r="ABP54" s="52"/>
      <c r="ABQ54" s="52"/>
      <c r="ABR54" s="52"/>
      <c r="ABS54" s="52"/>
      <c r="ABT54" s="52"/>
      <c r="ABU54" s="52"/>
      <c r="ABV54" s="52"/>
      <c r="ABW54" s="52"/>
      <c r="ABX54" s="52"/>
      <c r="ABY54" s="52"/>
      <c r="ABZ54" s="52"/>
      <c r="ACA54" s="52"/>
      <c r="ACB54" s="52"/>
      <c r="ACC54" s="52"/>
      <c r="ACD54" s="52"/>
      <c r="ACE54" s="52"/>
      <c r="ACF54" s="52"/>
      <c r="ACG54" s="52"/>
      <c r="ACH54" s="52"/>
      <c r="ACI54" s="52"/>
      <c r="ACJ54" s="52"/>
      <c r="ACK54" s="52"/>
      <c r="ACL54" s="52"/>
      <c r="ACM54" s="52"/>
      <c r="ACN54" s="52"/>
      <c r="ACO54" s="52"/>
      <c r="ACP54" s="52"/>
      <c r="ACQ54" s="52"/>
      <c r="ACR54" s="52"/>
      <c r="ACS54" s="52"/>
      <c r="ACT54" s="52"/>
      <c r="ACU54" s="52"/>
    </row>
    <row r="55" spans="1:775" s="60" customFormat="1" ht="15" customHeight="1" x14ac:dyDescent="0.25">
      <c r="A55" s="53" t="s">
        <v>111</v>
      </c>
      <c r="B55" s="54"/>
      <c r="C55" s="55">
        <f>+C5+C19+C26+C29+C46</f>
        <v>32363.693825003349</v>
      </c>
      <c r="D55" s="56"/>
      <c r="E55" s="57">
        <f>+E5+E19+E26+E29+E46</f>
        <v>1949.7962963522818</v>
      </c>
      <c r="F55" s="58"/>
      <c r="G55" s="64"/>
      <c r="H55" s="65" t="s">
        <v>112</v>
      </c>
      <c r="I55" s="66"/>
      <c r="J55" s="58"/>
      <c r="K55" s="58"/>
      <c r="L55" s="59"/>
      <c r="M55" s="58"/>
      <c r="N55" s="58"/>
      <c r="O55" s="3" t="s">
        <v>113</v>
      </c>
      <c r="P55" s="67">
        <f t="shared" ref="P55:AU55" si="253">SUM(P6:P54)</f>
        <v>3348983262.31425</v>
      </c>
      <c r="Q55" s="67">
        <f t="shared" si="253"/>
        <v>3647757584.0142083</v>
      </c>
      <c r="R55" s="67">
        <f t="shared" si="253"/>
        <v>4643697086.3644705</v>
      </c>
      <c r="S55" s="67">
        <f t="shared" si="253"/>
        <v>3848543243.6060829</v>
      </c>
      <c r="T55" s="67">
        <f t="shared" si="253"/>
        <v>2685385925.5025678</v>
      </c>
      <c r="U55" s="67">
        <f t="shared" si="253"/>
        <v>3043860793.4877205</v>
      </c>
      <c r="V55" s="67">
        <f t="shared" si="253"/>
        <v>3963866289.1826382</v>
      </c>
      <c r="W55" s="67">
        <f t="shared" si="253"/>
        <v>2614278878.9333282</v>
      </c>
      <c r="X55" s="67">
        <f t="shared" si="253"/>
        <v>7373648191.4288044</v>
      </c>
      <c r="Y55" s="67">
        <f t="shared" si="253"/>
        <v>1846752394.7395542</v>
      </c>
      <c r="Z55" s="67">
        <f t="shared" si="253"/>
        <v>5393209834.6711807</v>
      </c>
      <c r="AA55" s="67">
        <f t="shared" si="253"/>
        <v>1208981871.9191585</v>
      </c>
      <c r="AB55" s="67">
        <f t="shared" si="253"/>
        <v>5565313759.3998642</v>
      </c>
      <c r="AC55" s="67">
        <f t="shared" si="253"/>
        <v>825750440.33648062</v>
      </c>
      <c r="AD55" s="67">
        <f t="shared" si="253"/>
        <v>5817146104.4869251</v>
      </c>
      <c r="AE55" s="67">
        <f t="shared" si="253"/>
        <v>401305149.40197933</v>
      </c>
      <c r="AF55" s="67">
        <f t="shared" si="253"/>
        <v>626358906.15871632</v>
      </c>
      <c r="AG55" s="67">
        <f t="shared" si="253"/>
        <v>167073383.50653702</v>
      </c>
      <c r="AH55" s="67">
        <f t="shared" si="253"/>
        <v>494929931.80433398</v>
      </c>
      <c r="AI55" s="67">
        <f t="shared" si="253"/>
        <v>149532392.16330761</v>
      </c>
      <c r="AJ55" s="67">
        <f t="shared" si="253"/>
        <v>490394053.35124701</v>
      </c>
      <c r="AK55" s="67">
        <f t="shared" si="253"/>
        <v>134377994.26925978</v>
      </c>
      <c r="AL55" s="67">
        <f t="shared" si="253"/>
        <v>505722901.38967395</v>
      </c>
      <c r="AM55" s="67">
        <f t="shared" si="253"/>
        <v>119722344.3234344</v>
      </c>
      <c r="AN55" s="67">
        <f t="shared" si="253"/>
        <v>521312088.47064441</v>
      </c>
      <c r="AO55" s="67">
        <f t="shared" si="253"/>
        <v>103496226.13617423</v>
      </c>
      <c r="AP55" s="67">
        <f t="shared" si="253"/>
        <v>549498377.53985715</v>
      </c>
      <c r="AQ55" s="67">
        <f t="shared" si="253"/>
        <v>84811474.61634174</v>
      </c>
      <c r="AR55" s="67">
        <f t="shared" si="253"/>
        <v>348586496.78287399</v>
      </c>
      <c r="AS55" s="67">
        <f t="shared" si="253"/>
        <v>58492250.780978486</v>
      </c>
      <c r="AT55" s="67">
        <f t="shared" si="253"/>
        <v>348599688.62448007</v>
      </c>
      <c r="AU55" s="67">
        <f t="shared" si="253"/>
        <v>47832814.584046379</v>
      </c>
      <c r="AV55" s="67">
        <f t="shared" ref="AV55:BU55" si="254">SUM(AV6:AV54)</f>
        <v>272190174.2551316</v>
      </c>
      <c r="AW55" s="67">
        <f t="shared" si="254"/>
        <v>37043395.303458929</v>
      </c>
      <c r="AX55" s="67">
        <f t="shared" si="254"/>
        <v>213726152.53473622</v>
      </c>
      <c r="AY55" s="67">
        <f t="shared" si="254"/>
        <v>29692179.145190366</v>
      </c>
      <c r="AZ55" s="67">
        <f t="shared" si="254"/>
        <v>212855403.76928449</v>
      </c>
      <c r="BA55" s="67">
        <f t="shared" si="254"/>
        <v>23304589.976787657</v>
      </c>
      <c r="BB55" s="67">
        <f t="shared" si="254"/>
        <v>212855403.76928449</v>
      </c>
      <c r="BC55" s="67">
        <f t="shared" si="254"/>
        <v>16971473.26382114</v>
      </c>
      <c r="BD55" s="67">
        <f t="shared" si="254"/>
        <v>107055717.11700089</v>
      </c>
      <c r="BE55" s="67">
        <f t="shared" si="254"/>
        <v>11433561.962673988</v>
      </c>
      <c r="BF55" s="67">
        <f t="shared" si="254"/>
        <v>107055717.11700089</v>
      </c>
      <c r="BG55" s="67">
        <f t="shared" si="254"/>
        <v>8617111.7230138015</v>
      </c>
      <c r="BH55" s="67">
        <f t="shared" si="254"/>
        <v>40705037.238054253</v>
      </c>
      <c r="BI55" s="67">
        <f t="shared" si="254"/>
        <v>6258256.4495921824</v>
      </c>
      <c r="BJ55" s="67">
        <f t="shared" si="254"/>
        <v>40705037.238054261</v>
      </c>
      <c r="BK55" s="67">
        <f t="shared" si="254"/>
        <v>5270976.7292358335</v>
      </c>
      <c r="BL55" s="67">
        <f t="shared" si="254"/>
        <v>40705037.238054253</v>
      </c>
      <c r="BM55" s="67">
        <f t="shared" si="254"/>
        <v>4256272.5722029191</v>
      </c>
      <c r="BN55" s="67">
        <f t="shared" si="254"/>
        <v>40705037.238054261</v>
      </c>
      <c r="BO55" s="67">
        <f t="shared" si="254"/>
        <v>3255280.6335082892</v>
      </c>
      <c r="BP55" s="67">
        <f t="shared" si="254"/>
        <v>40705037.238054261</v>
      </c>
      <c r="BQ55" s="67">
        <f t="shared" si="254"/>
        <v>2254288.6948136585</v>
      </c>
      <c r="BR55" s="67">
        <f t="shared" si="254"/>
        <v>40705037.238054261</v>
      </c>
      <c r="BS55" s="67">
        <f t="shared" si="254"/>
        <v>1256039.1997866845</v>
      </c>
      <c r="BT55" s="67">
        <f t="shared" si="254"/>
        <v>20352518.619027127</v>
      </c>
      <c r="BU55" s="67">
        <f t="shared" si="254"/>
        <v>252304.81742439858</v>
      </c>
      <c r="BV55" s="58"/>
      <c r="BW55" s="58"/>
      <c r="BX55" s="79">
        <f t="shared" ref="BX55:EI55" si="255">SUM(BX6:BX54)</f>
        <v>120943147.13330624</v>
      </c>
      <c r="BY55" s="79">
        <f t="shared" si="255"/>
        <v>135763811.80999494</v>
      </c>
      <c r="BZ55" s="79">
        <f t="shared" si="255"/>
        <v>324961275.79021895</v>
      </c>
      <c r="CA55" s="79">
        <f t="shared" si="255"/>
        <v>364332723.53085446</v>
      </c>
      <c r="CB55" s="79">
        <f t="shared" si="255"/>
        <v>198696631.32005501</v>
      </c>
      <c r="CC55" s="79">
        <f t="shared" si="255"/>
        <v>344090902.06769741</v>
      </c>
      <c r="CD55" s="79">
        <f t="shared" si="255"/>
        <v>131040470.42225878</v>
      </c>
      <c r="CE55" s="79">
        <f t="shared" si="255"/>
        <v>160794648.60614973</v>
      </c>
      <c r="CF55" s="79">
        <f t="shared" si="255"/>
        <v>511580095.60295904</v>
      </c>
      <c r="CG55" s="79">
        <f t="shared" si="255"/>
        <v>261219380.94094479</v>
      </c>
      <c r="CH55" s="52">
        <f t="shared" si="255"/>
        <v>188467795.88413918</v>
      </c>
      <c r="CI55" s="52">
        <f t="shared" si="255"/>
        <v>210687110.86145601</v>
      </c>
      <c r="CJ55" s="52">
        <f t="shared" si="255"/>
        <v>185077570.86444327</v>
      </c>
      <c r="CK55" s="52">
        <f t="shared" si="255"/>
        <v>174159245.32139707</v>
      </c>
      <c r="CL55" s="52">
        <f t="shared" si="255"/>
        <v>287933553.37767851</v>
      </c>
      <c r="CM55" s="52">
        <f t="shared" si="255"/>
        <v>411883372.62270236</v>
      </c>
      <c r="CN55" s="52">
        <f t="shared" si="255"/>
        <v>519068217.11914128</v>
      </c>
      <c r="CO55" s="52">
        <f t="shared" si="255"/>
        <v>418148382.95171618</v>
      </c>
      <c r="CP55" s="52">
        <f t="shared" si="255"/>
        <v>138096691.84538549</v>
      </c>
      <c r="CQ55" s="52">
        <f t="shared" si="255"/>
        <v>222474958.67880568</v>
      </c>
      <c r="CR55" s="52">
        <f t="shared" si="255"/>
        <v>537129737.38498139</v>
      </c>
      <c r="CS55" s="52">
        <f t="shared" si="255"/>
        <v>297978828.96271527</v>
      </c>
      <c r="CT55" s="52">
        <f t="shared" si="255"/>
        <v>504762397.26963967</v>
      </c>
      <c r="CU55" s="52">
        <f t="shared" si="255"/>
        <v>347449895.95981598</v>
      </c>
      <c r="CV55" s="52">
        <f t="shared" si="255"/>
        <v>191453406.7309196</v>
      </c>
      <c r="CW55" s="52">
        <f t="shared" si="255"/>
        <v>215001236.8724336</v>
      </c>
      <c r="CX55" s="52">
        <f t="shared" si="255"/>
        <v>265720108.51758915</v>
      </c>
      <c r="CY55" s="52">
        <f t="shared" si="255"/>
        <v>451714065.07858002</v>
      </c>
      <c r="CZ55" s="52">
        <f t="shared" si="255"/>
        <v>482635350.81059319</v>
      </c>
      <c r="DA55" s="52">
        <f t="shared" si="255"/>
        <v>554960074.88214588</v>
      </c>
      <c r="DB55" s="52">
        <f t="shared" si="255"/>
        <v>137362061.20610467</v>
      </c>
      <c r="DC55" s="52">
        <f t="shared" si="255"/>
        <v>281163826.16403204</v>
      </c>
      <c r="DD55" s="52">
        <f t="shared" si="255"/>
        <v>542084554.76477396</v>
      </c>
      <c r="DE55" s="52">
        <f t="shared" si="255"/>
        <v>341361418.15945935</v>
      </c>
      <c r="DF55" s="52">
        <f t="shared" si="255"/>
        <v>449480902.18961734</v>
      </c>
      <c r="DG55" s="52">
        <f t="shared" si="255"/>
        <v>401834016.95058465</v>
      </c>
      <c r="DH55" s="52">
        <f t="shared" si="255"/>
        <v>152179417.92883441</v>
      </c>
      <c r="DI55" s="52">
        <f t="shared" si="255"/>
        <v>244923475.7159856</v>
      </c>
      <c r="DJ55" s="52">
        <f t="shared" si="255"/>
        <v>196881014.31229019</v>
      </c>
      <c r="DK55" s="52">
        <f t="shared" si="255"/>
        <v>480742598.3657338</v>
      </c>
      <c r="DL55" s="52">
        <f t="shared" si="255"/>
        <v>409238760.23059505</v>
      </c>
      <c r="DM55" s="52">
        <f t="shared" si="255"/>
        <v>610356838.32543302</v>
      </c>
      <c r="DN55" s="52">
        <f t="shared" si="255"/>
        <v>111470679.63692673</v>
      </c>
      <c r="DO55" s="52">
        <f t="shared" si="255"/>
        <v>306379384.93974102</v>
      </c>
      <c r="DP55" s="52">
        <f t="shared" si="255"/>
        <v>530443790.20387906</v>
      </c>
      <c r="DQ55" s="52">
        <f t="shared" si="255"/>
        <v>358205931.51476014</v>
      </c>
      <c r="DR55" s="52">
        <f t="shared" si="255"/>
        <v>379593197.07396078</v>
      </c>
      <c r="DS55" s="52">
        <f t="shared" si="255"/>
        <v>397054219.39558029</v>
      </c>
      <c r="DT55" s="52">
        <f t="shared" si="255"/>
        <v>128878959.8173504</v>
      </c>
      <c r="DU55" s="52">
        <f t="shared" si="255"/>
        <v>157196347.12295538</v>
      </c>
      <c r="DV55" s="52">
        <f t="shared" si="255"/>
        <v>155650598.79991093</v>
      </c>
      <c r="DW55" s="52">
        <f t="shared" si="255"/>
        <v>210577059.1188235</v>
      </c>
      <c r="DX55" s="52">
        <f t="shared" si="255"/>
        <v>346360736.45980114</v>
      </c>
      <c r="DY55" s="52">
        <f t="shared" si="255"/>
        <v>266149729.68167591</v>
      </c>
      <c r="DZ55" s="52">
        <f t="shared" si="255"/>
        <v>88754325.44368951</v>
      </c>
      <c r="EA55" s="52">
        <f t="shared" si="255"/>
        <v>208340496.66551527</v>
      </c>
      <c r="EB55" s="52">
        <f t="shared" si="255"/>
        <v>526992123.42402464</v>
      </c>
      <c r="EC55" s="52">
        <f t="shared" si="255"/>
        <v>169221432.61690667</v>
      </c>
      <c r="ED55" s="52">
        <f t="shared" si="255"/>
        <v>334329191.3046422</v>
      </c>
      <c r="EE55" s="52">
        <f t="shared" si="255"/>
        <v>282638659.83303821</v>
      </c>
      <c r="EF55" s="52">
        <f t="shared" si="255"/>
        <v>111667652.35480507</v>
      </c>
      <c r="EG55" s="52">
        <f t="shared" si="255"/>
        <v>171601896.51887134</v>
      </c>
      <c r="EH55" s="52">
        <f t="shared" si="255"/>
        <v>140069215.43318179</v>
      </c>
      <c r="EI55" s="52">
        <f t="shared" si="255"/>
        <v>228114851.85498738</v>
      </c>
      <c r="EJ55" s="52">
        <f t="shared" ref="EJ55:GU55" si="256">SUM(EJ6:EJ54)</f>
        <v>306490747.05913836</v>
      </c>
      <c r="EK55" s="52">
        <f t="shared" si="256"/>
        <v>282136511.85203415</v>
      </c>
      <c r="EL55" s="52">
        <f t="shared" si="256"/>
        <v>73366052.261285514</v>
      </c>
      <c r="EM55" s="52">
        <f t="shared" si="256"/>
        <v>225719790.10116652</v>
      </c>
      <c r="EN55" s="52">
        <f t="shared" si="256"/>
        <v>535884866.82170475</v>
      </c>
      <c r="EO55" s="52">
        <f t="shared" si="256"/>
        <v>184305932.32924014</v>
      </c>
      <c r="EP55" s="52">
        <f t="shared" si="256"/>
        <v>295416324.30818594</v>
      </c>
      <c r="EQ55" s="52">
        <f t="shared" si="256"/>
        <v>299383217.80735344</v>
      </c>
      <c r="ER55" s="52">
        <f t="shared" si="256"/>
        <v>96732564.368609443</v>
      </c>
      <c r="ES55" s="52">
        <f t="shared" si="256"/>
        <v>175163184.75228634</v>
      </c>
      <c r="ET55" s="52">
        <f t="shared" si="256"/>
        <v>125859787.45803727</v>
      </c>
      <c r="EU55" s="52">
        <f t="shared" si="256"/>
        <v>234025236.55926386</v>
      </c>
      <c r="EV55" s="52">
        <f t="shared" si="256"/>
        <v>268079292.13537532</v>
      </c>
      <c r="EW55" s="52">
        <f t="shared" si="256"/>
        <v>286517455.35450864</v>
      </c>
      <c r="EX55" s="52">
        <f t="shared" si="256"/>
        <v>58127124.502330415</v>
      </c>
      <c r="EY55" s="52">
        <f t="shared" si="256"/>
        <v>231213789.42843717</v>
      </c>
      <c r="EZ55" s="52">
        <f t="shared" si="256"/>
        <v>544646567.71882463</v>
      </c>
      <c r="FA55" s="52">
        <f t="shared" si="256"/>
        <v>183184239.53567794</v>
      </c>
      <c r="FB55" s="52">
        <f t="shared" si="256"/>
        <v>258052398.84036565</v>
      </c>
      <c r="FC55" s="52">
        <f t="shared" si="256"/>
        <v>299559748.77915782</v>
      </c>
      <c r="FD55" s="52">
        <f t="shared" si="256"/>
        <v>82043837.490848258</v>
      </c>
      <c r="FE55" s="52">
        <f t="shared" si="256"/>
        <v>185869532.26339862</v>
      </c>
      <c r="FF55" s="52">
        <f t="shared" si="256"/>
        <v>112277646.08228944</v>
      </c>
      <c r="FG55" s="52">
        <f t="shared" si="256"/>
        <v>1419767809.2902691</v>
      </c>
      <c r="FH55" s="52">
        <f t="shared" si="256"/>
        <v>235410675.19190559</v>
      </c>
      <c r="FI55" s="52">
        <f t="shared" si="256"/>
        <v>291765666.46074551</v>
      </c>
      <c r="FJ55" s="52">
        <f t="shared" si="256"/>
        <v>44917004.570166685</v>
      </c>
      <c r="FK55" s="52">
        <f t="shared" si="256"/>
        <v>237416150.85277629</v>
      </c>
      <c r="FL55" s="52">
        <f t="shared" si="256"/>
        <v>552622679.38126421</v>
      </c>
      <c r="FM55" s="52">
        <f t="shared" si="256"/>
        <v>191396108.98868835</v>
      </c>
      <c r="FN55" s="52">
        <f t="shared" si="256"/>
        <v>235509301.19331092</v>
      </c>
      <c r="FO55" s="52">
        <f t="shared" si="256"/>
        <v>227987366.91742724</v>
      </c>
      <c r="FP55" s="52">
        <f t="shared" si="256"/>
        <v>69823761.66482614</v>
      </c>
      <c r="FQ55" s="52">
        <f t="shared" si="256"/>
        <v>904559997.96118534</v>
      </c>
      <c r="FR55" s="52">
        <f t="shared" si="256"/>
        <v>29659295.725694794</v>
      </c>
      <c r="FS55" s="52">
        <f t="shared" si="256"/>
        <v>181052204.16061875</v>
      </c>
      <c r="FT55" s="52">
        <f t="shared" si="256"/>
        <v>222695329.02834922</v>
      </c>
      <c r="FU55" s="52">
        <f t="shared" si="256"/>
        <v>138115457.27934566</v>
      </c>
      <c r="FV55" s="52">
        <f t="shared" si="256"/>
        <v>34651474.624159954</v>
      </c>
      <c r="FW55" s="52">
        <f t="shared" si="256"/>
        <v>162386587.41030124</v>
      </c>
      <c r="FX55" s="52">
        <f t="shared" si="256"/>
        <v>563183613.97513413</v>
      </c>
      <c r="FY55" s="52">
        <f t="shared" si="256"/>
        <v>125580908.62592876</v>
      </c>
      <c r="FZ55" s="52">
        <f t="shared" si="256"/>
        <v>228031716.02964264</v>
      </c>
      <c r="GA55" s="52">
        <f t="shared" si="256"/>
        <v>5380760740.7843399</v>
      </c>
      <c r="GB55" s="52">
        <f t="shared" si="256"/>
        <v>15519709.593603898</v>
      </c>
      <c r="GC55" s="52">
        <f t="shared" si="256"/>
        <v>52199698.83596848</v>
      </c>
      <c r="GD55" s="52">
        <f t="shared" si="256"/>
        <v>24629400.36892337</v>
      </c>
      <c r="GE55" s="52">
        <f t="shared" si="256"/>
        <v>114864694.30893008</v>
      </c>
      <c r="GF55" s="52">
        <f t="shared" si="256"/>
        <v>22379818.63730298</v>
      </c>
      <c r="GG55" s="52">
        <f t="shared" si="256"/>
        <v>71245489.468745574</v>
      </c>
      <c r="GH55" s="52">
        <f t="shared" si="256"/>
        <v>30198176.23088675</v>
      </c>
      <c r="GI55" s="52">
        <f t="shared" si="256"/>
        <v>95280658.168438971</v>
      </c>
      <c r="GJ55" s="52">
        <f t="shared" si="256"/>
        <v>576223779.44873571</v>
      </c>
      <c r="GK55" s="52">
        <f t="shared" si="256"/>
        <v>55766980.434630573</v>
      </c>
      <c r="GL55" s="52">
        <f t="shared" si="256"/>
        <v>29756319.41229441</v>
      </c>
      <c r="GM55" s="52">
        <f t="shared" si="256"/>
        <v>91834773.990371495</v>
      </c>
      <c r="GN55" s="52">
        <f t="shared" si="256"/>
        <v>12931085.348809527</v>
      </c>
      <c r="GO55" s="52">
        <f t="shared" si="256"/>
        <v>54566849.408386782</v>
      </c>
      <c r="GP55" s="52">
        <f t="shared" si="256"/>
        <v>21582587.379169811</v>
      </c>
      <c r="GQ55" s="52">
        <f t="shared" si="256"/>
        <v>119103169.77576397</v>
      </c>
      <c r="GR55" s="52">
        <f t="shared" si="256"/>
        <v>20221338.945084661</v>
      </c>
      <c r="GS55" s="52">
        <f t="shared" si="256"/>
        <v>74252975.00505358</v>
      </c>
      <c r="GT55" s="52">
        <f t="shared" si="256"/>
        <v>27116412.940428328</v>
      </c>
      <c r="GU55" s="52">
        <f t="shared" si="256"/>
        <v>78319624.599912092</v>
      </c>
      <c r="GV55" s="52">
        <f t="shared" ref="GV55:JG55" si="257">SUM(GV6:GV54)</f>
        <v>589713551.80303264</v>
      </c>
      <c r="GW55" s="52">
        <f t="shared" si="257"/>
        <v>4639643110.5433893</v>
      </c>
      <c r="GX55" s="52">
        <f t="shared" si="257"/>
        <v>27543819.542602062</v>
      </c>
      <c r="GY55" s="52">
        <f t="shared" si="257"/>
        <v>74154795.021031603</v>
      </c>
      <c r="GZ55" s="52">
        <f t="shared" si="257"/>
        <v>11158535.016161928</v>
      </c>
      <c r="HA55" s="52">
        <f t="shared" si="257"/>
        <v>36067838.755601749</v>
      </c>
      <c r="HB55" s="52">
        <f t="shared" si="257"/>
        <v>20444250.346636098</v>
      </c>
      <c r="HC55" s="52">
        <f t="shared" si="257"/>
        <v>99890812.045787051</v>
      </c>
      <c r="HD55" s="52">
        <f t="shared" si="257"/>
        <v>19109111.048667133</v>
      </c>
      <c r="HE55" s="52">
        <f t="shared" si="257"/>
        <v>48443419.615841091</v>
      </c>
      <c r="HF55" s="52">
        <f t="shared" si="257"/>
        <v>25996210.007082112</v>
      </c>
      <c r="HG55" s="52">
        <f t="shared" si="257"/>
        <v>73932084.638608813</v>
      </c>
      <c r="HH55" s="52">
        <f t="shared" si="257"/>
        <v>406340039.63570666</v>
      </c>
      <c r="HI55" s="52">
        <f t="shared" si="257"/>
        <v>31591818.925676085</v>
      </c>
      <c r="HJ55" s="52">
        <f t="shared" si="257"/>
        <v>26824929.905777611</v>
      </c>
      <c r="HK55" s="52">
        <f t="shared" si="257"/>
        <v>63243336.33612863</v>
      </c>
      <c r="HL55" s="52">
        <f t="shared" si="257"/>
        <v>10273363.17462736</v>
      </c>
      <c r="HM55" s="52">
        <f t="shared" si="257"/>
        <v>30263619.714023955</v>
      </c>
      <c r="HN55" s="52">
        <f t="shared" si="257"/>
        <v>18891730.780948333</v>
      </c>
      <c r="HO55" s="52">
        <f t="shared" si="257"/>
        <v>95656692.354610071</v>
      </c>
      <c r="HP55" s="52">
        <f t="shared" si="257"/>
        <v>18416366.944913439</v>
      </c>
      <c r="HQ55" s="52">
        <f t="shared" si="257"/>
        <v>50111915.162866354</v>
      </c>
      <c r="HR55" s="52">
        <f t="shared" si="257"/>
        <v>24449101.565321762</v>
      </c>
      <c r="HS55" s="52">
        <f t="shared" si="257"/>
        <v>76450885.929903612</v>
      </c>
      <c r="HT55" s="52">
        <f t="shared" si="257"/>
        <v>416329555.34065938</v>
      </c>
      <c r="HU55" s="52">
        <f t="shared" si="257"/>
        <v>4884513258.2587662</v>
      </c>
      <c r="HV55" s="52">
        <f t="shared" si="257"/>
        <v>25732664.212041195</v>
      </c>
      <c r="HW55" s="52">
        <f t="shared" si="257"/>
        <v>65340332.199082814</v>
      </c>
      <c r="HX55" s="52">
        <f t="shared" si="257"/>
        <v>9345722.2100581154</v>
      </c>
      <c r="HY55" s="52">
        <f t="shared" si="257"/>
        <v>31797560.375700749</v>
      </c>
      <c r="HZ55" s="52">
        <f t="shared" si="257"/>
        <v>18345194.941008385</v>
      </c>
      <c r="IA55" s="52">
        <f t="shared" si="257"/>
        <v>98659899.471897289</v>
      </c>
      <c r="IB55" s="52">
        <f t="shared" si="257"/>
        <v>17738285.489588663</v>
      </c>
      <c r="IC55" s="52">
        <f t="shared" si="257"/>
        <v>51899985.048002452</v>
      </c>
      <c r="ID55" s="52">
        <f t="shared" si="257"/>
        <v>23436391.14573269</v>
      </c>
      <c r="IE55" s="52">
        <f t="shared" si="257"/>
        <v>79112517.624559864</v>
      </c>
      <c r="IF55" s="52">
        <f t="shared" si="257"/>
        <v>217653247.77531227</v>
      </c>
      <c r="IG55" s="52">
        <f t="shared" si="257"/>
        <v>34195256.856393196</v>
      </c>
      <c r="IH55" s="52">
        <f t="shared" si="257"/>
        <v>25138816.756268997</v>
      </c>
      <c r="II55" s="52">
        <f t="shared" si="257"/>
        <v>67311836.404057607</v>
      </c>
      <c r="IJ55" s="52">
        <f t="shared" si="257"/>
        <v>8432810.2516487539</v>
      </c>
      <c r="IK55" s="52">
        <f t="shared" si="257"/>
        <v>33164606.119098455</v>
      </c>
      <c r="IL55" s="52">
        <f t="shared" si="257"/>
        <v>16944590.189948499</v>
      </c>
      <c r="IM55" s="52">
        <f t="shared" si="257"/>
        <v>101784479.68636952</v>
      </c>
      <c r="IN55" s="52">
        <f t="shared" si="257"/>
        <v>16999297.823765147</v>
      </c>
      <c r="IO55" s="52">
        <f t="shared" si="257"/>
        <v>53557896.550677583</v>
      </c>
      <c r="IP55" s="52">
        <f t="shared" si="257"/>
        <v>21786641.587571982</v>
      </c>
      <c r="IQ55" s="52">
        <f t="shared" si="257"/>
        <v>81915082.13560228</v>
      </c>
      <c r="IR55" s="52">
        <f t="shared" si="257"/>
        <v>222484853.90174204</v>
      </c>
      <c r="IS55" s="52">
        <f t="shared" si="257"/>
        <v>5148011416.0661831</v>
      </c>
      <c r="IT55" s="52">
        <f t="shared" si="257"/>
        <v>23964184.451473977</v>
      </c>
      <c r="IU55" s="52">
        <f t="shared" si="257"/>
        <v>69675480.908496588</v>
      </c>
      <c r="IV55" s="52">
        <f t="shared" si="257"/>
        <v>7372929.3873624373</v>
      </c>
      <c r="IW55" s="52">
        <f t="shared" si="257"/>
        <v>34778716.283487618</v>
      </c>
      <c r="IX55" s="52">
        <f t="shared" si="257"/>
        <v>15971569.329651823</v>
      </c>
      <c r="IY55" s="52">
        <f t="shared" si="257"/>
        <v>105085693.41239028</v>
      </c>
      <c r="IZ55" s="52">
        <f t="shared" si="257"/>
        <v>16041936.344560601</v>
      </c>
      <c r="JA55" s="52">
        <f t="shared" si="257"/>
        <v>40837490.082853906</v>
      </c>
      <c r="JB55" s="52">
        <f t="shared" si="257"/>
        <v>20502735.33675253</v>
      </c>
      <c r="JC55" s="52">
        <f t="shared" si="257"/>
        <v>69626542.760950699</v>
      </c>
      <c r="JD55" s="52">
        <f t="shared" si="257"/>
        <v>7499215.0128922295</v>
      </c>
      <c r="JE55" s="52">
        <f t="shared" si="257"/>
        <v>22029751.3633589</v>
      </c>
      <c r="JF55" s="52">
        <f t="shared" si="257"/>
        <v>23304385.784609307</v>
      </c>
      <c r="JG55" s="52">
        <f t="shared" si="257"/>
        <v>56678949.117455088</v>
      </c>
      <c r="JH55" s="52">
        <f t="shared" ref="JH55:LS55" si="258">SUM(JH6:JH54)</f>
        <v>6591078.0167267015</v>
      </c>
      <c r="JI55" s="52">
        <f t="shared" si="258"/>
        <v>20725620.643892113</v>
      </c>
      <c r="JJ55" s="52">
        <f t="shared" si="258"/>
        <v>14561754.318654995</v>
      </c>
      <c r="JK55" s="52">
        <f t="shared" si="258"/>
        <v>92491563.857052088</v>
      </c>
      <c r="JL55" s="52">
        <f t="shared" si="258"/>
        <v>15569803.73704361</v>
      </c>
      <c r="JM55" s="52">
        <f t="shared" si="258"/>
        <v>41503863.683238879</v>
      </c>
      <c r="JN55" s="52">
        <f t="shared" si="258"/>
        <v>19048963.036421105</v>
      </c>
      <c r="JO55" s="52">
        <f t="shared" si="258"/>
        <v>67422612.733217016</v>
      </c>
      <c r="JP55" s="52">
        <f t="shared" si="258"/>
        <v>7193431.9408423603</v>
      </c>
      <c r="JQ55" s="52">
        <f t="shared" si="258"/>
        <v>22212156.294571545</v>
      </c>
      <c r="JR55" s="52">
        <f t="shared" si="258"/>
        <v>22365511.747926921</v>
      </c>
      <c r="JS55" s="52">
        <f t="shared" si="258"/>
        <v>57738177.70899909</v>
      </c>
      <c r="JT55" s="52">
        <f t="shared" si="258"/>
        <v>5925162.1612347774</v>
      </c>
      <c r="JU55" s="52">
        <f t="shared" si="258"/>
        <v>20987644.34525685</v>
      </c>
      <c r="JV55" s="52">
        <f t="shared" si="258"/>
        <v>14021256.828904321</v>
      </c>
      <c r="JW55" s="52">
        <f t="shared" si="258"/>
        <v>111008434.61285409</v>
      </c>
      <c r="JX55" s="52">
        <f t="shared" si="258"/>
        <v>15061270.715232011</v>
      </c>
      <c r="JY55" s="52">
        <f t="shared" si="258"/>
        <v>42186284.049994782</v>
      </c>
      <c r="JZ55" s="52">
        <f t="shared" si="258"/>
        <v>18200535.54863479</v>
      </c>
      <c r="KA55" s="52">
        <f t="shared" si="258"/>
        <v>68845615.673782051</v>
      </c>
      <c r="KB55" s="52">
        <f t="shared" si="258"/>
        <v>6594635.9438712187</v>
      </c>
      <c r="KC55" s="52">
        <f t="shared" si="258"/>
        <v>22397485.737555966</v>
      </c>
      <c r="KD55" s="52">
        <f t="shared" si="258"/>
        <v>21939979.511044189</v>
      </c>
      <c r="KE55" s="52">
        <f t="shared" si="258"/>
        <v>58839446.818301797</v>
      </c>
      <c r="KF55" s="52">
        <f t="shared" si="258"/>
        <v>5267469.3557428531</v>
      </c>
      <c r="KG55" s="52">
        <f t="shared" si="258"/>
        <v>21449773.995357942</v>
      </c>
      <c r="KH55" s="52">
        <f t="shared" si="258"/>
        <v>12522463.225177273</v>
      </c>
      <c r="KI55" s="52">
        <f t="shared" si="258"/>
        <v>31852435.498202421</v>
      </c>
      <c r="KJ55" s="52">
        <f t="shared" si="258"/>
        <v>14538357.292923205</v>
      </c>
      <c r="KK55" s="52">
        <f t="shared" si="258"/>
        <v>42874309.242858559</v>
      </c>
      <c r="KL55" s="52">
        <f t="shared" si="258"/>
        <v>16811986.647921</v>
      </c>
      <c r="KM55" s="52">
        <f t="shared" si="258"/>
        <v>67957277.057279408</v>
      </c>
      <c r="KN55" s="52">
        <f t="shared" si="258"/>
        <v>6255404.9584490983</v>
      </c>
      <c r="KO55" s="52">
        <f t="shared" si="258"/>
        <v>22585726.868279435</v>
      </c>
      <c r="KP55" s="52">
        <f t="shared" si="258"/>
        <v>20970709.247160532</v>
      </c>
      <c r="KQ55" s="52">
        <f t="shared" si="258"/>
        <v>59932682.405318283</v>
      </c>
      <c r="KR55" s="52">
        <f t="shared" si="258"/>
        <v>4638720.9302509287</v>
      </c>
      <c r="KS55" s="52">
        <f t="shared" si="258"/>
        <v>19168098.73066324</v>
      </c>
      <c r="KT55" s="52">
        <f t="shared" si="258"/>
        <v>12447757.271406533</v>
      </c>
      <c r="KU55" s="52">
        <f t="shared" si="258"/>
        <v>32279102.55793044</v>
      </c>
      <c r="KV55" s="52">
        <f t="shared" si="258"/>
        <v>14021403.728602422</v>
      </c>
      <c r="KW55" s="52">
        <f t="shared" si="258"/>
        <v>43578452.745772071</v>
      </c>
      <c r="KX55" s="52">
        <f t="shared" si="258"/>
        <v>15934206.494952913</v>
      </c>
      <c r="KY55" s="52">
        <f t="shared" si="258"/>
        <v>69405147.149199128</v>
      </c>
      <c r="KZ55" s="52">
        <f t="shared" si="258"/>
        <v>5669605.8031262159</v>
      </c>
      <c r="LA55" s="52">
        <f t="shared" si="258"/>
        <v>22778345.963744015</v>
      </c>
      <c r="LB55" s="52">
        <f t="shared" si="258"/>
        <v>20454307.207594633</v>
      </c>
      <c r="LC55" s="52">
        <f t="shared" si="258"/>
        <v>61068579.589728989</v>
      </c>
      <c r="LD55" s="52">
        <f t="shared" si="258"/>
        <v>4060777.1047590063</v>
      </c>
      <c r="LE55" s="52">
        <f t="shared" si="258"/>
        <v>14892676.280663239</v>
      </c>
      <c r="LF55" s="52">
        <f t="shared" si="258"/>
        <v>11777729.371905753</v>
      </c>
      <c r="LG55" s="52">
        <f t="shared" si="258"/>
        <v>32705651.841410242</v>
      </c>
      <c r="LH55" s="52">
        <f t="shared" si="258"/>
        <v>13446854.037128344</v>
      </c>
      <c r="LI55" s="52">
        <f t="shared" si="258"/>
        <v>44287924.221754529</v>
      </c>
      <c r="LJ55" s="52">
        <f t="shared" si="258"/>
        <v>14697857.396291353</v>
      </c>
      <c r="LK55" s="52">
        <f t="shared" si="258"/>
        <v>66247623.288181119</v>
      </c>
      <c r="LL55" s="52">
        <f t="shared" si="258"/>
        <v>5296688.8949530544</v>
      </c>
      <c r="LM55" s="52">
        <f t="shared" si="258"/>
        <v>22972384.541962523</v>
      </c>
      <c r="LN55" s="52">
        <f t="shared" si="258"/>
        <v>19451762.896204181</v>
      </c>
      <c r="LO55" s="52">
        <f t="shared" si="258"/>
        <v>62195466.028349556</v>
      </c>
      <c r="LP55" s="52">
        <f t="shared" si="258"/>
        <v>3664549.1292670821</v>
      </c>
      <c r="LQ55" s="52">
        <f t="shared" si="258"/>
        <v>14892676.280663239</v>
      </c>
      <c r="LR55" s="52">
        <f t="shared" si="258"/>
        <v>11612995.521151405</v>
      </c>
      <c r="LS55" s="52">
        <f t="shared" si="258"/>
        <v>33148647.922416165</v>
      </c>
      <c r="LT55" s="52">
        <f t="shared" ref="LT55:OE55" si="259">SUM(LT6:LT54)</f>
        <v>12918633.159979554</v>
      </c>
      <c r="LU55" s="52">
        <f t="shared" si="259"/>
        <v>45013548.788602285</v>
      </c>
      <c r="LV55" s="52">
        <f t="shared" si="259"/>
        <v>13887323.047784258</v>
      </c>
      <c r="LW55" s="52">
        <f t="shared" si="259"/>
        <v>67501077.275651291</v>
      </c>
      <c r="LX55" s="52">
        <f t="shared" si="259"/>
        <v>4722622.1578426724</v>
      </c>
      <c r="LY55" s="52">
        <f t="shared" si="259"/>
        <v>23170807.752026863</v>
      </c>
      <c r="LZ55" s="52">
        <f t="shared" si="259"/>
        <v>18840201.551993128</v>
      </c>
      <c r="MA55" s="52">
        <f t="shared" si="259"/>
        <v>63365569.129565924</v>
      </c>
      <c r="MB55" s="52">
        <f t="shared" si="259"/>
        <v>3268321.1537751588</v>
      </c>
      <c r="MC55" s="52">
        <f t="shared" si="259"/>
        <v>14892676.280663239</v>
      </c>
      <c r="MD55" s="52">
        <f t="shared" si="259"/>
        <v>11108288.666023944</v>
      </c>
      <c r="ME55" s="52">
        <f t="shared" si="259"/>
        <v>33591336.606690913</v>
      </c>
      <c r="MF55" s="52">
        <f t="shared" si="259"/>
        <v>12343810.539815757</v>
      </c>
      <c r="MG55" s="52">
        <f t="shared" si="259"/>
        <v>45749839.709752232</v>
      </c>
      <c r="MH55" s="52">
        <f t="shared" si="259"/>
        <v>12754300.311201071</v>
      </c>
      <c r="MI55" s="52">
        <f t="shared" si="259"/>
        <v>68772651.670624211</v>
      </c>
      <c r="MJ55" s="52">
        <f t="shared" si="259"/>
        <v>4323313.925898971</v>
      </c>
      <c r="MK55" s="52">
        <f t="shared" si="259"/>
        <v>23372109.903468519</v>
      </c>
      <c r="ML55" s="52">
        <f t="shared" si="259"/>
        <v>17886380.257532857</v>
      </c>
      <c r="MM55" s="52">
        <f t="shared" si="259"/>
        <v>64534680.627454057</v>
      </c>
      <c r="MN55" s="52">
        <f t="shared" si="259"/>
        <v>2872093.1782832355</v>
      </c>
      <c r="MO55" s="52">
        <f t="shared" si="259"/>
        <v>14892676.280663239</v>
      </c>
      <c r="MP55" s="52">
        <f t="shared" si="259"/>
        <v>10791757.673114751</v>
      </c>
      <c r="MQ55" s="52">
        <f t="shared" si="259"/>
        <v>34047284.002493866</v>
      </c>
      <c r="MR55" s="52">
        <f t="shared" si="259"/>
        <v>11749266.818563133</v>
      </c>
      <c r="MS55" s="52">
        <f t="shared" si="259"/>
        <v>46490979.232893705</v>
      </c>
      <c r="MT55" s="52">
        <f t="shared" si="259"/>
        <v>11784113.426365685</v>
      </c>
      <c r="MU55" s="52">
        <f t="shared" si="259"/>
        <v>70082168.689491168</v>
      </c>
      <c r="MV55" s="52">
        <f t="shared" si="259"/>
        <v>3752787.8777580345</v>
      </c>
      <c r="MW55" s="52">
        <f t="shared" si="259"/>
        <v>23576266.728986412</v>
      </c>
      <c r="MX55" s="52">
        <f t="shared" si="259"/>
        <v>17087910.495101787</v>
      </c>
      <c r="MY55" s="52">
        <f t="shared" si="259"/>
        <v>65720231.656492367</v>
      </c>
      <c r="MZ55" s="52">
        <f t="shared" si="259"/>
        <v>2475865.2027913127</v>
      </c>
      <c r="NA55" s="52">
        <f t="shared" si="259"/>
        <v>14892676.280663239</v>
      </c>
      <c r="NB55" s="52">
        <f t="shared" si="259"/>
        <v>10196928.738190446</v>
      </c>
      <c r="NC55" s="52">
        <f t="shared" si="259"/>
        <v>34499087.517563239</v>
      </c>
      <c r="ND55" s="52">
        <f t="shared" si="259"/>
        <v>11069138.859106738</v>
      </c>
      <c r="NE55" s="52">
        <f t="shared" si="259"/>
        <v>47242439.907384858</v>
      </c>
      <c r="NF55" s="52">
        <f t="shared" si="259"/>
        <v>10550119.547197275</v>
      </c>
      <c r="NG55" s="52">
        <f t="shared" si="259"/>
        <v>71379642.131510407</v>
      </c>
      <c r="NH55" s="52">
        <f t="shared" si="259"/>
        <v>3311921.1753519648</v>
      </c>
      <c r="NI55" s="52">
        <f t="shared" si="259"/>
        <v>23781657.670621321</v>
      </c>
      <c r="NJ55" s="52">
        <f t="shared" si="259"/>
        <v>16013044.519952141</v>
      </c>
      <c r="NK55" s="52">
        <f t="shared" si="259"/>
        <v>66922061.439810462</v>
      </c>
      <c r="NL55" s="52">
        <f t="shared" si="259"/>
        <v>2079637.2272993911</v>
      </c>
      <c r="NM55" s="52">
        <f t="shared" si="259"/>
        <v>14892676.280663239</v>
      </c>
      <c r="NN55" s="52">
        <f t="shared" si="259"/>
        <v>9847213.2160904966</v>
      </c>
      <c r="NO55" s="52">
        <f t="shared" si="259"/>
        <v>34967144.745136172</v>
      </c>
      <c r="NP55" s="52">
        <f t="shared" si="259"/>
        <v>10505507.418633647</v>
      </c>
      <c r="NQ55" s="52">
        <f t="shared" si="259"/>
        <v>47994140.04001227</v>
      </c>
      <c r="NR55" s="52">
        <f t="shared" si="259"/>
        <v>9513956.6833304707</v>
      </c>
      <c r="NS55" s="52">
        <f t="shared" si="259"/>
        <v>72689591.877911016</v>
      </c>
      <c r="NT55" s="52">
        <f t="shared" si="259"/>
        <v>2757593.1870227177</v>
      </c>
      <c r="NU55" s="52">
        <f t="shared" si="259"/>
        <v>23983067.611398391</v>
      </c>
      <c r="NV55" s="52">
        <f t="shared" si="259"/>
        <v>15175300.36120764</v>
      </c>
      <c r="NW55" s="52">
        <f t="shared" si="259"/>
        <v>68067902.96796976</v>
      </c>
      <c r="NX55" s="52">
        <f t="shared" si="259"/>
        <v>1683409.2518074692</v>
      </c>
      <c r="NY55" s="52">
        <f t="shared" si="259"/>
        <v>14892676.280663239</v>
      </c>
      <c r="NZ55" s="52">
        <f t="shared" si="259"/>
        <v>9281950.7471260168</v>
      </c>
      <c r="OA55" s="52">
        <f t="shared" si="259"/>
        <v>35245194.89969036</v>
      </c>
      <c r="OB55" s="52">
        <f t="shared" si="259"/>
        <v>9669508.7305910327</v>
      </c>
      <c r="OC55" s="52">
        <f t="shared" si="259"/>
        <v>48344205.456881553</v>
      </c>
      <c r="OD55" s="52">
        <f t="shared" si="259"/>
        <v>8123817.2263029665</v>
      </c>
      <c r="OE55" s="52">
        <f t="shared" si="259"/>
        <v>73078253.719454229</v>
      </c>
      <c r="OF55" s="52">
        <f t="shared" ref="OF55:QQ55" si="260">SUM(OF6:OF54)</f>
        <v>2265732.4333850089</v>
      </c>
      <c r="OG55" s="52">
        <f t="shared" si="260"/>
        <v>24011318.440772302</v>
      </c>
      <c r="OH55" s="52">
        <f t="shared" si="260"/>
        <v>13771359.879632367</v>
      </c>
      <c r="OI55" s="52">
        <f t="shared" si="260"/>
        <v>68069516.728795096</v>
      </c>
      <c r="OJ55" s="52">
        <f t="shared" si="260"/>
        <v>1287181.2763155471</v>
      </c>
      <c r="OK55" s="52">
        <f t="shared" si="260"/>
        <v>14892676.280663239</v>
      </c>
      <c r="OL55" s="52">
        <f t="shared" si="260"/>
        <v>8666877.8380876854</v>
      </c>
      <c r="OM55" s="52">
        <f t="shared" si="260"/>
        <v>35245194.89969036</v>
      </c>
      <c r="ON55" s="52">
        <f t="shared" si="260"/>
        <v>8911011.0207003392</v>
      </c>
      <c r="OO55" s="52">
        <f t="shared" si="260"/>
        <v>48345823.638969429</v>
      </c>
      <c r="OP55" s="52">
        <f t="shared" si="260"/>
        <v>6851886.2772810776</v>
      </c>
      <c r="OQ55" s="52">
        <f t="shared" si="260"/>
        <v>73078254.121387184</v>
      </c>
      <c r="OR55" s="52">
        <f t="shared" si="260"/>
        <v>1707036.8824011944</v>
      </c>
      <c r="OS55" s="52">
        <f t="shared" si="260"/>
        <v>24011318.842705261</v>
      </c>
      <c r="OT55" s="52">
        <f t="shared" si="260"/>
        <v>12591703.052711038</v>
      </c>
      <c r="OU55" s="52">
        <f t="shared" si="260"/>
        <v>90283944.230184823</v>
      </c>
      <c r="OV55" s="52">
        <f t="shared" si="260"/>
        <v>0</v>
      </c>
      <c r="OW55" s="52">
        <f t="shared" si="260"/>
        <v>0</v>
      </c>
      <c r="OX55" s="52">
        <f t="shared" si="260"/>
        <v>7316839.705307601</v>
      </c>
      <c r="OY55" s="52">
        <f t="shared" si="260"/>
        <v>20352518.619027119</v>
      </c>
      <c r="OZ55" s="52">
        <f t="shared" si="260"/>
        <v>7214661.4935823092</v>
      </c>
      <c r="PA55" s="52">
        <f t="shared" si="260"/>
        <v>33454774.784852087</v>
      </c>
      <c r="PB55" s="52">
        <f t="shared" si="260"/>
        <v>4776106.8088387074</v>
      </c>
      <c r="PC55" s="52">
        <f t="shared" si="260"/>
        <v>58185577.438790992</v>
      </c>
      <c r="PD55" s="52">
        <f t="shared" si="260"/>
        <v>564316.7768258811</v>
      </c>
      <c r="PE55" s="52">
        <f t="shared" si="260"/>
        <v>9118642.1601090655</v>
      </c>
      <c r="PF55" s="52">
        <f t="shared" si="260"/>
        <v>10680507.177111201</v>
      </c>
      <c r="PG55" s="52">
        <f t="shared" si="260"/>
        <v>53180095.703156613</v>
      </c>
      <c r="PH55" s="52">
        <f t="shared" si="260"/>
        <v>0</v>
      </c>
      <c r="PI55" s="52">
        <f t="shared" si="260"/>
        <v>0</v>
      </c>
      <c r="PJ55" s="52">
        <f t="shared" si="260"/>
        <v>6949352.2538416265</v>
      </c>
      <c r="PK55" s="52">
        <f t="shared" si="260"/>
        <v>20352518.619027119</v>
      </c>
      <c r="PL55" s="52">
        <f t="shared" si="260"/>
        <v>6874802.049564776</v>
      </c>
      <c r="PM55" s="52">
        <f t="shared" si="260"/>
        <v>33456411.857788973</v>
      </c>
      <c r="PN55" s="52">
        <f t="shared" si="260"/>
        <v>3841879.3258076529</v>
      </c>
      <c r="PO55" s="52">
        <f t="shared" si="260"/>
        <v>58185577.840723947</v>
      </c>
      <c r="PP55" s="52">
        <f t="shared" si="260"/>
        <v>430252.57333742932</v>
      </c>
      <c r="PQ55" s="52">
        <f t="shared" si="260"/>
        <v>9118642.5620420221</v>
      </c>
      <c r="PR55" s="52">
        <f t="shared" si="260"/>
        <v>9843532.6167613044</v>
      </c>
      <c r="PS55" s="52">
        <f t="shared" si="260"/>
        <v>53181737.197356038</v>
      </c>
      <c r="PT55" s="52">
        <f t="shared" si="260"/>
        <v>0</v>
      </c>
      <c r="PU55" s="52">
        <f t="shared" si="260"/>
        <v>0</v>
      </c>
      <c r="PV55" s="52">
        <f t="shared" si="260"/>
        <v>6812230.0704587987</v>
      </c>
      <c r="PW55" s="52">
        <f t="shared" si="260"/>
        <v>20352518.619027123</v>
      </c>
      <c r="PX55" s="52">
        <f t="shared" si="260"/>
        <v>6345926.3414310999</v>
      </c>
      <c r="PY55" s="52">
        <f t="shared" si="260"/>
        <v>33458058.175183889</v>
      </c>
      <c r="PZ55" s="52">
        <f t="shared" si="260"/>
        <v>2881409.4910383774</v>
      </c>
      <c r="QA55" s="52">
        <f t="shared" si="260"/>
        <v>58185577.438790992</v>
      </c>
      <c r="QB55" s="52">
        <f t="shared" si="260"/>
        <v>283717.27453677007</v>
      </c>
      <c r="QC55" s="52">
        <f t="shared" si="260"/>
        <v>9118642.1601090655</v>
      </c>
      <c r="QD55" s="52">
        <f t="shared" si="260"/>
        <v>8947928.5809655562</v>
      </c>
      <c r="QE55" s="52">
        <f t="shared" si="260"/>
        <v>53183388.7398794</v>
      </c>
      <c r="QF55" s="52">
        <f t="shared" si="260"/>
        <v>0</v>
      </c>
      <c r="QG55" s="52">
        <f t="shared" si="260"/>
        <v>0</v>
      </c>
      <c r="QH55" s="52">
        <f t="shared" si="260"/>
        <v>6488621.7176753292</v>
      </c>
      <c r="QI55" s="52">
        <f t="shared" si="260"/>
        <v>20352518.619027123</v>
      </c>
      <c r="QJ55" s="52">
        <f t="shared" si="260"/>
        <v>5956309.0264970595</v>
      </c>
      <c r="QK55" s="52">
        <f t="shared" si="260"/>
        <v>33459714.942835696</v>
      </c>
      <c r="QL55" s="52">
        <f t="shared" si="260"/>
        <v>1920939.6629038136</v>
      </c>
      <c r="QM55" s="52">
        <f t="shared" si="260"/>
        <v>58185577.840723947</v>
      </c>
      <c r="QN55" s="52">
        <f t="shared" si="260"/>
        <v>143417.52655300472</v>
      </c>
      <c r="QO55" s="52">
        <f t="shared" si="260"/>
        <v>9118642.5620420221</v>
      </c>
      <c r="QP55" s="52">
        <f t="shared" si="260"/>
        <v>8052314.8919865722</v>
      </c>
      <c r="QQ55" s="52">
        <f t="shared" si="260"/>
        <v>53185049.526860796</v>
      </c>
      <c r="QR55" s="52">
        <f t="shared" ref="QR55:TC55" si="261">SUM(QR6:QR54)</f>
        <v>0</v>
      </c>
      <c r="QS55" s="52">
        <f t="shared" si="261"/>
        <v>0</v>
      </c>
      <c r="QT55" s="52">
        <f t="shared" si="261"/>
        <v>6307620.4356099991</v>
      </c>
      <c r="QU55" s="52">
        <f t="shared" si="261"/>
        <v>20352518.619027123</v>
      </c>
      <c r="QV55" s="52">
        <f t="shared" si="261"/>
        <v>5407518.5921461722</v>
      </c>
      <c r="QW55" s="52">
        <f t="shared" si="261"/>
        <v>33461380.553012583</v>
      </c>
      <c r="QX55" s="52">
        <f t="shared" si="261"/>
        <v>955221.35912833898</v>
      </c>
      <c r="QY55" s="52">
        <f t="shared" si="261"/>
        <v>58185577.438790992</v>
      </c>
      <c r="QZ55" s="52">
        <f t="shared" si="261"/>
        <v>0</v>
      </c>
      <c r="RA55" s="52">
        <f t="shared" si="261"/>
        <v>0</v>
      </c>
      <c r="RB55" s="52">
        <f t="shared" si="261"/>
        <v>7117611.6728441101</v>
      </c>
      <c r="RC55" s="52">
        <f t="shared" si="261"/>
        <v>53186721.166032039</v>
      </c>
      <c r="RD55" s="52">
        <f t="shared" si="261"/>
        <v>0</v>
      </c>
      <c r="RE55" s="52">
        <f t="shared" si="261"/>
        <v>0</v>
      </c>
      <c r="RF55" s="52">
        <f t="shared" si="261"/>
        <v>5956587.6461499641</v>
      </c>
      <c r="RG55" s="52">
        <f t="shared" si="261"/>
        <v>20352518.619027123</v>
      </c>
      <c r="RH55" s="52">
        <f t="shared" si="261"/>
        <v>5037777.0159324408</v>
      </c>
      <c r="RI55" s="52">
        <f t="shared" si="261"/>
        <v>33463056.613446366</v>
      </c>
      <c r="RJ55" s="52">
        <f t="shared" si="261"/>
        <v>0</v>
      </c>
      <c r="RK55" s="52">
        <f t="shared" si="261"/>
        <v>0</v>
      </c>
      <c r="RL55" s="52">
        <f t="shared" si="261"/>
        <v>0</v>
      </c>
      <c r="RM55" s="52">
        <f t="shared" si="261"/>
        <v>0</v>
      </c>
      <c r="RN55" s="52">
        <f t="shared" si="261"/>
        <v>6261058.5816478999</v>
      </c>
      <c r="RO55" s="52">
        <f t="shared" si="261"/>
        <v>53188401.245795406</v>
      </c>
      <c r="RP55" s="52">
        <f t="shared" si="261"/>
        <v>0</v>
      </c>
      <c r="RQ55" s="52">
        <f t="shared" si="261"/>
        <v>0</v>
      </c>
      <c r="RR55" s="52">
        <f t="shared" si="261"/>
        <v>5803010.8007611986</v>
      </c>
      <c r="RS55" s="52">
        <f t="shared" si="261"/>
        <v>20352518.619027123</v>
      </c>
      <c r="RT55" s="52">
        <f t="shared" si="261"/>
        <v>4503888.8638760075</v>
      </c>
      <c r="RU55" s="52">
        <f t="shared" si="261"/>
        <v>33464741.918338183</v>
      </c>
      <c r="RV55" s="52">
        <f t="shared" si="261"/>
        <v>0</v>
      </c>
      <c r="RW55" s="52">
        <f t="shared" si="261"/>
        <v>0</v>
      </c>
      <c r="RX55" s="52">
        <f t="shared" si="261"/>
        <v>0</v>
      </c>
      <c r="RY55" s="52">
        <f t="shared" si="261"/>
        <v>0</v>
      </c>
      <c r="RZ55" s="52">
        <f t="shared" si="261"/>
        <v>5336105.6404316938</v>
      </c>
      <c r="SA55" s="52">
        <f t="shared" si="261"/>
        <v>53190092.177748621</v>
      </c>
      <c r="SB55" s="52">
        <f t="shared" si="261"/>
        <v>0</v>
      </c>
      <c r="SC55" s="52">
        <f t="shared" si="261"/>
        <v>0</v>
      </c>
      <c r="SD55" s="52">
        <f t="shared" si="261"/>
        <v>5460205.3423041329</v>
      </c>
      <c r="SE55" s="52">
        <f t="shared" si="261"/>
        <v>20352518.619027123</v>
      </c>
      <c r="SF55" s="52">
        <f t="shared" si="261"/>
        <v>4119206.0178709188</v>
      </c>
      <c r="SG55" s="52">
        <f t="shared" si="261"/>
        <v>33466438.075419854</v>
      </c>
      <c r="SH55" s="52">
        <f t="shared" si="261"/>
        <v>0</v>
      </c>
      <c r="SI55" s="52">
        <f t="shared" si="261"/>
        <v>0</v>
      </c>
      <c r="SJ55" s="52">
        <f t="shared" si="261"/>
        <v>0</v>
      </c>
      <c r="SK55" s="52">
        <f t="shared" si="261"/>
        <v>0</v>
      </c>
      <c r="SL55" s="52">
        <f t="shared" si="261"/>
        <v>4469762.4799464094</v>
      </c>
      <c r="SM55" s="52">
        <f t="shared" si="261"/>
        <v>52899843.125175327</v>
      </c>
      <c r="SN55" s="52">
        <f t="shared" si="261"/>
        <v>0</v>
      </c>
      <c r="SO55" s="52">
        <f t="shared" si="261"/>
        <v>0</v>
      </c>
      <c r="SP55" s="52">
        <f t="shared" si="261"/>
        <v>5298401.1659123972</v>
      </c>
      <c r="SQ55" s="52">
        <f t="shared" si="261"/>
        <v>20352518.619027123</v>
      </c>
      <c r="SR55" s="52">
        <f t="shared" si="261"/>
        <v>3601073.4517782317</v>
      </c>
      <c r="SS55" s="52">
        <f t="shared" si="261"/>
        <v>33175339.738506846</v>
      </c>
      <c r="ST55" s="52">
        <f t="shared" si="261"/>
        <v>0</v>
      </c>
      <c r="SU55" s="52">
        <f t="shared" si="261"/>
        <v>0</v>
      </c>
      <c r="SV55" s="52">
        <f t="shared" si="261"/>
        <v>0</v>
      </c>
      <c r="SW55" s="52">
        <f t="shared" si="261"/>
        <v>0</v>
      </c>
      <c r="SX55" s="52">
        <f t="shared" si="261"/>
        <v>3556270.0413916535</v>
      </c>
      <c r="SY55" s="52">
        <f t="shared" si="261"/>
        <v>52899843.125175327</v>
      </c>
      <c r="SZ55" s="52">
        <f t="shared" si="261"/>
        <v>0</v>
      </c>
      <c r="TA55" s="52">
        <f t="shared" si="261"/>
        <v>0</v>
      </c>
      <c r="TB55" s="52">
        <f t="shared" si="261"/>
        <v>4963823.0384583026</v>
      </c>
      <c r="TC55" s="52">
        <f t="shared" si="261"/>
        <v>20352518.619027123</v>
      </c>
      <c r="TD55" s="52">
        <f t="shared" ref="TD55:VO55" si="262">SUM(TD6:TD54)</f>
        <v>3203164.7858454282</v>
      </c>
      <c r="TE55" s="52">
        <f t="shared" si="262"/>
        <v>33175340.140439801</v>
      </c>
      <c r="TF55" s="52">
        <f t="shared" si="262"/>
        <v>0</v>
      </c>
      <c r="TG55" s="52">
        <f t="shared" si="262"/>
        <v>0</v>
      </c>
      <c r="TH55" s="52">
        <f t="shared" si="262"/>
        <v>0</v>
      </c>
      <c r="TI55" s="52">
        <f t="shared" si="262"/>
        <v>0</v>
      </c>
      <c r="TJ55" s="52">
        <f t="shared" si="262"/>
        <v>2681857.4934016415</v>
      </c>
      <c r="TK55" s="52">
        <f t="shared" si="262"/>
        <v>52899843.527108282</v>
      </c>
      <c r="TL55" s="52">
        <f t="shared" si="262"/>
        <v>0</v>
      </c>
      <c r="TM55" s="52">
        <f t="shared" si="262"/>
        <v>0</v>
      </c>
      <c r="TN55" s="52">
        <f t="shared" si="262"/>
        <v>4793791.5310635986</v>
      </c>
      <c r="TO55" s="52">
        <f t="shared" si="262"/>
        <v>20352518.619027123</v>
      </c>
      <c r="TP55" s="52">
        <f t="shared" si="262"/>
        <v>2715726.6639100974</v>
      </c>
      <c r="TQ55" s="52">
        <f t="shared" si="262"/>
        <v>33175339.738506846</v>
      </c>
      <c r="TR55" s="52">
        <f t="shared" si="262"/>
        <v>0</v>
      </c>
      <c r="TS55" s="52">
        <f t="shared" si="262"/>
        <v>0</v>
      </c>
      <c r="TT55" s="52">
        <f t="shared" si="262"/>
        <v>0</v>
      </c>
      <c r="TU55" s="52">
        <f t="shared" si="262"/>
        <v>0</v>
      </c>
      <c r="TV55" s="52">
        <f t="shared" si="262"/>
        <v>1787904.9933370075</v>
      </c>
      <c r="TW55" s="52">
        <f t="shared" si="262"/>
        <v>52899843.125175327</v>
      </c>
      <c r="TX55" s="52">
        <f t="shared" si="262"/>
        <v>0</v>
      </c>
      <c r="TY55" s="52">
        <f t="shared" si="262"/>
        <v>0</v>
      </c>
      <c r="TZ55" s="52">
        <f t="shared" si="262"/>
        <v>4492122.7276213812</v>
      </c>
      <c r="UA55" s="52">
        <f t="shared" si="262"/>
        <v>20352518.619027123</v>
      </c>
      <c r="UB55" s="52">
        <f t="shared" si="262"/>
        <v>2287974.8478244347</v>
      </c>
      <c r="UC55" s="52">
        <f t="shared" si="262"/>
        <v>33175340.140439801</v>
      </c>
      <c r="UD55" s="52">
        <f t="shared" si="262"/>
        <v>0</v>
      </c>
      <c r="UE55" s="52">
        <f t="shared" si="262"/>
        <v>0</v>
      </c>
      <c r="UF55" s="52">
        <f t="shared" si="262"/>
        <v>0</v>
      </c>
      <c r="UG55" s="52">
        <f t="shared" si="262"/>
        <v>0</v>
      </c>
      <c r="UH55" s="52">
        <f t="shared" si="262"/>
        <v>893952.50006462319</v>
      </c>
      <c r="UI55" s="52">
        <f t="shared" si="262"/>
        <v>52899843.527108282</v>
      </c>
      <c r="UJ55" s="52">
        <f t="shared" si="262"/>
        <v>0</v>
      </c>
      <c r="UK55" s="52">
        <f t="shared" si="262"/>
        <v>0</v>
      </c>
      <c r="UL55" s="52">
        <f t="shared" si="262"/>
        <v>4289181.896214799</v>
      </c>
      <c r="UM55" s="52">
        <f t="shared" si="262"/>
        <v>20352518.619027123</v>
      </c>
      <c r="UN55" s="52">
        <f t="shared" si="262"/>
        <v>1800536.7258891042</v>
      </c>
      <c r="UO55" s="52">
        <f t="shared" si="262"/>
        <v>33175339.738506846</v>
      </c>
      <c r="UP55" s="52">
        <f t="shared" si="262"/>
        <v>0</v>
      </c>
      <c r="UQ55" s="52">
        <f t="shared" si="262"/>
        <v>0</v>
      </c>
      <c r="UR55" s="52">
        <f t="shared" si="262"/>
        <v>0</v>
      </c>
      <c r="US55" s="52">
        <f t="shared" si="262"/>
        <v>0</v>
      </c>
      <c r="UT55" s="52">
        <f t="shared" si="262"/>
        <v>0</v>
      </c>
      <c r="UU55" s="52">
        <f t="shared" si="262"/>
        <v>0</v>
      </c>
      <c r="UV55" s="52">
        <f t="shared" si="262"/>
        <v>0</v>
      </c>
      <c r="UW55" s="52">
        <f t="shared" si="262"/>
        <v>0</v>
      </c>
      <c r="UX55" s="52">
        <f t="shared" si="262"/>
        <v>3971058.430766643</v>
      </c>
      <c r="UY55" s="52">
        <f t="shared" si="262"/>
        <v>20352518.619027123</v>
      </c>
      <c r="UZ55" s="52">
        <f t="shared" si="262"/>
        <v>1372784.909803442</v>
      </c>
      <c r="VA55" s="52">
        <f t="shared" si="262"/>
        <v>33175340.140439801</v>
      </c>
      <c r="VB55" s="52">
        <f t="shared" si="262"/>
        <v>0</v>
      </c>
      <c r="VC55" s="52">
        <f t="shared" si="262"/>
        <v>0</v>
      </c>
      <c r="VD55" s="52">
        <f t="shared" si="262"/>
        <v>0</v>
      </c>
      <c r="VE55" s="52">
        <f t="shared" si="262"/>
        <v>0</v>
      </c>
      <c r="VF55" s="52">
        <f t="shared" si="262"/>
        <v>0</v>
      </c>
      <c r="VG55" s="52">
        <f t="shared" si="262"/>
        <v>0</v>
      </c>
      <c r="VH55" s="52">
        <f t="shared" si="262"/>
        <v>0</v>
      </c>
      <c r="VI55" s="52">
        <f t="shared" si="262"/>
        <v>0</v>
      </c>
      <c r="VJ55" s="52">
        <f t="shared" si="262"/>
        <v>3784572.2613659995</v>
      </c>
      <c r="VK55" s="52">
        <f t="shared" si="262"/>
        <v>20352518.619027123</v>
      </c>
      <c r="VL55" s="52">
        <f t="shared" si="262"/>
        <v>900268.36294454057</v>
      </c>
      <c r="VM55" s="52">
        <f t="shared" si="262"/>
        <v>33175339.738506846</v>
      </c>
      <c r="VN55" s="52">
        <f t="shared" si="262"/>
        <v>0</v>
      </c>
      <c r="VO55" s="52">
        <f t="shared" si="262"/>
        <v>0</v>
      </c>
      <c r="VP55" s="52">
        <f t="shared" ref="VP55:YA55" si="263">SUM(VP6:VP54)</f>
        <v>0</v>
      </c>
      <c r="VQ55" s="52">
        <f t="shared" si="263"/>
        <v>0</v>
      </c>
      <c r="VR55" s="52">
        <f t="shared" si="263"/>
        <v>0</v>
      </c>
      <c r="VS55" s="52">
        <f t="shared" si="263"/>
        <v>0</v>
      </c>
      <c r="VT55" s="52">
        <f t="shared" si="263"/>
        <v>0</v>
      </c>
      <c r="VU55" s="52">
        <f t="shared" si="263"/>
        <v>0</v>
      </c>
      <c r="VV55" s="52">
        <f t="shared" si="263"/>
        <v>3474676.1269208123</v>
      </c>
      <c r="VW55" s="52">
        <f t="shared" si="263"/>
        <v>20352518.619027127</v>
      </c>
      <c r="VX55" s="52">
        <f t="shared" si="263"/>
        <v>457594.97178244911</v>
      </c>
      <c r="VY55" s="52">
        <f t="shared" si="263"/>
        <v>33175340.140439801</v>
      </c>
      <c r="VZ55" s="52">
        <f t="shared" si="263"/>
        <v>0</v>
      </c>
      <c r="WA55" s="52">
        <f t="shared" si="263"/>
        <v>0</v>
      </c>
      <c r="WB55" s="52">
        <f t="shared" si="263"/>
        <v>0</v>
      </c>
      <c r="WC55" s="52">
        <f t="shared" si="263"/>
        <v>0</v>
      </c>
      <c r="WD55" s="52">
        <f t="shared" si="263"/>
        <v>0</v>
      </c>
      <c r="WE55" s="52">
        <f t="shared" si="263"/>
        <v>0</v>
      </c>
      <c r="WF55" s="52">
        <f t="shared" si="263"/>
        <v>0</v>
      </c>
      <c r="WG55" s="52">
        <f t="shared" si="263"/>
        <v>0</v>
      </c>
      <c r="WH55" s="52">
        <f t="shared" si="263"/>
        <v>3279962.6265171999</v>
      </c>
      <c r="WI55" s="52">
        <f t="shared" si="263"/>
        <v>20352518.619027127</v>
      </c>
      <c r="WJ55" s="52">
        <f t="shared" si="263"/>
        <v>0</v>
      </c>
      <c r="WK55" s="52">
        <f t="shared" si="263"/>
        <v>0</v>
      </c>
      <c r="WL55" s="52">
        <f t="shared" si="263"/>
        <v>0</v>
      </c>
      <c r="WM55" s="52">
        <f t="shared" si="263"/>
        <v>0</v>
      </c>
      <c r="WN55" s="52">
        <f t="shared" si="263"/>
        <v>0</v>
      </c>
      <c r="WO55" s="52">
        <f t="shared" si="263"/>
        <v>0</v>
      </c>
      <c r="WP55" s="52">
        <f t="shared" si="263"/>
        <v>0</v>
      </c>
      <c r="WQ55" s="52">
        <f t="shared" si="263"/>
        <v>0</v>
      </c>
      <c r="WR55" s="52">
        <f t="shared" si="263"/>
        <v>0</v>
      </c>
      <c r="WS55" s="52">
        <f t="shared" si="263"/>
        <v>0</v>
      </c>
      <c r="WT55" s="52">
        <f t="shared" si="263"/>
        <v>2978293.823074982</v>
      </c>
      <c r="WU55" s="52">
        <f t="shared" si="263"/>
        <v>20352518.619027127</v>
      </c>
      <c r="WV55" s="52">
        <f t="shared" si="263"/>
        <v>0</v>
      </c>
      <c r="WW55" s="52">
        <f t="shared" si="263"/>
        <v>0</v>
      </c>
      <c r="WX55" s="52">
        <f t="shared" si="263"/>
        <v>0</v>
      </c>
      <c r="WY55" s="52">
        <f t="shared" si="263"/>
        <v>0</v>
      </c>
      <c r="WZ55" s="52">
        <f t="shared" si="263"/>
        <v>0</v>
      </c>
      <c r="XA55" s="52">
        <f t="shared" si="263"/>
        <v>0</v>
      </c>
      <c r="XB55" s="52">
        <f t="shared" si="263"/>
        <v>0</v>
      </c>
      <c r="XC55" s="52">
        <f t="shared" si="263"/>
        <v>0</v>
      </c>
      <c r="XD55" s="52">
        <f t="shared" si="263"/>
        <v>0</v>
      </c>
      <c r="XE55" s="52">
        <f t="shared" si="263"/>
        <v>0</v>
      </c>
      <c r="XF55" s="52">
        <f t="shared" si="263"/>
        <v>2775352.991668399</v>
      </c>
      <c r="XG55" s="52">
        <f t="shared" si="263"/>
        <v>20352518.619027127</v>
      </c>
      <c r="XH55" s="52">
        <f t="shared" si="263"/>
        <v>0</v>
      </c>
      <c r="XI55" s="52">
        <f t="shared" si="263"/>
        <v>0</v>
      </c>
      <c r="XJ55" s="52">
        <f t="shared" si="263"/>
        <v>0</v>
      </c>
      <c r="XK55" s="52">
        <f t="shared" si="263"/>
        <v>0</v>
      </c>
      <c r="XL55" s="52">
        <f t="shared" si="263"/>
        <v>0</v>
      </c>
      <c r="XM55" s="52">
        <f t="shared" si="263"/>
        <v>0</v>
      </c>
      <c r="XN55" s="52">
        <f t="shared" si="263"/>
        <v>0</v>
      </c>
      <c r="XO55" s="52">
        <f t="shared" si="263"/>
        <v>0</v>
      </c>
      <c r="XP55" s="52">
        <f t="shared" si="263"/>
        <v>0</v>
      </c>
      <c r="XQ55" s="52">
        <f t="shared" si="263"/>
        <v>0</v>
      </c>
      <c r="XR55" s="52">
        <f t="shared" si="263"/>
        <v>2495623.7375674341</v>
      </c>
      <c r="XS55" s="52">
        <f t="shared" si="263"/>
        <v>20352518.61902713</v>
      </c>
      <c r="XT55" s="52">
        <f t="shared" si="263"/>
        <v>0</v>
      </c>
      <c r="XU55" s="52">
        <f t="shared" si="263"/>
        <v>0</v>
      </c>
      <c r="XV55" s="52">
        <f t="shared" si="263"/>
        <v>0</v>
      </c>
      <c r="XW55" s="52">
        <f t="shared" si="263"/>
        <v>0</v>
      </c>
      <c r="XX55" s="52">
        <f t="shared" si="263"/>
        <v>0</v>
      </c>
      <c r="XY55" s="52">
        <f t="shared" si="263"/>
        <v>0</v>
      </c>
      <c r="XZ55" s="52">
        <f t="shared" si="263"/>
        <v>0</v>
      </c>
      <c r="YA55" s="52">
        <f t="shared" si="263"/>
        <v>0</v>
      </c>
      <c r="YB55" s="52">
        <f t="shared" ref="YB55:AAM55" si="264">SUM(YB6:YB54)</f>
        <v>0</v>
      </c>
      <c r="YC55" s="52">
        <f t="shared" si="264"/>
        <v>0</v>
      </c>
      <c r="YD55" s="52">
        <f t="shared" si="264"/>
        <v>2270743.3568195989</v>
      </c>
      <c r="YE55" s="52">
        <f t="shared" si="264"/>
        <v>20352518.619027127</v>
      </c>
      <c r="YF55" s="52">
        <f t="shared" si="264"/>
        <v>0</v>
      </c>
      <c r="YG55" s="52">
        <f t="shared" si="264"/>
        <v>0</v>
      </c>
      <c r="YH55" s="52">
        <f t="shared" si="264"/>
        <v>0</v>
      </c>
      <c r="YI55" s="52">
        <f t="shared" si="264"/>
        <v>0</v>
      </c>
      <c r="YJ55" s="52">
        <f t="shared" si="264"/>
        <v>0</v>
      </c>
      <c r="YK55" s="52">
        <f t="shared" si="264"/>
        <v>0</v>
      </c>
      <c r="YL55" s="52">
        <f t="shared" si="264"/>
        <v>0</v>
      </c>
      <c r="YM55" s="52">
        <f t="shared" si="264"/>
        <v>0</v>
      </c>
      <c r="YN55" s="52">
        <f t="shared" si="264"/>
        <v>0</v>
      </c>
      <c r="YO55" s="52">
        <f t="shared" si="264"/>
        <v>0</v>
      </c>
      <c r="YP55" s="52">
        <f t="shared" si="264"/>
        <v>1985529.2153833206</v>
      </c>
      <c r="YQ55" s="52">
        <f t="shared" si="264"/>
        <v>20352518.619027127</v>
      </c>
      <c r="YR55" s="52">
        <f t="shared" si="264"/>
        <v>0</v>
      </c>
      <c r="YS55" s="52">
        <f t="shared" si="264"/>
        <v>0</v>
      </c>
      <c r="YT55" s="52">
        <f t="shared" si="264"/>
        <v>0</v>
      </c>
      <c r="YU55" s="52">
        <f t="shared" si="264"/>
        <v>0</v>
      </c>
      <c r="YV55" s="52">
        <f t="shared" si="264"/>
        <v>0</v>
      </c>
      <c r="YW55" s="52">
        <f t="shared" si="264"/>
        <v>0</v>
      </c>
      <c r="YX55" s="52">
        <f t="shared" si="264"/>
        <v>0</v>
      </c>
      <c r="YY55" s="52">
        <f t="shared" si="264"/>
        <v>0</v>
      </c>
      <c r="YZ55" s="52">
        <f t="shared" si="264"/>
        <v>0</v>
      </c>
      <c r="ZA55" s="52">
        <f t="shared" si="264"/>
        <v>0</v>
      </c>
      <c r="ZB55" s="52">
        <f t="shared" si="264"/>
        <v>1766133.7219707989</v>
      </c>
      <c r="ZC55" s="52">
        <f t="shared" si="264"/>
        <v>20352518.61902713</v>
      </c>
      <c r="ZD55" s="52">
        <f t="shared" si="264"/>
        <v>0</v>
      </c>
      <c r="ZE55" s="52">
        <f t="shared" si="264"/>
        <v>0</v>
      </c>
      <c r="ZF55" s="52">
        <f t="shared" si="264"/>
        <v>0</v>
      </c>
      <c r="ZG55" s="52">
        <f t="shared" si="264"/>
        <v>0</v>
      </c>
      <c r="ZH55" s="52">
        <f t="shared" si="264"/>
        <v>0</v>
      </c>
      <c r="ZI55" s="52">
        <f t="shared" si="264"/>
        <v>0</v>
      </c>
      <c r="ZJ55" s="52">
        <f t="shared" si="264"/>
        <v>0</v>
      </c>
      <c r="ZK55" s="52">
        <f t="shared" si="264"/>
        <v>0</v>
      </c>
      <c r="ZL55" s="52">
        <f t="shared" si="264"/>
        <v>0</v>
      </c>
      <c r="ZM55" s="52">
        <f t="shared" si="264"/>
        <v>0</v>
      </c>
      <c r="ZN55" s="52">
        <f t="shared" si="264"/>
        <v>1489146.9115374901</v>
      </c>
      <c r="ZO55" s="52">
        <f t="shared" si="264"/>
        <v>20352518.619027127</v>
      </c>
      <c r="ZP55" s="52">
        <f t="shared" si="264"/>
        <v>0</v>
      </c>
      <c r="ZQ55" s="52">
        <f t="shared" si="264"/>
        <v>0</v>
      </c>
      <c r="ZR55" s="52">
        <f t="shared" si="264"/>
        <v>0</v>
      </c>
      <c r="ZS55" s="52">
        <f t="shared" si="264"/>
        <v>0</v>
      </c>
      <c r="ZT55" s="52">
        <f t="shared" si="264"/>
        <v>0</v>
      </c>
      <c r="ZU55" s="52">
        <f t="shared" si="264"/>
        <v>0</v>
      </c>
      <c r="ZV55" s="52">
        <f t="shared" si="264"/>
        <v>0</v>
      </c>
      <c r="ZW55" s="52">
        <f t="shared" si="264"/>
        <v>0</v>
      </c>
      <c r="ZX55" s="52">
        <f t="shared" si="264"/>
        <v>0</v>
      </c>
      <c r="ZY55" s="52">
        <f t="shared" si="264"/>
        <v>0</v>
      </c>
      <c r="ZZ55" s="52">
        <f t="shared" si="264"/>
        <v>1261524.0871219987</v>
      </c>
      <c r="AAA55" s="52">
        <f t="shared" si="264"/>
        <v>20352518.619027127</v>
      </c>
      <c r="AAB55" s="52">
        <f t="shared" si="264"/>
        <v>0</v>
      </c>
      <c r="AAC55" s="52">
        <f t="shared" si="264"/>
        <v>0</v>
      </c>
      <c r="AAD55" s="52">
        <f t="shared" si="264"/>
        <v>0</v>
      </c>
      <c r="AAE55" s="52">
        <f t="shared" si="264"/>
        <v>0</v>
      </c>
      <c r="AAF55" s="52">
        <f t="shared" si="264"/>
        <v>0</v>
      </c>
      <c r="AAG55" s="52">
        <f t="shared" si="264"/>
        <v>0</v>
      </c>
      <c r="AAH55" s="52">
        <f t="shared" si="264"/>
        <v>0</v>
      </c>
      <c r="AAI55" s="52">
        <f t="shared" si="264"/>
        <v>0</v>
      </c>
      <c r="AAJ55" s="52">
        <f t="shared" si="264"/>
        <v>0</v>
      </c>
      <c r="AAK55" s="52">
        <f t="shared" si="264"/>
        <v>0</v>
      </c>
      <c r="AAL55" s="52">
        <f t="shared" si="264"/>
        <v>992764.60769165971</v>
      </c>
      <c r="AAM55" s="52">
        <f t="shared" si="264"/>
        <v>20352518.619027134</v>
      </c>
      <c r="AAN55" s="52">
        <f t="shared" ref="AAN55:ACU55" si="265">SUM(AAN6:AAN54)</f>
        <v>0</v>
      </c>
      <c r="AAO55" s="52">
        <f t="shared" si="265"/>
        <v>0</v>
      </c>
      <c r="AAP55" s="52">
        <f t="shared" si="265"/>
        <v>0</v>
      </c>
      <c r="AAQ55" s="52">
        <f t="shared" si="265"/>
        <v>0</v>
      </c>
      <c r="AAR55" s="52">
        <f t="shared" si="265"/>
        <v>0</v>
      </c>
      <c r="AAS55" s="52">
        <f t="shared" si="265"/>
        <v>0</v>
      </c>
      <c r="AAT55" s="52">
        <f t="shared" si="265"/>
        <v>0</v>
      </c>
      <c r="AAU55" s="52">
        <f t="shared" si="265"/>
        <v>0</v>
      </c>
      <c r="AAV55" s="52">
        <f t="shared" si="265"/>
        <v>0</v>
      </c>
      <c r="AAW55" s="52">
        <f t="shared" si="265"/>
        <v>0</v>
      </c>
      <c r="AAX55" s="52">
        <f t="shared" si="265"/>
        <v>756914.45227319875</v>
      </c>
      <c r="AAY55" s="52">
        <f t="shared" si="265"/>
        <v>20352518.619027127</v>
      </c>
      <c r="AAZ55" s="52">
        <f t="shared" si="265"/>
        <v>0</v>
      </c>
      <c r="ABA55" s="52">
        <f t="shared" si="265"/>
        <v>0</v>
      </c>
      <c r="ABB55" s="52">
        <f t="shared" si="265"/>
        <v>0</v>
      </c>
      <c r="ABC55" s="52">
        <f t="shared" si="265"/>
        <v>0</v>
      </c>
      <c r="ABD55" s="52">
        <f t="shared" si="265"/>
        <v>0</v>
      </c>
      <c r="ABE55" s="52">
        <f t="shared" si="265"/>
        <v>0</v>
      </c>
      <c r="ABF55" s="52">
        <f t="shared" si="265"/>
        <v>0</v>
      </c>
      <c r="ABG55" s="52">
        <f t="shared" si="265"/>
        <v>0</v>
      </c>
      <c r="ABH55" s="52">
        <f t="shared" si="265"/>
        <v>0</v>
      </c>
      <c r="ABI55" s="52">
        <f t="shared" si="265"/>
        <v>0</v>
      </c>
      <c r="ABJ55" s="52">
        <f t="shared" si="265"/>
        <v>499124.74751348561</v>
      </c>
      <c r="ABK55" s="52">
        <f t="shared" si="265"/>
        <v>20352518.619027134</v>
      </c>
      <c r="ABL55" s="52">
        <f t="shared" si="265"/>
        <v>0</v>
      </c>
      <c r="ABM55" s="52">
        <f t="shared" si="265"/>
        <v>0</v>
      </c>
      <c r="ABN55" s="52">
        <f t="shared" si="265"/>
        <v>0</v>
      </c>
      <c r="ABO55" s="52">
        <f t="shared" si="265"/>
        <v>0</v>
      </c>
      <c r="ABP55" s="52">
        <f t="shared" si="265"/>
        <v>0</v>
      </c>
      <c r="ABQ55" s="52">
        <f t="shared" si="265"/>
        <v>0</v>
      </c>
      <c r="ABR55" s="52">
        <f t="shared" si="265"/>
        <v>0</v>
      </c>
      <c r="ABS55" s="52">
        <f t="shared" si="265"/>
        <v>0</v>
      </c>
      <c r="ABT55" s="52">
        <f t="shared" si="265"/>
        <v>0</v>
      </c>
      <c r="ABU55" s="52">
        <f t="shared" si="265"/>
        <v>0</v>
      </c>
      <c r="ABV55" s="52">
        <f t="shared" si="265"/>
        <v>252304.81742439858</v>
      </c>
      <c r="ABW55" s="52">
        <f t="shared" si="265"/>
        <v>20352518.619027127</v>
      </c>
      <c r="ABX55" s="52">
        <f t="shared" si="265"/>
        <v>0</v>
      </c>
      <c r="ABY55" s="52">
        <f t="shared" si="265"/>
        <v>0</v>
      </c>
      <c r="ABZ55" s="52">
        <f t="shared" si="265"/>
        <v>0</v>
      </c>
      <c r="ACA55" s="52">
        <f t="shared" si="265"/>
        <v>0</v>
      </c>
      <c r="ACB55" s="52">
        <f t="shared" si="265"/>
        <v>0</v>
      </c>
      <c r="ACC55" s="52">
        <f t="shared" si="265"/>
        <v>0</v>
      </c>
      <c r="ACD55" s="52">
        <f t="shared" si="265"/>
        <v>0</v>
      </c>
      <c r="ACE55" s="52">
        <f t="shared" si="265"/>
        <v>0</v>
      </c>
      <c r="ACF55" s="52">
        <f t="shared" si="265"/>
        <v>0</v>
      </c>
      <c r="ACG55" s="52">
        <f t="shared" si="265"/>
        <v>0</v>
      </c>
      <c r="ACH55" s="52">
        <f t="shared" si="265"/>
        <v>0</v>
      </c>
      <c r="ACI55" s="52">
        <f t="shared" si="265"/>
        <v>0</v>
      </c>
      <c r="ACJ55" s="52">
        <f t="shared" si="265"/>
        <v>0</v>
      </c>
      <c r="ACK55" s="52">
        <f t="shared" si="265"/>
        <v>0</v>
      </c>
      <c r="ACL55" s="52">
        <f t="shared" si="265"/>
        <v>0</v>
      </c>
      <c r="ACM55" s="52">
        <f t="shared" si="265"/>
        <v>0</v>
      </c>
      <c r="ACN55" s="52">
        <f t="shared" si="265"/>
        <v>0</v>
      </c>
      <c r="ACO55" s="52">
        <f t="shared" si="265"/>
        <v>0</v>
      </c>
      <c r="ACP55" s="52">
        <f t="shared" si="265"/>
        <v>0</v>
      </c>
      <c r="ACQ55" s="52">
        <f t="shared" si="265"/>
        <v>0</v>
      </c>
      <c r="ACR55" s="52">
        <f t="shared" si="265"/>
        <v>0</v>
      </c>
      <c r="ACS55" s="52">
        <f t="shared" si="265"/>
        <v>0</v>
      </c>
      <c r="ACT55" s="52">
        <f t="shared" si="265"/>
        <v>0</v>
      </c>
      <c r="ACU55" s="52">
        <f t="shared" si="265"/>
        <v>0</v>
      </c>
    </row>
    <row r="56" spans="1:775" ht="15" customHeight="1" x14ac:dyDescent="0.25">
      <c r="A56" s="45"/>
      <c r="B56" s="45"/>
      <c r="C56" s="45"/>
      <c r="D56" s="46"/>
      <c r="E56" s="47"/>
      <c r="F56" s="48"/>
      <c r="G56" s="29" t="s">
        <v>17</v>
      </c>
      <c r="H56" s="68">
        <f>+SUMIF($F$5:$F$53,G56,$C$5:$C$53)</f>
        <v>584.76447367440608</v>
      </c>
      <c r="I56" s="69">
        <f>+H56/$C$55</f>
        <v>1.8068533117274525E-2</v>
      </c>
      <c r="J56" s="48"/>
      <c r="K56" s="48"/>
      <c r="L56" s="50"/>
      <c r="M56" s="2"/>
      <c r="N56" s="2"/>
      <c r="O56" s="3" t="s">
        <v>114</v>
      </c>
      <c r="P56" s="124">
        <f>+P55+Q55</f>
        <v>6996740846.3284588</v>
      </c>
      <c r="Q56" s="124"/>
      <c r="R56" s="124">
        <f>+R55+S55</f>
        <v>8492240329.9705534</v>
      </c>
      <c r="S56" s="124"/>
      <c r="T56" s="124">
        <f>+T55+U55</f>
        <v>5729246718.9902878</v>
      </c>
      <c r="U56" s="124"/>
      <c r="V56" s="124">
        <f>+V55+W55</f>
        <v>6578145168.1159668</v>
      </c>
      <c r="W56" s="124"/>
      <c r="X56" s="124">
        <f>+X55+Y55</f>
        <v>9220400586.1683578</v>
      </c>
      <c r="Y56" s="124"/>
      <c r="Z56" s="124">
        <f>+Z55+AA55</f>
        <v>6602191706.5903397</v>
      </c>
      <c r="AA56" s="124"/>
      <c r="AB56" s="124">
        <f>+AB55+AC55</f>
        <v>6391064199.7363453</v>
      </c>
      <c r="AC56" s="124"/>
      <c r="AD56" s="124">
        <f>+AD55+AE55</f>
        <v>6218451253.8889046</v>
      </c>
      <c r="AE56" s="124"/>
      <c r="AF56" s="124">
        <f>+AF55+AG55</f>
        <v>793432289.6652534</v>
      </c>
      <c r="AG56" s="124"/>
      <c r="AH56" s="124">
        <f>+AH55+AI55</f>
        <v>644462323.96764159</v>
      </c>
      <c r="AI56" s="124"/>
      <c r="AJ56" s="124">
        <f>+AJ55+AK55</f>
        <v>624772047.62050676</v>
      </c>
      <c r="AK56" s="124"/>
      <c r="AL56" s="124">
        <f t="shared" ref="AL56" si="266">+AL55+AM55</f>
        <v>625445245.7131083</v>
      </c>
      <c r="AM56" s="124"/>
      <c r="AN56" s="124">
        <f>+AN55+AO55</f>
        <v>624808314.60681868</v>
      </c>
      <c r="AO56" s="124"/>
      <c r="AP56" s="124">
        <f t="shared" ref="AP56" si="267">+AP55+AQ55</f>
        <v>634309852.15619886</v>
      </c>
      <c r="AQ56" s="124"/>
      <c r="AR56" s="124">
        <f t="shared" ref="AR56" si="268">+AR55+AS55</f>
        <v>407078747.56385249</v>
      </c>
      <c r="AS56" s="124"/>
      <c r="AT56" s="124">
        <f t="shared" ref="AT56" si="269">+AT55+AU55</f>
        <v>396432503.20852643</v>
      </c>
      <c r="AU56" s="124"/>
      <c r="AV56" s="124">
        <f t="shared" ref="AV56" si="270">+AV55+AW55</f>
        <v>309233569.55859053</v>
      </c>
      <c r="AW56" s="124"/>
      <c r="AX56" s="124">
        <f>+AX55+AY55</f>
        <v>243418331.67992657</v>
      </c>
      <c r="AY56" s="124"/>
      <c r="AZ56" s="124">
        <f t="shared" ref="AZ56" si="271">+AZ55+BA55</f>
        <v>236159993.74607214</v>
      </c>
      <c r="BA56" s="124"/>
      <c r="BB56" s="124">
        <f t="shared" ref="BB56" si="272">+BB55+BC55</f>
        <v>229826877.03310561</v>
      </c>
      <c r="BC56" s="124"/>
      <c r="BD56" s="124">
        <f t="shared" ref="BD56" si="273">+BD55+BE55</f>
        <v>118489279.07967488</v>
      </c>
      <c r="BE56" s="124"/>
      <c r="BF56" s="124">
        <f t="shared" ref="BF56" si="274">+BF55+BG55</f>
        <v>115672828.8400147</v>
      </c>
      <c r="BG56" s="124"/>
      <c r="BH56" s="124">
        <f>+BH55+BI55</f>
        <v>46963293.687646434</v>
      </c>
      <c r="BI56" s="124"/>
      <c r="BJ56" s="124">
        <f>+BJ55+BK55</f>
        <v>45976013.967290096</v>
      </c>
      <c r="BK56" s="124"/>
      <c r="BL56" s="124">
        <f t="shared" ref="BL56" si="275">+BL55+BM55</f>
        <v>44961309.810257174</v>
      </c>
      <c r="BM56" s="124"/>
      <c r="BN56" s="124">
        <f t="shared" ref="BN56" si="276">+BN55+BO55</f>
        <v>43960317.871562548</v>
      </c>
      <c r="BO56" s="124"/>
      <c r="BP56" s="124">
        <f t="shared" ref="BP56" si="277">+BP55+BQ55</f>
        <v>42959325.932867922</v>
      </c>
      <c r="BQ56" s="124"/>
      <c r="BR56" s="124">
        <f>+BR55+BS55</f>
        <v>41961076.437840946</v>
      </c>
      <c r="BS56" s="124"/>
      <c r="BT56" s="124">
        <f>+BT55+BU55</f>
        <v>20604823.436451524</v>
      </c>
      <c r="BU56" s="124"/>
    </row>
    <row r="57" spans="1:775" ht="15" customHeight="1" x14ac:dyDescent="0.25">
      <c r="A57" s="110" t="s">
        <v>115</v>
      </c>
      <c r="B57" s="111"/>
      <c r="C57" s="70">
        <v>16.598500000000001</v>
      </c>
      <c r="D57" s="71"/>
      <c r="E57" s="121" t="b">
        <f>+C55/C57=E55</f>
        <v>1</v>
      </c>
      <c r="G57" s="29" t="s">
        <v>7</v>
      </c>
      <c r="H57" s="68">
        <f>+SUMIF($F$5:$F$53,G57,$C$5:$C$53)</f>
        <v>17907.649965530432</v>
      </c>
      <c r="I57" s="69">
        <f t="shared" ref="I57:I58" si="278">+H57/$C$55</f>
        <v>0.55332528055544283</v>
      </c>
      <c r="O57" s="3" t="s">
        <v>116</v>
      </c>
      <c r="P57" s="123">
        <f>SUMPRODUCT(1*($BX$1:$ACU$1=P$3)*($BX$57:$ACU$57&gt;0)*($BX$57:$ACU$57))/SUMPRODUCT(1*($BX$1:$ACU$1=P$3)*($BX$57:$ACU$57&gt;0))</f>
        <v>16.673036855608995</v>
      </c>
      <c r="Q57" s="123"/>
      <c r="R57" s="123">
        <f>SUMPRODUCT(1*($BX$1:$ACU$1=R$3)*($BX$57:$ACU$57&gt;0)*($BX$57:$ACU$57))/SUMPRODUCT(1*($BX$1:$ACU$1=R$3)*($BX$57:$ACU$57&gt;0))</f>
        <v>19.689818761552889</v>
      </c>
      <c r="S57" s="123"/>
      <c r="T57" s="123">
        <f>SUMPRODUCT(1*($BX$1:$ACU$1=T$3)*($BX$57:$ACU$57&gt;0)*($BX$57:$ACU$57))/SUMPRODUCT(1*($BX$1:$ACU$1=T$3)*($BX$57:$ACU$57&gt;0))</f>
        <v>22.254813585145715</v>
      </c>
      <c r="U57" s="123"/>
      <c r="V57" s="123">
        <f>SUMPRODUCT(1*($BX$1:$ACU$1=V$3)*($BX$57:$ACU$57&gt;0)*($BX$57:$ACU$57))/SUMPRODUCT(1*($BX$1:$ACU$1=V$3)*($BX$57:$ACU$57&gt;0))</f>
        <v>24.465858874153895</v>
      </c>
      <c r="W57" s="123"/>
      <c r="X57" s="123">
        <f>SUMPRODUCT(1*($BX$1:$ACU$1=X$3)*($BX$57:$ACU$57&gt;0)*($BX$57:$ACU$57))/SUMPRODUCT(1*($BX$1:$ACU$1=X$3)*($BX$57:$ACU$57&gt;0))</f>
        <v>26.289109246259827</v>
      </c>
      <c r="Y57" s="123"/>
      <c r="Z57" s="123">
        <f>SUMPRODUCT(1*($BX$1:$ACU$1=Z$3)*($BX$57:$ACU$57&gt;0)*($BX$57:$ACU$57))/SUMPRODUCT(1*($BX$1:$ACU$1=Z$3)*($BX$57:$ACU$57&gt;0))</f>
        <v>27.804616849133168</v>
      </c>
      <c r="AA57" s="123"/>
      <c r="AB57" s="123">
        <f>SUMPRODUCT(1*($BX$1:$ACU$1=AB$3)*($BX$57:$ACU$57&gt;0)*($BX$57:$ACU$57))/SUMPRODUCT(1*($BX$1:$ACU$1=AB$3)*($BX$57:$ACU$57&gt;0))</f>
        <v>29.306133004221991</v>
      </c>
      <c r="AC57" s="123"/>
      <c r="AD57" s="123">
        <f>SUMPRODUCT(1*($BX$1:$ACU$1=AD$3)*($BX$57:$ACU$57&gt;0)*($BX$57:$ACU$57))/SUMPRODUCT(1*($BX$1:$ACU$1=AD$3)*($BX$57:$ACU$57&gt;0))</f>
        <v>30.863537122645681</v>
      </c>
      <c r="AE57" s="123"/>
      <c r="AF57" s="123">
        <f>SUMPRODUCT(1*($BX$1:$ACU$1=AF$3)*($BX$57:$ACU$57&gt;0)*($BX$57:$ACU$57))/SUMPRODUCT(1*($BX$1:$ACU$1=AF$3)*($BX$57:$ACU$57&gt;0))</f>
        <v>32.470168261026849</v>
      </c>
      <c r="AG57" s="123"/>
      <c r="AH57" s="123">
        <f>SUMPRODUCT(1*($BX$1:$ACU$1=AH$3)*($BX$57:$ACU$57&gt;0)*($BX$57:$ACU$57))/SUMPRODUCT(1*($BX$1:$ACU$1=AH$3)*($BX$57:$ACU$57&gt;0))</f>
        <v>34.127570928329227</v>
      </c>
      <c r="AI57" s="123"/>
      <c r="AJ57" s="123">
        <f>SUMPRODUCT(1*($BX$1:$ACU$1=AJ$3)*($BX$57:$ACU$57&gt;0)*($BX$57:$ACU$57))/SUMPRODUCT(1*($BX$1:$ACU$1=AJ$3)*($BX$57:$ACU$57&gt;0))</f>
        <v>35.836207468329143</v>
      </c>
      <c r="AK57" s="123"/>
      <c r="AL57" s="123">
        <f>SUMPRODUCT(1*($BX$1:$ACU$1=AL$3)*($BX$57:$ACU$57&gt;0)*($BX$57:$ACU$57))/SUMPRODUCT(1*($BX$1:$ACU$1=AL$3)*($BX$57:$ACU$57&gt;0))</f>
        <v>37.600508715684349</v>
      </c>
      <c r="AM57" s="123"/>
      <c r="AN57" s="123">
        <f>SUMPRODUCT(1*($BX$1:$ACU$1=AN$3)*($BX$57:$ACU$57&gt;0)*($BX$57:$ACU$57))/SUMPRODUCT(1*($BX$1:$ACU$1=AN$3)*($BX$57:$ACU$57&gt;0))</f>
        <v>39.399321674176001</v>
      </c>
      <c r="AO57" s="123"/>
      <c r="AP57" s="123">
        <f>SUMPRODUCT(1*($BX$1:$ACU$1=AP$3)*($BX$57:$ACU$57&gt;0)*($BX$57:$ACU$57))/SUMPRODUCT(1*($BX$1:$ACU$1=AP$3)*($BX$57:$ACU$57&gt;0))</f>
        <v>40.193295774227188</v>
      </c>
      <c r="AQ57" s="123"/>
      <c r="AR57" s="123">
        <f>SUMPRODUCT(1*($BX$1:$ACU$1=AR$3)*($BX$57:$ACU$57&gt;0)*($BX$57:$ACU$57))/SUMPRODUCT(1*($BX$1:$ACU$1=AR$3)*($BX$57:$ACU$57&gt;0))</f>
        <v>40.193295774227188</v>
      </c>
      <c r="AS57" s="123"/>
      <c r="AT57" s="123">
        <f>SUMPRODUCT(1*($BX$1:$ACU$1=AT$3)*($BX$57:$ACU$57&gt;0)*($BX$57:$ACU$57))/SUMPRODUCT(1*($BX$1:$ACU$1=AT$3)*($BX$57:$ACU$57&gt;0))</f>
        <v>40.193295774227188</v>
      </c>
      <c r="AU57" s="123"/>
      <c r="AV57" s="123">
        <f>SUMPRODUCT(1*($BX$1:$ACU$1=AV$3)*($BX$57:$ACU$57&gt;0)*($BX$57:$ACU$57))/SUMPRODUCT(1*($BX$1:$ACU$1=AV$3)*($BX$57:$ACU$57&gt;0))</f>
        <v>40.193295774227188</v>
      </c>
      <c r="AW57" s="123"/>
      <c r="AX57" s="123">
        <f>SUMPRODUCT(1*($BX$1:$ACU$1=AX$3)*($BX$57:$ACU$57&gt;0)*($BX$57:$ACU$57))/SUMPRODUCT(1*($BX$1:$ACU$1=AX$3)*($BX$57:$ACU$57&gt;0))</f>
        <v>40.193295774227188</v>
      </c>
      <c r="AY57" s="123"/>
      <c r="AZ57" s="123">
        <f>SUMPRODUCT(1*($BX$1:$ACU$1=AZ$3)*($BX$57:$ACU$57&gt;0)*($BX$57:$ACU$57))/SUMPRODUCT(1*($BX$1:$ACU$1=AZ$3)*($BX$57:$ACU$57&gt;0))</f>
        <v>40.193295774227188</v>
      </c>
      <c r="BA57" s="123"/>
      <c r="BB57" s="123">
        <f>SUMPRODUCT(1*($BX$1:$ACU$1=BB$3)*($BX$57:$ACU$57&gt;0)*($BX$57:$ACU$57))/SUMPRODUCT(1*($BX$1:$ACU$1=BB$3)*($BX$57:$ACU$57&gt;0))</f>
        <v>40.193295774227188</v>
      </c>
      <c r="BC57" s="123"/>
      <c r="BD57" s="123">
        <f>SUMPRODUCT(1*($BX$1:$ACU$1=BD$3)*($BX$57:$ACU$57&gt;0)*($BX$57:$ACU$57))/SUMPRODUCT(1*($BX$1:$ACU$1=BD$3)*($BX$57:$ACU$57&gt;0))</f>
        <v>40.193295774227188</v>
      </c>
      <c r="BE57" s="123"/>
      <c r="BF57" s="123">
        <f>SUMPRODUCT(1*($BX$1:$ACU$1=BF$3)*($BX$57:$ACU$57&gt;0)*($BX$57:$ACU$57))/SUMPRODUCT(1*($BX$1:$ACU$1=BF$3)*($BX$57:$ACU$57&gt;0))</f>
        <v>40.193295774227188</v>
      </c>
      <c r="BG57" s="123"/>
      <c r="BH57" s="123">
        <f>SUMPRODUCT(1*($BX$1:$ACU$1=BH$3)*($BX$57:$ACU$57&gt;0)*($BX$57:$ACU$57))/SUMPRODUCT(1*($BX$1:$ACU$1=BH$3)*($BX$57:$ACU$57&gt;0))</f>
        <v>40.193295774227188</v>
      </c>
      <c r="BI57" s="123"/>
      <c r="BJ57" s="123">
        <f>SUMPRODUCT(1*($BX$1:$ACU$1=BJ$3)*($BX$57:$ACU$57&gt;0)*($BX$57:$ACU$57))/SUMPRODUCT(1*($BX$1:$ACU$1=BJ$3)*($BX$57:$ACU$57&gt;0))</f>
        <v>40.193295774227188</v>
      </c>
      <c r="BK57" s="123"/>
      <c r="BL57" s="123">
        <f>SUMPRODUCT(1*($BX$1:$ACU$1=BL$3)*($BX$57:$ACU$57&gt;0)*($BX$57:$ACU$57))/SUMPRODUCT(1*($BX$1:$ACU$1=BL$3)*($BX$57:$ACU$57&gt;0))</f>
        <v>40.193295774227188</v>
      </c>
      <c r="BM57" s="123"/>
      <c r="BN57" s="123">
        <f>SUMPRODUCT(1*($BX$1:$ACU$1=BN$3)*($BX$57:$ACU$57&gt;0)*($BX$57:$ACU$57))/SUMPRODUCT(1*($BX$1:$ACU$1=BN$3)*($BX$57:$ACU$57&gt;0))</f>
        <v>40.193295774227188</v>
      </c>
      <c r="BO57" s="123"/>
      <c r="BP57" s="123">
        <f>SUMPRODUCT(1*($BX$1:$ACU$1=BP$3)*($BX$57:$ACU$57&gt;0)*($BX$57:$ACU$57))/SUMPRODUCT(1*($BX$1:$ACU$1=BP$3)*($BX$57:$ACU$57&gt;0))</f>
        <v>40.193295774227188</v>
      </c>
      <c r="BQ57" s="123"/>
      <c r="BR57" s="123">
        <f>SUMPRODUCT(1*($BX$1:$ACU$1=BR$3)*($BX$57:$ACU$57&gt;0)*($BX$57:$ACU$57))/SUMPRODUCT(1*($BX$1:$ACU$1=BR$3)*($BX$57:$ACU$57&gt;0))</f>
        <v>40.193295774227188</v>
      </c>
      <c r="BS57" s="123"/>
      <c r="BT57" s="123">
        <f>SUMPRODUCT(1*($BX$1:$ACU$1=BT$3)*($BX$57:$ACU$57&gt;0)*($BX$57:$ACU$57))/SUMPRODUCT(1*($BX$1:$ACU$1=BT$3)*($BX$57:$ACU$57&gt;0))</f>
        <v>40.193295774227188</v>
      </c>
      <c r="BU57" s="123"/>
      <c r="BX57" s="3">
        <v>15.9117</v>
      </c>
      <c r="BY57" s="3">
        <v>15.9117</v>
      </c>
      <c r="BZ57" s="3">
        <v>15.455</v>
      </c>
      <c r="CA57" s="3">
        <v>15.455</v>
      </c>
      <c r="CB57" s="3">
        <v>15.3818</v>
      </c>
      <c r="CC57" s="3">
        <v>15.3818</v>
      </c>
      <c r="CD57" s="3">
        <v>15.4268</v>
      </c>
      <c r="CE57" s="3">
        <v>15.4268</v>
      </c>
      <c r="CF57" s="3">
        <v>16.141999999999999</v>
      </c>
      <c r="CG57" s="3">
        <v>16.141999999999999</v>
      </c>
      <c r="CH57" s="72">
        <v>16.598500000000001</v>
      </c>
      <c r="CI57" s="72">
        <v>16.598500000000001</v>
      </c>
      <c r="CJ57" s="72">
        <v>16.914717904470532</v>
      </c>
      <c r="CK57" s="72">
        <v>16.914717904470532</v>
      </c>
      <c r="CL57" s="72">
        <v>17.172604951081901</v>
      </c>
      <c r="CM57" s="72">
        <v>17.172604951081901</v>
      </c>
      <c r="CN57" s="72">
        <v>17.40225113413566</v>
      </c>
      <c r="CO57" s="72">
        <v>17.40225113413566</v>
      </c>
      <c r="CP57" s="72">
        <v>17.646013139813441</v>
      </c>
      <c r="CQ57" s="72">
        <v>17.646013139813441</v>
      </c>
      <c r="CR57" s="72">
        <v>17.893071082470001</v>
      </c>
      <c r="CS57" s="72">
        <v>17.893071082470001</v>
      </c>
      <c r="CT57" s="72">
        <v>18.131984055336424</v>
      </c>
      <c r="CU57" s="72">
        <v>18.131984055336424</v>
      </c>
      <c r="CV57" s="72">
        <v>18.394054668776192</v>
      </c>
      <c r="CW57" s="72">
        <v>18.394054668776192</v>
      </c>
      <c r="CX57" s="72">
        <v>18.620634059648772</v>
      </c>
      <c r="CY57" s="72">
        <v>18.620634059648772</v>
      </c>
      <c r="CZ57" s="72">
        <v>18.868322103130353</v>
      </c>
      <c r="DA57" s="72">
        <v>18.868322103130353</v>
      </c>
      <c r="DB57" s="72">
        <v>19.103100616565246</v>
      </c>
      <c r="DC57" s="72">
        <v>19.103100616565246</v>
      </c>
      <c r="DD57" s="72">
        <v>19.358227358074348</v>
      </c>
      <c r="DE57" s="72">
        <v>19.358227358074348</v>
      </c>
      <c r="DF57" s="72">
        <v>19.589186940916946</v>
      </c>
      <c r="DG57" s="72">
        <v>19.589186940916946</v>
      </c>
      <c r="DH57" s="72">
        <v>19.828963616607918</v>
      </c>
      <c r="DI57" s="72">
        <v>19.828963616607918</v>
      </c>
      <c r="DJ57" s="72">
        <v>20.075987584032351</v>
      </c>
      <c r="DK57" s="72">
        <v>20.075987584032351</v>
      </c>
      <c r="DL57" s="72">
        <v>20.278370275651845</v>
      </c>
      <c r="DM57" s="72">
        <v>20.278370275651845</v>
      </c>
      <c r="DN57" s="72">
        <v>20.508078973774492</v>
      </c>
      <c r="DO57" s="72">
        <v>20.508078973774492</v>
      </c>
      <c r="DP57" s="72">
        <v>20.724615543018452</v>
      </c>
      <c r="DQ57" s="72">
        <v>20.724615543018452</v>
      </c>
      <c r="DR57" s="72">
        <v>20.92828339843771</v>
      </c>
      <c r="DS57" s="72">
        <v>20.92828339843771</v>
      </c>
      <c r="DT57" s="72">
        <v>21.149629714708027</v>
      </c>
      <c r="DU57" s="72">
        <v>21.149629714708027</v>
      </c>
      <c r="DV57" s="72">
        <v>21.341493625347926</v>
      </c>
      <c r="DW57" s="72">
        <v>21.341493625347926</v>
      </c>
      <c r="DX57" s="72">
        <v>21.542284450445891</v>
      </c>
      <c r="DY57" s="72">
        <v>21.542284450445891</v>
      </c>
      <c r="DZ57" s="72">
        <v>21.751845525110213</v>
      </c>
      <c r="EA57" s="72">
        <v>21.751845525110213</v>
      </c>
      <c r="EB57" s="72">
        <v>21.969998328052579</v>
      </c>
      <c r="EC57" s="72">
        <v>21.969998328052579</v>
      </c>
      <c r="ED57" s="72">
        <v>22.158864555253366</v>
      </c>
      <c r="EE57" s="72">
        <v>22.158864555253366</v>
      </c>
      <c r="EF57" s="72">
        <v>22.375038475947811</v>
      </c>
      <c r="EG57" s="72">
        <v>22.375038475947811</v>
      </c>
      <c r="EH57" s="72">
        <v>22.580106986105562</v>
      </c>
      <c r="EI57" s="72">
        <v>22.580106986105562</v>
      </c>
      <c r="EJ57" s="72">
        <v>22.762291683476157</v>
      </c>
      <c r="EK57" s="72">
        <v>22.762291683476157</v>
      </c>
      <c r="EL57" s="72">
        <v>22.960332319980846</v>
      </c>
      <c r="EM57" s="72">
        <v>22.960332319980846</v>
      </c>
      <c r="EN57" s="72">
        <v>23.139728443516898</v>
      </c>
      <c r="EO57" s="72">
        <v>23.139728443516898</v>
      </c>
      <c r="EP57" s="72">
        <v>23.326148913803326</v>
      </c>
      <c r="EQ57" s="72">
        <v>23.326148913803326</v>
      </c>
      <c r="ER57" s="72">
        <v>23.519315428181638</v>
      </c>
      <c r="ES57" s="72">
        <v>23.519315428181638</v>
      </c>
      <c r="ET57" s="72">
        <v>23.685796559400494</v>
      </c>
      <c r="EU57" s="72">
        <v>23.685796559400494</v>
      </c>
      <c r="EV57" s="72">
        <v>23.867267073810101</v>
      </c>
      <c r="EW57" s="72">
        <v>23.867267073810101</v>
      </c>
      <c r="EX57" s="72">
        <v>24.046940133257344</v>
      </c>
      <c r="EY57" s="72">
        <v>24.046940133257344</v>
      </c>
      <c r="EZ57" s="72">
        <v>24.216713101418893</v>
      </c>
      <c r="FA57" s="72">
        <v>24.216713101418893</v>
      </c>
      <c r="FB57" s="72">
        <v>24.392696041198558</v>
      </c>
      <c r="FC57" s="72">
        <v>24.392696041198558</v>
      </c>
      <c r="FD57" s="72">
        <v>24.574562428418965</v>
      </c>
      <c r="FE57" s="72">
        <v>24.574562428418965</v>
      </c>
      <c r="FF57" s="72">
        <v>24.738667807455826</v>
      </c>
      <c r="FG57" s="72">
        <v>24.738667807455826</v>
      </c>
      <c r="FH57" s="72">
        <v>24.901032906167309</v>
      </c>
      <c r="FI57" s="72">
        <v>24.901032906167309</v>
      </c>
      <c r="FJ57" s="72">
        <v>25.061141223096442</v>
      </c>
      <c r="FK57" s="72">
        <v>25.061141223096442</v>
      </c>
      <c r="FL57" s="72">
        <v>25.21181417063611</v>
      </c>
      <c r="FM57" s="72">
        <v>25.21181417063611</v>
      </c>
      <c r="FN57" s="72">
        <v>25.374359616805044</v>
      </c>
      <c r="FO57" s="72">
        <v>25.374359616805044</v>
      </c>
      <c r="FP57" s="72">
        <v>25.520456166987373</v>
      </c>
      <c r="FQ57" s="72">
        <v>25.520456166987373</v>
      </c>
      <c r="FR57" s="72">
        <v>25.657496252344533</v>
      </c>
      <c r="FS57" s="72">
        <v>25.657496252344533</v>
      </c>
      <c r="FT57" s="72">
        <v>25.812505950550364</v>
      </c>
      <c r="FU57" s="72">
        <v>25.812505950550364</v>
      </c>
      <c r="FV57" s="72">
        <v>25.958132643367144</v>
      </c>
      <c r="FW57" s="72">
        <v>25.958132643367144</v>
      </c>
      <c r="FX57" s="72">
        <v>26.094679031295964</v>
      </c>
      <c r="FY57" s="72">
        <v>26.094679031295964</v>
      </c>
      <c r="FZ57" s="72">
        <v>26.235098918147614</v>
      </c>
      <c r="GA57" s="72">
        <v>26.235098918147614</v>
      </c>
      <c r="GB57" s="72">
        <v>26.372777936274932</v>
      </c>
      <c r="GC57" s="72">
        <v>26.372777936274932</v>
      </c>
      <c r="GD57" s="72">
        <v>26.507665082919551</v>
      </c>
      <c r="GE57" s="72">
        <v>26.507665082919551</v>
      </c>
      <c r="GF57" s="72">
        <v>26.639710203901995</v>
      </c>
      <c r="GG57" s="72">
        <v>26.639710203901995</v>
      </c>
      <c r="GH57" s="72">
        <v>26.763056807926557</v>
      </c>
      <c r="GI57" s="72">
        <v>26.763056807926557</v>
      </c>
      <c r="GJ57" s="72">
        <v>26.889405621177275</v>
      </c>
      <c r="GK57" s="72">
        <v>26.889405621177275</v>
      </c>
      <c r="GL57" s="72">
        <v>27.01832634022459</v>
      </c>
      <c r="GM57" s="72">
        <v>27.01832634022459</v>
      </c>
      <c r="GN57" s="72">
        <v>27.135050684116617</v>
      </c>
      <c r="GO57" s="72">
        <v>27.135050684116617</v>
      </c>
      <c r="GP57" s="72">
        <v>27.246532520155778</v>
      </c>
      <c r="GQ57" s="72">
        <v>27.246532520155778</v>
      </c>
      <c r="GR57" s="72">
        <v>27.375117565159595</v>
      </c>
      <c r="GS57" s="72">
        <v>27.375117565159595</v>
      </c>
      <c r="GT57" s="72">
        <v>27.492877244253645</v>
      </c>
      <c r="GU57" s="72">
        <v>27.492877244253645</v>
      </c>
      <c r="GV57" s="72">
        <v>27.616608984768352</v>
      </c>
      <c r="GW57" s="72">
        <v>27.616608984768352</v>
      </c>
      <c r="GX57" s="72">
        <v>27.740713692358266</v>
      </c>
      <c r="GY57" s="72">
        <v>27.740713692358266</v>
      </c>
      <c r="GZ57" s="72">
        <v>27.859525224539116</v>
      </c>
      <c r="HA57" s="72">
        <v>27.859525224539116</v>
      </c>
      <c r="HB57" s="72">
        <v>27.990042109376418</v>
      </c>
      <c r="HC57" s="72">
        <v>27.990042109376418</v>
      </c>
      <c r="HD57" s="72">
        <v>28.115265850793442</v>
      </c>
      <c r="HE57" s="72">
        <v>28.115265850793442</v>
      </c>
      <c r="HF57" s="72">
        <v>28.235145586389592</v>
      </c>
      <c r="HG57" s="72">
        <v>28.235145586389592</v>
      </c>
      <c r="HH57" s="72">
        <v>28.361098431623315</v>
      </c>
      <c r="HI57" s="72">
        <v>28.361098431623315</v>
      </c>
      <c r="HJ57" s="72">
        <v>28.487424296063843</v>
      </c>
      <c r="HK57" s="72">
        <v>28.487424296063843</v>
      </c>
      <c r="HL57" s="72">
        <v>28.614123162653062</v>
      </c>
      <c r="HM57" s="72">
        <v>28.614123162653062</v>
      </c>
      <c r="HN57" s="72">
        <v>28.72962760948198</v>
      </c>
      <c r="HO57" s="72">
        <v>28.72962760948198</v>
      </c>
      <c r="HP57" s="72">
        <v>28.862838761248515</v>
      </c>
      <c r="HQ57" s="72">
        <v>28.862838761248515</v>
      </c>
      <c r="HR57" s="72">
        <v>28.979005849490505</v>
      </c>
      <c r="HS57" s="72">
        <v>28.979005849490505</v>
      </c>
      <c r="HT57" s="72">
        <v>29.112978953065099</v>
      </c>
      <c r="HU57" s="72">
        <v>29.112978953065099</v>
      </c>
      <c r="HV57" s="72">
        <v>29.241508421743536</v>
      </c>
      <c r="HW57" s="72">
        <v>29.241508421743536</v>
      </c>
      <c r="HX57" s="72">
        <v>29.364543360246103</v>
      </c>
      <c r="HY57" s="72">
        <v>29.364543360246103</v>
      </c>
      <c r="HZ57" s="72">
        <v>29.499685530304024</v>
      </c>
      <c r="IA57" s="72">
        <v>29.499685530304024</v>
      </c>
      <c r="IB57" s="72">
        <v>29.623431873269531</v>
      </c>
      <c r="IC57" s="72">
        <v>29.623431873269531</v>
      </c>
      <c r="ID57" s="72">
        <v>29.753434950502346</v>
      </c>
      <c r="IE57" s="72">
        <v>29.753434950502346</v>
      </c>
      <c r="IF57" s="72">
        <v>29.883810454066186</v>
      </c>
      <c r="IG57" s="72">
        <v>29.883810454066186</v>
      </c>
      <c r="IH57" s="72">
        <v>30.008607124592981</v>
      </c>
      <c r="II57" s="72">
        <v>30.008607124592981</v>
      </c>
      <c r="IJ57" s="72">
        <v>30.145678330763133</v>
      </c>
      <c r="IK57" s="72">
        <v>30.145678330763133</v>
      </c>
      <c r="IL57" s="72">
        <v>30.271185492922612</v>
      </c>
      <c r="IM57" s="72">
        <v>30.271185492922612</v>
      </c>
      <c r="IN57" s="72">
        <v>30.397031590322868</v>
      </c>
      <c r="IO57" s="72">
        <v>30.397031590322868</v>
      </c>
      <c r="IP57" s="72">
        <v>30.529233763526243</v>
      </c>
      <c r="IQ57" s="72">
        <v>30.529233763526243</v>
      </c>
      <c r="IR57" s="72">
        <v>30.667842571021222</v>
      </c>
      <c r="IS57" s="72">
        <v>30.667842571021222</v>
      </c>
      <c r="IT57" s="72">
        <v>30.788702083786717</v>
      </c>
      <c r="IU57" s="72">
        <v>30.788702083786717</v>
      </c>
      <c r="IV57" s="72">
        <v>30.928069996941776</v>
      </c>
      <c r="IW57" s="72">
        <v>30.928069996941776</v>
      </c>
      <c r="IX57" s="72">
        <v>31.061758128182369</v>
      </c>
      <c r="IY57" s="72">
        <v>31.061758128182369</v>
      </c>
      <c r="IZ57" s="72">
        <v>31.189715691998995</v>
      </c>
      <c r="JA57" s="72">
        <v>31.189715691998995</v>
      </c>
      <c r="JB57" s="72">
        <v>31.330247453791571</v>
      </c>
      <c r="JC57" s="72">
        <v>31.330247453791571</v>
      </c>
      <c r="JD57" s="72">
        <v>31.458912930762786</v>
      </c>
      <c r="JE57" s="72">
        <v>31.458912930762786</v>
      </c>
      <c r="JF57" s="72">
        <v>31.594067437727841</v>
      </c>
      <c r="JG57" s="72">
        <v>31.594067437727841</v>
      </c>
      <c r="JH57" s="72">
        <v>31.73576128242966</v>
      </c>
      <c r="JI57" s="72">
        <v>31.73576128242966</v>
      </c>
      <c r="JJ57" s="72">
        <v>31.859302138500034</v>
      </c>
      <c r="JK57" s="72">
        <v>31.859302138500034</v>
      </c>
      <c r="JL57" s="72">
        <v>31.989349046966865</v>
      </c>
      <c r="JM57" s="72">
        <v>31.989349046966865</v>
      </c>
      <c r="JN57" s="72">
        <v>32.125949942552111</v>
      </c>
      <c r="JO57" s="72">
        <v>32.125949942552111</v>
      </c>
      <c r="JP57" s="72">
        <v>32.262920284289606</v>
      </c>
      <c r="JQ57" s="72">
        <v>32.262920284289606</v>
      </c>
      <c r="JR57" s="72">
        <v>32.394009114987469</v>
      </c>
      <c r="JS57" s="72">
        <v>32.394009114987469</v>
      </c>
      <c r="JT57" s="72">
        <v>32.537968319047003</v>
      </c>
      <c r="JU57" s="72">
        <v>32.537968319047003</v>
      </c>
      <c r="JV57" s="72">
        <v>32.669761267479416</v>
      </c>
      <c r="JW57" s="72">
        <v>32.669761267479416</v>
      </c>
      <c r="JX57" s="72">
        <v>32.808190122493535</v>
      </c>
      <c r="JY57" s="72">
        <v>32.808190122493535</v>
      </c>
      <c r="JZ57" s="72">
        <v>32.95330482634985</v>
      </c>
      <c r="KA57" s="72">
        <v>32.95330482634985</v>
      </c>
      <c r="KB57" s="72">
        <v>33.079818347263554</v>
      </c>
      <c r="KC57" s="72">
        <v>33.079818347263554</v>
      </c>
      <c r="KD57" s="72">
        <v>33.22568443996304</v>
      </c>
      <c r="KE57" s="72">
        <v>33.22568443996304</v>
      </c>
      <c r="KF57" s="72">
        <v>33.36558414609069</v>
      </c>
      <c r="KG57" s="72">
        <v>33.36558414609069</v>
      </c>
      <c r="KH57" s="72">
        <v>33.493084136179156</v>
      </c>
      <c r="KI57" s="72">
        <v>33.493084136179156</v>
      </c>
      <c r="KJ57" s="72">
        <v>33.633684111539857</v>
      </c>
      <c r="KK57" s="72">
        <v>33.633684111539857</v>
      </c>
      <c r="KL57" s="72">
        <v>33.774650420140404</v>
      </c>
      <c r="KM57" s="72">
        <v>33.774650420140404</v>
      </c>
      <c r="KN57" s="72">
        <v>33.909550593709426</v>
      </c>
      <c r="KO57" s="72">
        <v>33.909550593709426</v>
      </c>
      <c r="KP57" s="72">
        <v>34.051231934812769</v>
      </c>
      <c r="KQ57" s="72">
        <v>34.051231934812769</v>
      </c>
      <c r="KR57" s="72">
        <v>34.199743926919083</v>
      </c>
      <c r="KS57" s="72">
        <v>34.199743926919083</v>
      </c>
      <c r="KT57" s="72">
        <v>34.335690186554451</v>
      </c>
      <c r="KU57" s="72">
        <v>34.335690186554451</v>
      </c>
      <c r="KV57" s="72">
        <v>34.478466361813439</v>
      </c>
      <c r="KW57" s="72">
        <v>34.478466361813439</v>
      </c>
      <c r="KX57" s="72">
        <v>34.621606731738488</v>
      </c>
      <c r="KY57" s="72">
        <v>34.621606731738488</v>
      </c>
      <c r="KZ57" s="72">
        <v>34.758580102690537</v>
      </c>
      <c r="LA57" s="72">
        <v>34.758580102690537</v>
      </c>
      <c r="LB57" s="72">
        <v>34.908978487762468</v>
      </c>
      <c r="LC57" s="72">
        <v>34.908978487762468</v>
      </c>
      <c r="LD57" s="72">
        <v>35.04664526317864</v>
      </c>
      <c r="LE57" s="72">
        <v>35.04664526317864</v>
      </c>
      <c r="LF57" s="72">
        <v>35.17806364578621</v>
      </c>
      <c r="LG57" s="72">
        <v>35.17806364578621</v>
      </c>
      <c r="LH57" s="72">
        <v>35.329564839452246</v>
      </c>
      <c r="LI57" s="72">
        <v>35.329564839452246</v>
      </c>
      <c r="LJ57" s="72">
        <v>35.474849015880444</v>
      </c>
      <c r="LK57" s="72">
        <v>35.474849015880444</v>
      </c>
      <c r="LL57" s="72">
        <v>35.613866430304668</v>
      </c>
      <c r="LM57" s="72">
        <v>35.613866430304668</v>
      </c>
      <c r="LN57" s="72">
        <v>35.759856402092282</v>
      </c>
      <c r="LO57" s="72">
        <v>35.759856402092282</v>
      </c>
      <c r="LP57" s="72">
        <v>35.906206802942989</v>
      </c>
      <c r="LQ57" s="72">
        <v>35.906206802942989</v>
      </c>
      <c r="LR57" s="72">
        <v>36.052917163622993</v>
      </c>
      <c r="LS57" s="72">
        <v>36.052917163622993</v>
      </c>
      <c r="LT57" s="72">
        <v>36.199987005805831</v>
      </c>
      <c r="LU57" s="72">
        <v>36.199987005805831</v>
      </c>
      <c r="LV57" s="72">
        <v>36.340706750200319</v>
      </c>
      <c r="LW57" s="72">
        <v>36.340706750200319</v>
      </c>
      <c r="LX57" s="72">
        <v>36.488477799479234</v>
      </c>
      <c r="LY57" s="72">
        <v>36.488477799479234</v>
      </c>
      <c r="LZ57" s="72">
        <v>36.643348501203896</v>
      </c>
      <c r="MA57" s="72">
        <v>36.643348501203896</v>
      </c>
      <c r="MB57" s="72">
        <v>36.785093428249972</v>
      </c>
      <c r="MC57" s="72">
        <v>36.785093428249972</v>
      </c>
      <c r="MD57" s="72">
        <v>36.927163617146633</v>
      </c>
      <c r="ME57" s="72">
        <v>36.927163617146633</v>
      </c>
      <c r="MF57" s="72">
        <v>37.083136954411515</v>
      </c>
      <c r="MG57" s="72">
        <v>37.083136954411515</v>
      </c>
      <c r="MH57" s="72">
        <v>37.2190821588894</v>
      </c>
      <c r="MI57" s="72">
        <v>37.2190821588894</v>
      </c>
      <c r="MJ57" s="72">
        <v>37.375782228882102</v>
      </c>
      <c r="MK57" s="72">
        <v>37.375782228882102</v>
      </c>
      <c r="ML57" s="72">
        <v>37.526032139877927</v>
      </c>
      <c r="MM57" s="72">
        <v>37.526032139877927</v>
      </c>
      <c r="MN57" s="72">
        <v>37.669782975611959</v>
      </c>
      <c r="MO57" s="72">
        <v>37.669782975611959</v>
      </c>
      <c r="MP57" s="72">
        <v>37.827594118159126</v>
      </c>
      <c r="MQ57" s="72">
        <v>37.827594118159126</v>
      </c>
      <c r="MR57" s="72">
        <v>37.972019598448448</v>
      </c>
      <c r="MS57" s="72">
        <v>37.972019598448448</v>
      </c>
      <c r="MT57" s="72">
        <v>38.123666969324852</v>
      </c>
      <c r="MU57" s="72">
        <v>38.123666969324852</v>
      </c>
      <c r="MV57" s="72">
        <v>38.275666240562423</v>
      </c>
      <c r="MW57" s="72">
        <v>38.275666240562423</v>
      </c>
      <c r="MX57" s="72">
        <v>38.421084158647758</v>
      </c>
      <c r="MY57" s="72">
        <v>38.421084158647758</v>
      </c>
      <c r="MZ57" s="72">
        <v>38.580718009682258</v>
      </c>
      <c r="NA57" s="72">
        <v>38.580718009682258</v>
      </c>
      <c r="NB57" s="72">
        <v>38.719841050980612</v>
      </c>
      <c r="NC57" s="72">
        <v>38.719841050980612</v>
      </c>
      <c r="ND57" s="72">
        <v>38.873209931745862</v>
      </c>
      <c r="NE57" s="72">
        <v>38.873209931745862</v>
      </c>
      <c r="NF57" s="72">
        <v>39.019932872886628</v>
      </c>
      <c r="NG57" s="72">
        <v>39.019932872886628</v>
      </c>
      <c r="NH57" s="72">
        <v>39.180993383110561</v>
      </c>
      <c r="NI57" s="72">
        <v>39.180993383110561</v>
      </c>
      <c r="NJ57" s="72">
        <v>39.32838030697409</v>
      </c>
      <c r="NK57" s="72">
        <v>39.32838030697409</v>
      </c>
      <c r="NL57" s="72">
        <v>39.483124562037368</v>
      </c>
      <c r="NM57" s="72">
        <v>39.483124562037368</v>
      </c>
      <c r="NN57" s="72">
        <v>39.644186727270316</v>
      </c>
      <c r="NO57" s="72">
        <v>39.644186727270316</v>
      </c>
      <c r="NP57" s="72">
        <v>39.77459132825728</v>
      </c>
      <c r="NQ57" s="72">
        <v>39.77459132825728</v>
      </c>
      <c r="NR57" s="72">
        <v>39.924816589383923</v>
      </c>
      <c r="NS57" s="72">
        <v>39.924816589383923</v>
      </c>
      <c r="NT57" s="72">
        <v>40.068769553555939</v>
      </c>
      <c r="NU57" s="72">
        <v>40.068769553555939</v>
      </c>
      <c r="NV57" s="72">
        <v>40.193295774227195</v>
      </c>
      <c r="NW57" s="72">
        <v>40.193295774227195</v>
      </c>
      <c r="NX57" s="72">
        <v>40.193295774227195</v>
      </c>
      <c r="NY57" s="72">
        <v>40.193295774227195</v>
      </c>
      <c r="NZ57" s="72">
        <v>40.193295774227195</v>
      </c>
      <c r="OA57" s="72">
        <v>40.193295774227195</v>
      </c>
      <c r="OB57" s="72">
        <v>40.193295774227195</v>
      </c>
      <c r="OC57" s="72">
        <v>40.193295774227195</v>
      </c>
      <c r="OD57" s="72">
        <v>40.193295774227195</v>
      </c>
      <c r="OE57" s="72">
        <v>40.193295774227195</v>
      </c>
      <c r="OF57" s="72">
        <v>40.193295774227195</v>
      </c>
      <c r="OG57" s="72">
        <v>40.193295774227195</v>
      </c>
      <c r="OH57" s="72">
        <v>40.193295774227195</v>
      </c>
      <c r="OI57" s="72">
        <v>40.193295774227195</v>
      </c>
      <c r="OJ57" s="72">
        <v>40.193295774227195</v>
      </c>
      <c r="OK57" s="72">
        <v>40.193295774227195</v>
      </c>
      <c r="OL57" s="72">
        <v>40.193295774227195</v>
      </c>
      <c r="OM57" s="72">
        <v>40.193295774227195</v>
      </c>
      <c r="ON57" s="72">
        <v>40.193295774227195</v>
      </c>
      <c r="OO57" s="72">
        <v>40.193295774227195</v>
      </c>
      <c r="OP57" s="72">
        <v>40.193295774227195</v>
      </c>
      <c r="OQ57" s="72">
        <v>40.193295774227195</v>
      </c>
      <c r="OR57" s="72">
        <v>40.193295774227195</v>
      </c>
      <c r="OS57" s="72">
        <v>40.193295774227195</v>
      </c>
      <c r="OT57" s="72">
        <v>40.193295774227195</v>
      </c>
      <c r="OU57" s="72">
        <v>40.193295774227195</v>
      </c>
      <c r="OV57" s="72">
        <v>40.193295774227195</v>
      </c>
      <c r="OW57" s="72">
        <v>40.193295774227195</v>
      </c>
      <c r="OX57" s="72">
        <v>40.193295774227195</v>
      </c>
      <c r="OY57" s="72">
        <v>40.193295774227195</v>
      </c>
      <c r="OZ57" s="72">
        <v>40.193295774227195</v>
      </c>
      <c r="PA57" s="72">
        <v>40.193295774227195</v>
      </c>
      <c r="PB57" s="72">
        <v>40.193295774227195</v>
      </c>
      <c r="PC57" s="72">
        <v>40.193295774227195</v>
      </c>
      <c r="PD57" s="72">
        <v>40.193295774227195</v>
      </c>
      <c r="PE57" s="72">
        <v>40.193295774227195</v>
      </c>
      <c r="PF57" s="72">
        <v>40.193295774227195</v>
      </c>
      <c r="PG57" s="72">
        <v>40.193295774227195</v>
      </c>
      <c r="PH57" s="72">
        <v>40.193295774227195</v>
      </c>
      <c r="PI57" s="72">
        <v>40.193295774227195</v>
      </c>
      <c r="PJ57" s="72">
        <v>40.193295774227195</v>
      </c>
      <c r="PK57" s="72">
        <v>40.193295774227195</v>
      </c>
      <c r="PL57" s="72">
        <v>40.193295774227195</v>
      </c>
      <c r="PM57" s="72">
        <v>40.193295774227195</v>
      </c>
      <c r="PN57" s="72">
        <v>40.193295774227195</v>
      </c>
      <c r="PO57" s="72">
        <v>40.193295774227195</v>
      </c>
      <c r="PP57" s="72">
        <v>40.193295774227195</v>
      </c>
      <c r="PQ57" s="72">
        <v>40.193295774227195</v>
      </c>
      <c r="PR57" s="72">
        <v>40.193295774227195</v>
      </c>
      <c r="PS57" s="72">
        <v>40.193295774227195</v>
      </c>
      <c r="PT57" s="72">
        <v>40.193295774227195</v>
      </c>
      <c r="PU57" s="72">
        <v>40.193295774227195</v>
      </c>
      <c r="PV57" s="72">
        <v>40.193295774227195</v>
      </c>
      <c r="PW57" s="72">
        <v>40.193295774227195</v>
      </c>
      <c r="PX57" s="72">
        <v>40.193295774227195</v>
      </c>
      <c r="PY57" s="72">
        <v>40.193295774227195</v>
      </c>
      <c r="PZ57" s="72">
        <v>40.193295774227195</v>
      </c>
      <c r="QA57" s="72">
        <v>40.193295774227195</v>
      </c>
      <c r="QB57" s="72">
        <v>40.193295774227195</v>
      </c>
      <c r="QC57" s="72">
        <v>40.193295774227195</v>
      </c>
      <c r="QD57" s="72">
        <v>40.193295774227195</v>
      </c>
      <c r="QE57" s="72">
        <v>40.193295774227195</v>
      </c>
      <c r="QF57" s="72">
        <v>40.193295774227195</v>
      </c>
      <c r="QG57" s="72">
        <v>40.193295774227195</v>
      </c>
      <c r="QH57" s="72">
        <v>40.193295774227195</v>
      </c>
      <c r="QI57" s="72">
        <v>40.193295774227195</v>
      </c>
      <c r="QJ57" s="72">
        <v>40.193295774227195</v>
      </c>
      <c r="QK57" s="72">
        <v>40.193295774227195</v>
      </c>
      <c r="QL57" s="72">
        <v>40.193295774227195</v>
      </c>
      <c r="QM57" s="72">
        <v>40.193295774227195</v>
      </c>
      <c r="QN57" s="72">
        <v>40.193295774227195</v>
      </c>
      <c r="QO57" s="72">
        <v>40.193295774227195</v>
      </c>
      <c r="QP57" s="72">
        <v>40.193295774227195</v>
      </c>
      <c r="QQ57" s="72">
        <v>40.193295774227195</v>
      </c>
      <c r="QR57" s="72">
        <v>40.193295774227195</v>
      </c>
      <c r="QS57" s="72">
        <v>40.193295774227195</v>
      </c>
      <c r="QT57" s="72">
        <v>40.193295774227195</v>
      </c>
      <c r="QU57" s="72">
        <v>40.193295774227195</v>
      </c>
      <c r="QV57" s="72">
        <v>40.193295774227195</v>
      </c>
      <c r="QW57" s="72">
        <v>40.193295774227195</v>
      </c>
      <c r="QX57" s="72">
        <v>40.193295774227195</v>
      </c>
      <c r="QY57" s="72">
        <v>40.193295774227195</v>
      </c>
      <c r="QZ57" s="72">
        <v>40.193295774227195</v>
      </c>
      <c r="RA57" s="72">
        <v>40.193295774227195</v>
      </c>
      <c r="RB57" s="72">
        <v>40.193295774227195</v>
      </c>
      <c r="RC57" s="72">
        <v>40.193295774227195</v>
      </c>
      <c r="RD57" s="72">
        <v>40.193295774227195</v>
      </c>
      <c r="RE57" s="72">
        <v>40.193295774227195</v>
      </c>
      <c r="RF57" s="72">
        <v>40.193295774227195</v>
      </c>
      <c r="RG57" s="72">
        <v>40.193295774227195</v>
      </c>
      <c r="RH57" s="72">
        <v>40.193295774227195</v>
      </c>
      <c r="RI57" s="72">
        <v>40.193295774227195</v>
      </c>
      <c r="RJ57" s="72">
        <v>40.193295774227195</v>
      </c>
      <c r="RK57" s="72">
        <v>40.193295774227195</v>
      </c>
      <c r="RL57" s="72">
        <v>40.193295774227195</v>
      </c>
      <c r="RM57" s="72">
        <v>40.193295774227195</v>
      </c>
      <c r="RN57" s="72">
        <v>40.193295774227195</v>
      </c>
      <c r="RO57" s="72">
        <v>40.193295774227195</v>
      </c>
      <c r="RP57" s="72">
        <v>40.193295774227195</v>
      </c>
      <c r="RQ57" s="72">
        <v>40.193295774227195</v>
      </c>
      <c r="RR57" s="72">
        <v>40.193295774227195</v>
      </c>
      <c r="RS57" s="72">
        <v>40.193295774227195</v>
      </c>
      <c r="RT57" s="72">
        <v>40.193295774227195</v>
      </c>
      <c r="RU57" s="72">
        <v>40.193295774227195</v>
      </c>
      <c r="RV57" s="72">
        <v>40.193295774227195</v>
      </c>
      <c r="RW57" s="72">
        <v>40.193295774227195</v>
      </c>
      <c r="RX57" s="72">
        <v>40.193295774227195</v>
      </c>
      <c r="RY57" s="72">
        <v>40.193295774227195</v>
      </c>
      <c r="RZ57" s="72">
        <v>40.193295774227195</v>
      </c>
      <c r="SA57" s="72">
        <v>40.193295774227195</v>
      </c>
      <c r="SB57" s="72">
        <v>40.193295774227195</v>
      </c>
      <c r="SC57" s="72">
        <v>40.193295774227195</v>
      </c>
      <c r="SD57" s="72">
        <v>40.193295774227195</v>
      </c>
      <c r="SE57" s="72">
        <v>40.193295774227195</v>
      </c>
      <c r="SF57" s="72">
        <v>40.193295774227195</v>
      </c>
      <c r="SG57" s="72">
        <v>40.193295774227195</v>
      </c>
      <c r="SH57" s="72">
        <v>40.193295774227195</v>
      </c>
      <c r="SI57" s="72">
        <v>40.193295774227195</v>
      </c>
      <c r="SJ57" s="72">
        <v>40.193295774227195</v>
      </c>
      <c r="SK57" s="72">
        <v>40.193295774227195</v>
      </c>
      <c r="SL57" s="72">
        <v>40.193295774227195</v>
      </c>
      <c r="SM57" s="72">
        <v>40.193295774227195</v>
      </c>
      <c r="SN57" s="72">
        <v>40.193295774227195</v>
      </c>
      <c r="SO57" s="72">
        <v>40.193295774227195</v>
      </c>
      <c r="SP57" s="72">
        <v>40.193295774227195</v>
      </c>
      <c r="SQ57" s="72">
        <v>40.193295774227195</v>
      </c>
      <c r="SR57" s="72">
        <v>40.193295774227195</v>
      </c>
      <c r="SS57" s="72">
        <v>40.193295774227195</v>
      </c>
      <c r="ST57" s="72">
        <v>40.193295774227195</v>
      </c>
      <c r="SU57" s="72">
        <v>40.193295774227195</v>
      </c>
      <c r="SV57" s="72">
        <v>40.193295774227195</v>
      </c>
      <c r="SW57" s="72">
        <v>40.193295774227195</v>
      </c>
      <c r="SX57" s="72">
        <v>40.193295774227195</v>
      </c>
      <c r="SY57" s="72">
        <v>40.193295774227195</v>
      </c>
      <c r="SZ57" s="72">
        <v>40.193295774227195</v>
      </c>
      <c r="TA57" s="72">
        <v>40.193295774227195</v>
      </c>
      <c r="TB57" s="72">
        <v>40.193295774227195</v>
      </c>
      <c r="TC57" s="72">
        <v>40.193295774227195</v>
      </c>
      <c r="TD57" s="72">
        <v>40.193295774227195</v>
      </c>
      <c r="TE57" s="72">
        <v>40.193295774227195</v>
      </c>
      <c r="TF57" s="72">
        <v>40.193295774227195</v>
      </c>
      <c r="TG57" s="72">
        <v>40.193295774227195</v>
      </c>
      <c r="TH57" s="72">
        <v>40.193295774227195</v>
      </c>
      <c r="TI57" s="72">
        <v>40.193295774227195</v>
      </c>
      <c r="TJ57" s="72">
        <v>40.193295774227195</v>
      </c>
      <c r="TK57" s="72">
        <v>40.193295774227195</v>
      </c>
      <c r="TL57" s="72">
        <v>40.193295774227195</v>
      </c>
      <c r="TM57" s="72">
        <v>40.193295774227195</v>
      </c>
      <c r="TN57" s="72">
        <v>40.193295774227195</v>
      </c>
      <c r="TO57" s="72">
        <v>40.193295774227195</v>
      </c>
      <c r="TP57" s="72">
        <v>40.193295774227195</v>
      </c>
      <c r="TQ57" s="72">
        <v>40.193295774227195</v>
      </c>
      <c r="TR57" s="72">
        <v>40.193295774227195</v>
      </c>
      <c r="TS57" s="72">
        <v>40.193295774227195</v>
      </c>
      <c r="TT57" s="72">
        <v>40.193295774227195</v>
      </c>
      <c r="TU57" s="72">
        <v>40.193295774227195</v>
      </c>
      <c r="TV57" s="72">
        <v>40.193295774227195</v>
      </c>
      <c r="TW57" s="72">
        <v>40.193295774227195</v>
      </c>
      <c r="TX57" s="72">
        <v>40.193295774227195</v>
      </c>
      <c r="TY57" s="72">
        <v>40.193295774227195</v>
      </c>
      <c r="TZ57" s="72">
        <v>40.193295774227195</v>
      </c>
      <c r="UA57" s="72">
        <v>40.193295774227195</v>
      </c>
      <c r="UB57" s="72">
        <v>40.193295774227195</v>
      </c>
      <c r="UC57" s="72">
        <v>40.193295774227195</v>
      </c>
      <c r="UD57" s="72">
        <v>40.193295774227195</v>
      </c>
      <c r="UE57" s="72">
        <v>40.193295774227195</v>
      </c>
      <c r="UF57" s="72">
        <v>40.193295774227195</v>
      </c>
      <c r="UG57" s="72">
        <v>40.193295774227195</v>
      </c>
      <c r="UH57" s="72">
        <v>40.193295774227195</v>
      </c>
      <c r="UI57" s="72">
        <v>40.193295774227195</v>
      </c>
      <c r="UJ57" s="72">
        <v>40.193295774227195</v>
      </c>
      <c r="UK57" s="72">
        <v>40.193295774227195</v>
      </c>
      <c r="UL57" s="72">
        <v>40.193295774227195</v>
      </c>
      <c r="UM57" s="72">
        <v>40.193295774227195</v>
      </c>
      <c r="UN57" s="72">
        <v>40.193295774227195</v>
      </c>
      <c r="UO57" s="72">
        <v>40.193295774227195</v>
      </c>
      <c r="UP57" s="72">
        <v>40.193295774227195</v>
      </c>
      <c r="UQ57" s="72">
        <v>40.193295774227195</v>
      </c>
      <c r="UR57" s="72">
        <v>40.193295774227195</v>
      </c>
      <c r="US57" s="72">
        <v>40.193295774227195</v>
      </c>
      <c r="UT57" s="72">
        <v>40.193295774227195</v>
      </c>
      <c r="UU57" s="72">
        <v>40.193295774227195</v>
      </c>
      <c r="UV57" s="72">
        <v>40.193295774227195</v>
      </c>
      <c r="UW57" s="72">
        <v>40.193295774227195</v>
      </c>
      <c r="UX57" s="72">
        <v>40.193295774227195</v>
      </c>
      <c r="UY57" s="72">
        <v>40.193295774227195</v>
      </c>
      <c r="UZ57" s="72">
        <v>40.193295774227195</v>
      </c>
      <c r="VA57" s="72">
        <v>40.193295774227195</v>
      </c>
      <c r="VB57" s="72">
        <v>40.193295774227195</v>
      </c>
      <c r="VC57" s="72">
        <v>40.193295774227195</v>
      </c>
      <c r="VD57" s="72">
        <v>40.193295774227195</v>
      </c>
      <c r="VE57" s="72">
        <v>40.193295774227195</v>
      </c>
      <c r="VF57" s="72">
        <v>40.193295774227195</v>
      </c>
      <c r="VG57" s="72">
        <v>40.193295774227195</v>
      </c>
      <c r="VH57" s="72">
        <v>40.193295774227195</v>
      </c>
      <c r="VI57" s="72">
        <v>40.193295774227195</v>
      </c>
      <c r="VJ57" s="72">
        <v>40.193295774227195</v>
      </c>
      <c r="VK57" s="72">
        <v>40.193295774227195</v>
      </c>
      <c r="VL57" s="72">
        <v>40.193295774227195</v>
      </c>
      <c r="VM57" s="72">
        <v>40.193295774227195</v>
      </c>
      <c r="VN57" s="72">
        <v>40.193295774227195</v>
      </c>
      <c r="VO57" s="72">
        <v>40.193295774227195</v>
      </c>
      <c r="VP57" s="72">
        <v>40.193295774227195</v>
      </c>
      <c r="VQ57" s="72">
        <v>40.193295774227195</v>
      </c>
      <c r="VR57" s="72">
        <v>40.193295774227195</v>
      </c>
      <c r="VS57" s="72">
        <v>40.193295774227195</v>
      </c>
      <c r="VT57" s="72">
        <v>40.193295774227195</v>
      </c>
      <c r="VU57" s="72">
        <v>40.193295774227195</v>
      </c>
      <c r="VV57" s="72">
        <v>40.193295774227195</v>
      </c>
      <c r="VW57" s="72">
        <v>40.193295774227195</v>
      </c>
      <c r="VX57" s="72">
        <v>40.193295774227195</v>
      </c>
      <c r="VY57" s="72">
        <v>40.193295774227195</v>
      </c>
      <c r="VZ57" s="72">
        <v>40.193295774227195</v>
      </c>
      <c r="WA57" s="72">
        <v>40.193295774227195</v>
      </c>
      <c r="WB57" s="72">
        <v>40.193295774227195</v>
      </c>
      <c r="WC57" s="72">
        <v>40.193295774227195</v>
      </c>
      <c r="WD57" s="72">
        <v>40.193295774227195</v>
      </c>
      <c r="WE57" s="72">
        <v>40.193295774227195</v>
      </c>
      <c r="WF57" s="72">
        <v>40.193295774227195</v>
      </c>
      <c r="WG57" s="72">
        <v>40.193295774227195</v>
      </c>
      <c r="WH57" s="72">
        <v>40.193295774227195</v>
      </c>
      <c r="WI57" s="72">
        <v>40.193295774227195</v>
      </c>
      <c r="WJ57" s="72">
        <v>40.193295774227195</v>
      </c>
      <c r="WK57" s="72">
        <v>40.193295774227195</v>
      </c>
      <c r="WL57" s="72">
        <v>40.193295774227195</v>
      </c>
      <c r="WM57" s="72">
        <v>40.193295774227195</v>
      </c>
      <c r="WN57" s="72">
        <v>40.193295774227195</v>
      </c>
      <c r="WO57" s="72">
        <v>40.193295774227195</v>
      </c>
      <c r="WP57" s="72">
        <v>40.193295774227195</v>
      </c>
      <c r="WQ57" s="72">
        <v>40.193295774227195</v>
      </c>
      <c r="WR57" s="72">
        <v>40.193295774227195</v>
      </c>
      <c r="WS57" s="72">
        <v>40.193295774227195</v>
      </c>
      <c r="WT57" s="72">
        <v>40.193295774227195</v>
      </c>
      <c r="WU57" s="72">
        <v>40.193295774227195</v>
      </c>
      <c r="WV57" s="72">
        <v>40.193295774227195</v>
      </c>
      <c r="WW57" s="72">
        <v>40.193295774227195</v>
      </c>
      <c r="WX57" s="72">
        <v>40.193295774227195</v>
      </c>
      <c r="WY57" s="72">
        <v>40.193295774227195</v>
      </c>
      <c r="WZ57" s="72">
        <v>40.193295774227195</v>
      </c>
      <c r="XA57" s="72">
        <v>40.193295774227195</v>
      </c>
      <c r="XB57" s="72">
        <v>40.193295774227195</v>
      </c>
      <c r="XC57" s="72">
        <v>40.193295774227195</v>
      </c>
      <c r="XD57" s="72">
        <v>40.193295774227195</v>
      </c>
      <c r="XE57" s="72">
        <v>40.193295774227195</v>
      </c>
      <c r="XF57" s="72">
        <v>40.193295774227195</v>
      </c>
      <c r="XG57" s="72">
        <v>40.193295774227195</v>
      </c>
      <c r="XH57" s="72">
        <v>40.193295774227195</v>
      </c>
      <c r="XI57" s="72">
        <v>40.193295774227195</v>
      </c>
      <c r="XJ57" s="72">
        <v>40.193295774227195</v>
      </c>
      <c r="XK57" s="72">
        <v>40.193295774227195</v>
      </c>
      <c r="XL57" s="72">
        <v>40.193295774227195</v>
      </c>
      <c r="XM57" s="72">
        <v>40.193295774227195</v>
      </c>
      <c r="XN57" s="72">
        <v>40.193295774227195</v>
      </c>
      <c r="XO57" s="72">
        <v>40.193295774227195</v>
      </c>
      <c r="XP57" s="72">
        <v>40.193295774227195</v>
      </c>
      <c r="XQ57" s="72">
        <v>40.193295774227195</v>
      </c>
      <c r="XR57" s="72">
        <v>40.193295774227195</v>
      </c>
      <c r="XS57" s="72">
        <v>40.193295774227195</v>
      </c>
      <c r="XT57" s="72">
        <v>40.193295774227195</v>
      </c>
      <c r="XU57" s="72">
        <v>40.193295774227195</v>
      </c>
      <c r="XV57" s="72">
        <v>40.193295774227195</v>
      </c>
      <c r="XW57" s="72">
        <v>40.193295774227195</v>
      </c>
      <c r="XX57" s="72">
        <v>40.193295774227195</v>
      </c>
      <c r="XY57" s="72">
        <v>40.193295774227195</v>
      </c>
      <c r="XZ57" s="72">
        <v>40.193295774227195</v>
      </c>
      <c r="YA57" s="72">
        <v>40.193295774227195</v>
      </c>
      <c r="YB57" s="72">
        <v>40.193295774227195</v>
      </c>
      <c r="YC57" s="72">
        <v>40.193295774227195</v>
      </c>
      <c r="YD57" s="72">
        <v>40.193295774227195</v>
      </c>
      <c r="YE57" s="72">
        <v>40.193295774227195</v>
      </c>
      <c r="YF57" s="72">
        <v>40.193295774227195</v>
      </c>
      <c r="YG57" s="72">
        <v>40.193295774227195</v>
      </c>
      <c r="YH57" s="72">
        <v>40.193295774227195</v>
      </c>
      <c r="YI57" s="72">
        <v>40.193295774227195</v>
      </c>
      <c r="YJ57" s="72">
        <v>40.193295774227195</v>
      </c>
      <c r="YK57" s="72">
        <v>40.193295774227195</v>
      </c>
      <c r="YL57" s="72">
        <v>40.193295774227195</v>
      </c>
      <c r="YM57" s="72">
        <v>40.193295774227195</v>
      </c>
      <c r="YN57" s="72">
        <v>40.193295774227195</v>
      </c>
      <c r="YO57" s="72">
        <v>40.193295774227195</v>
      </c>
      <c r="YP57" s="72">
        <v>40.193295774227195</v>
      </c>
      <c r="YQ57" s="72">
        <v>40.193295774227195</v>
      </c>
      <c r="YR57" s="72">
        <v>40.193295774227195</v>
      </c>
      <c r="YS57" s="72">
        <v>40.193295774227195</v>
      </c>
      <c r="YT57" s="72">
        <v>40.193295774227195</v>
      </c>
      <c r="YU57" s="72">
        <v>40.193295774227195</v>
      </c>
      <c r="YV57" s="72">
        <v>40.193295774227195</v>
      </c>
      <c r="YW57" s="72">
        <v>40.193295774227195</v>
      </c>
      <c r="YX57" s="72">
        <v>40.193295774227195</v>
      </c>
      <c r="YY57" s="72">
        <v>40.193295774227195</v>
      </c>
      <c r="YZ57" s="72">
        <v>40.193295774227195</v>
      </c>
      <c r="ZA57" s="72">
        <v>40.193295774227195</v>
      </c>
      <c r="ZB57" s="72">
        <v>40.193295774227195</v>
      </c>
      <c r="ZC57" s="72">
        <v>40.193295774227195</v>
      </c>
      <c r="ZD57" s="72">
        <v>40.193295774227195</v>
      </c>
      <c r="ZE57" s="72">
        <v>40.193295774227195</v>
      </c>
      <c r="ZF57" s="72">
        <v>40.193295774227195</v>
      </c>
      <c r="ZG57" s="72">
        <v>40.193295774227195</v>
      </c>
      <c r="ZH57" s="72">
        <v>40.193295774227195</v>
      </c>
      <c r="ZI57" s="72">
        <v>40.193295774227195</v>
      </c>
      <c r="ZJ57" s="72">
        <v>40.193295774227195</v>
      </c>
      <c r="ZK57" s="72">
        <v>40.193295774227195</v>
      </c>
      <c r="ZL57" s="72">
        <v>40.193295774227195</v>
      </c>
      <c r="ZM57" s="72">
        <v>40.193295774227195</v>
      </c>
      <c r="ZN57" s="72">
        <v>40.193295774227195</v>
      </c>
      <c r="ZO57" s="72">
        <v>40.193295774227195</v>
      </c>
      <c r="ZP57" s="72">
        <v>40.193295774227195</v>
      </c>
      <c r="ZQ57" s="72">
        <v>40.193295774227195</v>
      </c>
      <c r="ZR57" s="72">
        <v>40.193295774227195</v>
      </c>
      <c r="ZS57" s="72">
        <v>40.193295774227195</v>
      </c>
      <c r="ZT57" s="72">
        <v>40.193295774227195</v>
      </c>
      <c r="ZU57" s="72">
        <v>40.193295774227195</v>
      </c>
      <c r="ZV57" s="72">
        <v>40.193295774227195</v>
      </c>
      <c r="ZW57" s="72">
        <v>40.193295774227195</v>
      </c>
      <c r="ZX57" s="72">
        <v>40.193295774227195</v>
      </c>
      <c r="ZY57" s="72">
        <v>40.193295774227195</v>
      </c>
      <c r="ZZ57" s="72">
        <v>40.193295774227195</v>
      </c>
      <c r="AAA57" s="72">
        <v>40.193295774227195</v>
      </c>
      <c r="AAB57" s="72">
        <v>40.193295774227195</v>
      </c>
      <c r="AAC57" s="72">
        <v>40.193295774227195</v>
      </c>
      <c r="AAD57" s="72">
        <v>40.193295774227195</v>
      </c>
      <c r="AAE57" s="72">
        <v>40.193295774227195</v>
      </c>
      <c r="AAF57" s="72">
        <v>40.193295774227195</v>
      </c>
      <c r="AAG57" s="72">
        <v>40.193295774227195</v>
      </c>
      <c r="AAH57" s="72">
        <v>40.193295774227195</v>
      </c>
      <c r="AAI57" s="72">
        <v>40.193295774227195</v>
      </c>
      <c r="AAJ57" s="72">
        <v>40.193295774227195</v>
      </c>
      <c r="AAK57" s="72">
        <v>40.193295774227195</v>
      </c>
      <c r="AAL57" s="72">
        <v>40.193295774227195</v>
      </c>
      <c r="AAM57" s="72">
        <v>40.193295774227195</v>
      </c>
      <c r="AAN57" s="72">
        <v>40.193295774227195</v>
      </c>
      <c r="AAO57" s="72">
        <v>40.193295774227195</v>
      </c>
      <c r="AAP57" s="72">
        <v>40.193295774227195</v>
      </c>
      <c r="AAQ57" s="72">
        <v>40.193295774227195</v>
      </c>
      <c r="AAR57" s="72">
        <v>40.193295774227195</v>
      </c>
      <c r="AAS57" s="72">
        <v>40.193295774227195</v>
      </c>
      <c r="AAT57" s="72">
        <v>40.193295774227195</v>
      </c>
      <c r="AAU57" s="72">
        <v>40.193295774227195</v>
      </c>
      <c r="AAV57" s="72">
        <v>40.193295774227195</v>
      </c>
      <c r="AAW57" s="72">
        <v>40.193295774227195</v>
      </c>
      <c r="AAX57" s="72">
        <v>40.193295774227195</v>
      </c>
      <c r="AAY57" s="72">
        <v>40.193295774227195</v>
      </c>
      <c r="AAZ57" s="72">
        <v>40.193295774227195</v>
      </c>
      <c r="ABA57" s="72">
        <v>40.193295774227195</v>
      </c>
      <c r="ABB57" s="72">
        <v>40.193295774227195</v>
      </c>
      <c r="ABC57" s="72">
        <v>40.193295774227195</v>
      </c>
      <c r="ABD57" s="72">
        <v>40.193295774227195</v>
      </c>
      <c r="ABE57" s="72">
        <v>40.193295774227195</v>
      </c>
      <c r="ABF57" s="72">
        <v>40.193295774227195</v>
      </c>
      <c r="ABG57" s="72">
        <v>40.193295774227195</v>
      </c>
      <c r="ABH57" s="72">
        <v>40.193295774227195</v>
      </c>
      <c r="ABI57" s="72">
        <v>40.193295774227195</v>
      </c>
      <c r="ABJ57" s="72">
        <v>40.193295774227195</v>
      </c>
      <c r="ABK57" s="72">
        <v>40.193295774227195</v>
      </c>
      <c r="ABL57" s="72">
        <v>40.193295774227195</v>
      </c>
      <c r="ABM57" s="72">
        <v>40.193295774227195</v>
      </c>
      <c r="ABN57" s="72">
        <v>40.193295774227195</v>
      </c>
      <c r="ABO57" s="72">
        <v>40.193295774227195</v>
      </c>
      <c r="ABP57" s="72">
        <v>40.193295774227195</v>
      </c>
      <c r="ABQ57" s="72">
        <v>40.193295774227195</v>
      </c>
      <c r="ABR57" s="72">
        <v>40.193295774227195</v>
      </c>
      <c r="ABS57" s="72">
        <v>40.193295774227195</v>
      </c>
      <c r="ABT57" s="72">
        <v>40.193295774227195</v>
      </c>
      <c r="ABU57" s="72">
        <v>40.193295774227195</v>
      </c>
      <c r="ABV57" s="72">
        <v>40.193295774227195</v>
      </c>
      <c r="ABW57" s="72">
        <v>40.193295774227195</v>
      </c>
      <c r="ABX57" s="72">
        <v>40.193295774227195</v>
      </c>
      <c r="ABY57" s="72">
        <v>40.193295774227195</v>
      </c>
      <c r="ABZ57" s="72">
        <v>40.193295774227195</v>
      </c>
      <c r="ACA57" s="72">
        <v>40.193295774227195</v>
      </c>
      <c r="ACB57" s="72">
        <v>40.193295774227195</v>
      </c>
      <c r="ACC57" s="72">
        <v>40.193295774227195</v>
      </c>
      <c r="ACD57" s="72">
        <v>40.193295774227195</v>
      </c>
      <c r="ACE57" s="72">
        <v>40.193295774227195</v>
      </c>
      <c r="ACF57" s="72">
        <v>40.193295774227195</v>
      </c>
      <c r="ACG57" s="72">
        <v>40.193295774227195</v>
      </c>
      <c r="ACH57" s="72">
        <v>40.193295774227195</v>
      </c>
      <c r="ACI57" s="72">
        <v>40.193295774227195</v>
      </c>
      <c r="ACJ57" s="72">
        <v>40.193295774227195</v>
      </c>
      <c r="ACK57" s="72">
        <v>40.193295774227195</v>
      </c>
      <c r="ACL57" s="72">
        <v>40.193295774227195</v>
      </c>
      <c r="ACM57" s="72">
        <v>40.193295774227195</v>
      </c>
      <c r="ACN57" s="72">
        <v>40.193295774227195</v>
      </c>
      <c r="ACO57" s="72">
        <v>40.193295774227195</v>
      </c>
      <c r="ACP57" s="72">
        <v>40.193295774227195</v>
      </c>
      <c r="ACQ57" s="72">
        <v>40.193295774227195</v>
      </c>
      <c r="ACR57" s="72">
        <v>40.193295774227195</v>
      </c>
      <c r="ACS57" s="72">
        <v>40.193295774227195</v>
      </c>
      <c r="ACT57" s="72">
        <v>40.193295774227195</v>
      </c>
      <c r="ACU57" s="72">
        <v>40.193295774227195</v>
      </c>
    </row>
    <row r="58" spans="1:775" s="60" customFormat="1" ht="15" customHeight="1" x14ac:dyDescent="0.25">
      <c r="A58" s="73"/>
      <c r="B58" s="76"/>
      <c r="C58" s="74"/>
      <c r="D58" s="56"/>
      <c r="E58" s="120"/>
      <c r="F58" s="75"/>
      <c r="G58" s="29" t="s">
        <v>57</v>
      </c>
      <c r="H58" s="68">
        <f>+SUMIF($F$5:$F$53,G58,$C$5:$C$53)</f>
        <v>13871.279385798513</v>
      </c>
      <c r="I58" s="69">
        <f t="shared" si="278"/>
        <v>0.42860618632728265</v>
      </c>
      <c r="J58" s="58"/>
      <c r="K58" s="58"/>
      <c r="L58" s="59"/>
      <c r="M58" s="58"/>
      <c r="N58" s="58"/>
      <c r="O58" s="3"/>
      <c r="BV58" s="58"/>
      <c r="BW58" s="58"/>
    </row>
    <row r="59" spans="1:775" ht="15" customHeight="1" x14ac:dyDescent="0.25">
      <c r="A59" s="56"/>
      <c r="B59" s="56"/>
      <c r="C59" s="56"/>
      <c r="D59" s="56"/>
      <c r="G59" s="2"/>
      <c r="H59" s="2"/>
      <c r="I59" s="2"/>
    </row>
    <row r="60" spans="1:775" ht="15" customHeight="1" x14ac:dyDescent="0.25">
      <c r="A60" s="2"/>
      <c r="B60" s="2"/>
      <c r="C60" s="2"/>
      <c r="D60" s="2"/>
      <c r="E60" s="2"/>
      <c r="G60" s="2"/>
      <c r="H60" s="2"/>
      <c r="I60" s="2"/>
    </row>
    <row r="61" spans="1:775" ht="15" customHeight="1" x14ac:dyDescent="0.25">
      <c r="A61" s="56"/>
      <c r="B61" s="56"/>
      <c r="C61" s="56"/>
      <c r="D61" s="56"/>
      <c r="E61" s="61"/>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row>
  </sheetData>
  <sortState xmlns:xlrd2="http://schemas.microsoft.com/office/spreadsheetml/2017/richdata2" ref="A47:XFB53">
    <sortCondition descending="1" ref="C47:C53"/>
  </sortState>
  <mergeCells count="419">
    <mergeCell ref="CH3:CI3"/>
    <mergeCell ref="CJ3:CK3"/>
    <mergeCell ref="I1:I4"/>
    <mergeCell ref="J1:J4"/>
    <mergeCell ref="K1:K4"/>
    <mergeCell ref="L1:L4"/>
    <mergeCell ref="A1:A4"/>
    <mergeCell ref="B1:B4"/>
    <mergeCell ref="D1:D4"/>
    <mergeCell ref="F1:F4"/>
    <mergeCell ref="G1:G4"/>
    <mergeCell ref="H1:H4"/>
    <mergeCell ref="BX3:BY3"/>
    <mergeCell ref="BZ3:CA3"/>
    <mergeCell ref="CB3:CC3"/>
    <mergeCell ref="CD3:CE3"/>
    <mergeCell ref="CF3:CG3"/>
    <mergeCell ref="M1:M4"/>
    <mergeCell ref="CX3:CY3"/>
    <mergeCell ref="CZ3:DA3"/>
    <mergeCell ref="DB3:DC3"/>
    <mergeCell ref="DD3:DE3"/>
    <mergeCell ref="DF3:DG3"/>
    <mergeCell ref="DH3:DI3"/>
    <mergeCell ref="CL3:CM3"/>
    <mergeCell ref="CN3:CO3"/>
    <mergeCell ref="CP3:CQ3"/>
    <mergeCell ref="CR3:CS3"/>
    <mergeCell ref="CT3:CU3"/>
    <mergeCell ref="CV3:CW3"/>
    <mergeCell ref="DV3:DW3"/>
    <mergeCell ref="DX3:DY3"/>
    <mergeCell ref="DZ3:EA3"/>
    <mergeCell ref="EB3:EC3"/>
    <mergeCell ref="ED3:EE3"/>
    <mergeCell ref="EF3:EG3"/>
    <mergeCell ref="DJ3:DK3"/>
    <mergeCell ref="DL3:DM3"/>
    <mergeCell ref="DN3:DO3"/>
    <mergeCell ref="DP3:DQ3"/>
    <mergeCell ref="DR3:DS3"/>
    <mergeCell ref="DT3:DU3"/>
    <mergeCell ref="ET3:EU3"/>
    <mergeCell ref="EV3:EW3"/>
    <mergeCell ref="EX3:EY3"/>
    <mergeCell ref="EZ3:FA3"/>
    <mergeCell ref="FB3:FC3"/>
    <mergeCell ref="FD3:FE3"/>
    <mergeCell ref="EH3:EI3"/>
    <mergeCell ref="EJ3:EK3"/>
    <mergeCell ref="EL3:EM3"/>
    <mergeCell ref="EN3:EO3"/>
    <mergeCell ref="EP3:EQ3"/>
    <mergeCell ref="ER3:ES3"/>
    <mergeCell ref="FR3:FS3"/>
    <mergeCell ref="FT3:FU3"/>
    <mergeCell ref="FV3:FW3"/>
    <mergeCell ref="FX3:FY3"/>
    <mergeCell ref="FZ3:GA3"/>
    <mergeCell ref="GB3:GC3"/>
    <mergeCell ref="FF3:FG3"/>
    <mergeCell ref="FH3:FI3"/>
    <mergeCell ref="FJ3:FK3"/>
    <mergeCell ref="FL3:FM3"/>
    <mergeCell ref="FN3:FO3"/>
    <mergeCell ref="FP3:FQ3"/>
    <mergeCell ref="GP3:GQ3"/>
    <mergeCell ref="GR3:GS3"/>
    <mergeCell ref="GT3:GU3"/>
    <mergeCell ref="GV3:GW3"/>
    <mergeCell ref="GX3:GY3"/>
    <mergeCell ref="GZ3:HA3"/>
    <mergeCell ref="GD3:GE3"/>
    <mergeCell ref="GF3:GG3"/>
    <mergeCell ref="GH3:GI3"/>
    <mergeCell ref="GJ3:GK3"/>
    <mergeCell ref="GL3:GM3"/>
    <mergeCell ref="GN3:GO3"/>
    <mergeCell ref="HN3:HO3"/>
    <mergeCell ref="HP3:HQ3"/>
    <mergeCell ref="HR3:HS3"/>
    <mergeCell ref="HT3:HU3"/>
    <mergeCell ref="HV3:HW3"/>
    <mergeCell ref="HX3:HY3"/>
    <mergeCell ref="HB3:HC3"/>
    <mergeCell ref="HD3:HE3"/>
    <mergeCell ref="HF3:HG3"/>
    <mergeCell ref="HH3:HI3"/>
    <mergeCell ref="HJ3:HK3"/>
    <mergeCell ref="HL3:HM3"/>
    <mergeCell ref="IL3:IM3"/>
    <mergeCell ref="IN3:IO3"/>
    <mergeCell ref="IP3:IQ3"/>
    <mergeCell ref="IR3:IS3"/>
    <mergeCell ref="IT3:IU3"/>
    <mergeCell ref="IV3:IW3"/>
    <mergeCell ref="HZ3:IA3"/>
    <mergeCell ref="IB3:IC3"/>
    <mergeCell ref="ID3:IE3"/>
    <mergeCell ref="IF3:IG3"/>
    <mergeCell ref="IH3:II3"/>
    <mergeCell ref="IJ3:IK3"/>
    <mergeCell ref="JJ3:JK3"/>
    <mergeCell ref="JL3:JM3"/>
    <mergeCell ref="JN3:JO3"/>
    <mergeCell ref="JP3:JQ3"/>
    <mergeCell ref="JR3:JS3"/>
    <mergeCell ref="JT3:JU3"/>
    <mergeCell ref="IX3:IY3"/>
    <mergeCell ref="IZ3:JA3"/>
    <mergeCell ref="JB3:JC3"/>
    <mergeCell ref="JD3:JE3"/>
    <mergeCell ref="JF3:JG3"/>
    <mergeCell ref="JH3:JI3"/>
    <mergeCell ref="KH3:KI3"/>
    <mergeCell ref="KJ3:KK3"/>
    <mergeCell ref="KL3:KM3"/>
    <mergeCell ref="KN3:KO3"/>
    <mergeCell ref="KP3:KQ3"/>
    <mergeCell ref="KR3:KS3"/>
    <mergeCell ref="JV3:JW3"/>
    <mergeCell ref="JX3:JY3"/>
    <mergeCell ref="JZ3:KA3"/>
    <mergeCell ref="KB3:KC3"/>
    <mergeCell ref="KD3:KE3"/>
    <mergeCell ref="KF3:KG3"/>
    <mergeCell ref="LF3:LG3"/>
    <mergeCell ref="LH3:LI3"/>
    <mergeCell ref="LJ3:LK3"/>
    <mergeCell ref="LL3:LM3"/>
    <mergeCell ref="LN3:LO3"/>
    <mergeCell ref="LP3:LQ3"/>
    <mergeCell ref="KT3:KU3"/>
    <mergeCell ref="KV3:KW3"/>
    <mergeCell ref="KX3:KY3"/>
    <mergeCell ref="KZ3:LA3"/>
    <mergeCell ref="LB3:LC3"/>
    <mergeCell ref="LD3:LE3"/>
    <mergeCell ref="MD3:ME3"/>
    <mergeCell ref="MF3:MG3"/>
    <mergeCell ref="MH3:MI3"/>
    <mergeCell ref="MJ3:MK3"/>
    <mergeCell ref="ML3:MM3"/>
    <mergeCell ref="MN3:MO3"/>
    <mergeCell ref="LR3:LS3"/>
    <mergeCell ref="LT3:LU3"/>
    <mergeCell ref="LV3:LW3"/>
    <mergeCell ref="LX3:LY3"/>
    <mergeCell ref="LZ3:MA3"/>
    <mergeCell ref="MB3:MC3"/>
    <mergeCell ref="NB3:NC3"/>
    <mergeCell ref="ND3:NE3"/>
    <mergeCell ref="NF3:NG3"/>
    <mergeCell ref="NH3:NI3"/>
    <mergeCell ref="NJ3:NK3"/>
    <mergeCell ref="NL3:NM3"/>
    <mergeCell ref="MP3:MQ3"/>
    <mergeCell ref="MR3:MS3"/>
    <mergeCell ref="MT3:MU3"/>
    <mergeCell ref="MV3:MW3"/>
    <mergeCell ref="MX3:MY3"/>
    <mergeCell ref="MZ3:NA3"/>
    <mergeCell ref="NZ3:OA3"/>
    <mergeCell ref="OB3:OC3"/>
    <mergeCell ref="OD3:OE3"/>
    <mergeCell ref="OF3:OG3"/>
    <mergeCell ref="OH3:OI3"/>
    <mergeCell ref="OJ3:OK3"/>
    <mergeCell ref="NN3:NO3"/>
    <mergeCell ref="NP3:NQ3"/>
    <mergeCell ref="NR3:NS3"/>
    <mergeCell ref="NT3:NU3"/>
    <mergeCell ref="NV3:NW3"/>
    <mergeCell ref="NX3:NY3"/>
    <mergeCell ref="OX3:OY3"/>
    <mergeCell ref="OZ3:PA3"/>
    <mergeCell ref="PB3:PC3"/>
    <mergeCell ref="PD3:PE3"/>
    <mergeCell ref="PF3:PG3"/>
    <mergeCell ref="PH3:PI3"/>
    <mergeCell ref="OL3:OM3"/>
    <mergeCell ref="ON3:OO3"/>
    <mergeCell ref="OP3:OQ3"/>
    <mergeCell ref="OR3:OS3"/>
    <mergeCell ref="OT3:OU3"/>
    <mergeCell ref="OV3:OW3"/>
    <mergeCell ref="PV3:PW3"/>
    <mergeCell ref="PX3:PY3"/>
    <mergeCell ref="PZ3:QA3"/>
    <mergeCell ref="QB3:QC3"/>
    <mergeCell ref="QD3:QE3"/>
    <mergeCell ref="QF3:QG3"/>
    <mergeCell ref="PJ3:PK3"/>
    <mergeCell ref="PL3:PM3"/>
    <mergeCell ref="PN3:PO3"/>
    <mergeCell ref="PP3:PQ3"/>
    <mergeCell ref="PR3:PS3"/>
    <mergeCell ref="PT3:PU3"/>
    <mergeCell ref="QT3:QU3"/>
    <mergeCell ref="QV3:QW3"/>
    <mergeCell ref="QX3:QY3"/>
    <mergeCell ref="QZ3:RA3"/>
    <mergeCell ref="RB3:RC3"/>
    <mergeCell ref="RD3:RE3"/>
    <mergeCell ref="QH3:QI3"/>
    <mergeCell ref="QJ3:QK3"/>
    <mergeCell ref="QL3:QM3"/>
    <mergeCell ref="QN3:QO3"/>
    <mergeCell ref="QP3:QQ3"/>
    <mergeCell ref="QR3:QS3"/>
    <mergeCell ref="RR3:RS3"/>
    <mergeCell ref="RT3:RU3"/>
    <mergeCell ref="RV3:RW3"/>
    <mergeCell ref="RX3:RY3"/>
    <mergeCell ref="RZ3:SA3"/>
    <mergeCell ref="SB3:SC3"/>
    <mergeCell ref="RF3:RG3"/>
    <mergeCell ref="RH3:RI3"/>
    <mergeCell ref="RJ3:RK3"/>
    <mergeCell ref="RL3:RM3"/>
    <mergeCell ref="RN3:RO3"/>
    <mergeCell ref="RP3:RQ3"/>
    <mergeCell ref="SP3:SQ3"/>
    <mergeCell ref="SR3:SS3"/>
    <mergeCell ref="ST3:SU3"/>
    <mergeCell ref="SV3:SW3"/>
    <mergeCell ref="SX3:SY3"/>
    <mergeCell ref="SZ3:TA3"/>
    <mergeCell ref="SD3:SE3"/>
    <mergeCell ref="SF3:SG3"/>
    <mergeCell ref="SH3:SI3"/>
    <mergeCell ref="SJ3:SK3"/>
    <mergeCell ref="SL3:SM3"/>
    <mergeCell ref="SN3:SO3"/>
    <mergeCell ref="TN3:TO3"/>
    <mergeCell ref="TP3:TQ3"/>
    <mergeCell ref="TR3:TS3"/>
    <mergeCell ref="TT3:TU3"/>
    <mergeCell ref="TV3:TW3"/>
    <mergeCell ref="TX3:TY3"/>
    <mergeCell ref="TB3:TC3"/>
    <mergeCell ref="TD3:TE3"/>
    <mergeCell ref="TF3:TG3"/>
    <mergeCell ref="TH3:TI3"/>
    <mergeCell ref="TJ3:TK3"/>
    <mergeCell ref="TL3:TM3"/>
    <mergeCell ref="UL3:UM3"/>
    <mergeCell ref="UN3:UO3"/>
    <mergeCell ref="UP3:UQ3"/>
    <mergeCell ref="UR3:US3"/>
    <mergeCell ref="UT3:UU3"/>
    <mergeCell ref="UV3:UW3"/>
    <mergeCell ref="TZ3:UA3"/>
    <mergeCell ref="UB3:UC3"/>
    <mergeCell ref="UD3:UE3"/>
    <mergeCell ref="UF3:UG3"/>
    <mergeCell ref="UH3:UI3"/>
    <mergeCell ref="UJ3:UK3"/>
    <mergeCell ref="VJ3:VK3"/>
    <mergeCell ref="VL3:VM3"/>
    <mergeCell ref="VN3:VO3"/>
    <mergeCell ref="VP3:VQ3"/>
    <mergeCell ref="VR3:VS3"/>
    <mergeCell ref="VT3:VU3"/>
    <mergeCell ref="UX3:UY3"/>
    <mergeCell ref="UZ3:VA3"/>
    <mergeCell ref="VB3:VC3"/>
    <mergeCell ref="VD3:VE3"/>
    <mergeCell ref="VF3:VG3"/>
    <mergeCell ref="VH3:VI3"/>
    <mergeCell ref="WH3:WI3"/>
    <mergeCell ref="WJ3:WK3"/>
    <mergeCell ref="WL3:WM3"/>
    <mergeCell ref="WN3:WO3"/>
    <mergeCell ref="WP3:WQ3"/>
    <mergeCell ref="WR3:WS3"/>
    <mergeCell ref="VV3:VW3"/>
    <mergeCell ref="VX3:VY3"/>
    <mergeCell ref="VZ3:WA3"/>
    <mergeCell ref="WB3:WC3"/>
    <mergeCell ref="WD3:WE3"/>
    <mergeCell ref="WF3:WG3"/>
    <mergeCell ref="XF3:XG3"/>
    <mergeCell ref="XH3:XI3"/>
    <mergeCell ref="XJ3:XK3"/>
    <mergeCell ref="XL3:XM3"/>
    <mergeCell ref="XN3:XO3"/>
    <mergeCell ref="XP3:XQ3"/>
    <mergeCell ref="WT3:WU3"/>
    <mergeCell ref="WV3:WW3"/>
    <mergeCell ref="WX3:WY3"/>
    <mergeCell ref="WZ3:XA3"/>
    <mergeCell ref="XB3:XC3"/>
    <mergeCell ref="XD3:XE3"/>
    <mergeCell ref="YD3:YE3"/>
    <mergeCell ref="YF3:YG3"/>
    <mergeCell ref="YH3:YI3"/>
    <mergeCell ref="YJ3:YK3"/>
    <mergeCell ref="YL3:YM3"/>
    <mergeCell ref="YN3:YO3"/>
    <mergeCell ref="XR3:XS3"/>
    <mergeCell ref="XT3:XU3"/>
    <mergeCell ref="XV3:XW3"/>
    <mergeCell ref="XX3:XY3"/>
    <mergeCell ref="XZ3:YA3"/>
    <mergeCell ref="YB3:YC3"/>
    <mergeCell ref="ZB3:ZC3"/>
    <mergeCell ref="ZD3:ZE3"/>
    <mergeCell ref="ZF3:ZG3"/>
    <mergeCell ref="ZH3:ZI3"/>
    <mergeCell ref="ZJ3:ZK3"/>
    <mergeCell ref="ZL3:ZM3"/>
    <mergeCell ref="YP3:YQ3"/>
    <mergeCell ref="YR3:YS3"/>
    <mergeCell ref="YT3:YU3"/>
    <mergeCell ref="YV3:YW3"/>
    <mergeCell ref="YX3:YY3"/>
    <mergeCell ref="YZ3:ZA3"/>
    <mergeCell ref="ZZ3:AAA3"/>
    <mergeCell ref="AAB3:AAC3"/>
    <mergeCell ref="AAD3:AAE3"/>
    <mergeCell ref="AAF3:AAG3"/>
    <mergeCell ref="AAH3:AAI3"/>
    <mergeCell ref="AAJ3:AAK3"/>
    <mergeCell ref="ZN3:ZO3"/>
    <mergeCell ref="ZP3:ZQ3"/>
    <mergeCell ref="ZR3:ZS3"/>
    <mergeCell ref="ZT3:ZU3"/>
    <mergeCell ref="ZV3:ZW3"/>
    <mergeCell ref="ZX3:ZY3"/>
    <mergeCell ref="AAX3:AAY3"/>
    <mergeCell ref="AAZ3:ABA3"/>
    <mergeCell ref="ABB3:ABC3"/>
    <mergeCell ref="ABD3:ABE3"/>
    <mergeCell ref="ABF3:ABG3"/>
    <mergeCell ref="ABH3:ABI3"/>
    <mergeCell ref="AAL3:AAM3"/>
    <mergeCell ref="AAN3:AAO3"/>
    <mergeCell ref="AAP3:AAQ3"/>
    <mergeCell ref="AAR3:AAS3"/>
    <mergeCell ref="AAT3:AAU3"/>
    <mergeCell ref="AAV3:AAW3"/>
    <mergeCell ref="ACB3:ACC3"/>
    <mergeCell ref="ACD3:ACE3"/>
    <mergeCell ref="ACF3:ACG3"/>
    <mergeCell ref="ABJ3:ABK3"/>
    <mergeCell ref="ABL3:ABM3"/>
    <mergeCell ref="ABN3:ABO3"/>
    <mergeCell ref="ABP3:ABQ3"/>
    <mergeCell ref="ABR3:ABS3"/>
    <mergeCell ref="ABT3:ABU3"/>
    <mergeCell ref="P57:Q57"/>
    <mergeCell ref="R57:S57"/>
    <mergeCell ref="T57:U57"/>
    <mergeCell ref="V57:W57"/>
    <mergeCell ref="X57:Y57"/>
    <mergeCell ref="Z57:AA57"/>
    <mergeCell ref="ACT3:ACU3"/>
    <mergeCell ref="P56:Q56"/>
    <mergeCell ref="R56:S56"/>
    <mergeCell ref="T56:U56"/>
    <mergeCell ref="V56:W56"/>
    <mergeCell ref="X56:Y56"/>
    <mergeCell ref="Z56:AA56"/>
    <mergeCell ref="AB56:AC56"/>
    <mergeCell ref="AD56:AE56"/>
    <mergeCell ref="ACH3:ACI3"/>
    <mergeCell ref="ACJ3:ACK3"/>
    <mergeCell ref="ACL3:ACM3"/>
    <mergeCell ref="ACN3:ACO3"/>
    <mergeCell ref="ACP3:ACQ3"/>
    <mergeCell ref="ACR3:ACS3"/>
    <mergeCell ref="ABV3:ABW3"/>
    <mergeCell ref="ABX3:ABY3"/>
    <mergeCell ref="ABZ3:ACA3"/>
    <mergeCell ref="AB57:AC57"/>
    <mergeCell ref="AD57:AE57"/>
    <mergeCell ref="AF57:AG57"/>
    <mergeCell ref="AH57:AI57"/>
    <mergeCell ref="AJ57:AK57"/>
    <mergeCell ref="AL56:AM56"/>
    <mergeCell ref="AF56:AG56"/>
    <mergeCell ref="AH56:AI56"/>
    <mergeCell ref="AJ56:AK56"/>
    <mergeCell ref="BL56:BM56"/>
    <mergeCell ref="BN56:BO56"/>
    <mergeCell ref="BP56:BQ56"/>
    <mergeCell ref="BR56:BS56"/>
    <mergeCell ref="BT56:BU56"/>
    <mergeCell ref="AL57:AM57"/>
    <mergeCell ref="AN57:AO57"/>
    <mergeCell ref="AP57:AQ57"/>
    <mergeCell ref="AR57:AS57"/>
    <mergeCell ref="AT57:AU57"/>
    <mergeCell ref="AZ56:BA56"/>
    <mergeCell ref="BB56:BC56"/>
    <mergeCell ref="BD56:BE56"/>
    <mergeCell ref="BF56:BG56"/>
    <mergeCell ref="BH56:BI56"/>
    <mergeCell ref="BJ56:BK56"/>
    <mergeCell ref="AN56:AO56"/>
    <mergeCell ref="AP56:AQ56"/>
    <mergeCell ref="AR56:AS56"/>
    <mergeCell ref="AT56:AU56"/>
    <mergeCell ref="AV56:AW56"/>
    <mergeCell ref="AX56:AY56"/>
    <mergeCell ref="BT57:BU57"/>
    <mergeCell ref="BH57:BI57"/>
    <mergeCell ref="BJ57:BK57"/>
    <mergeCell ref="BL57:BM57"/>
    <mergeCell ref="BN57:BO57"/>
    <mergeCell ref="BP57:BQ57"/>
    <mergeCell ref="BR57:BS57"/>
    <mergeCell ref="AV57:AW57"/>
    <mergeCell ref="AX57:AY57"/>
    <mergeCell ref="AZ57:BA57"/>
    <mergeCell ref="BB57:BC57"/>
    <mergeCell ref="BD57:BE57"/>
    <mergeCell ref="BF57:BG57"/>
  </mergeCells>
  <hyperlinks>
    <hyperlink ref="A47" location="'PMY24'!A1" display="BONO MENDOZA'24  Bonos Emitidos" xr:uid="{00000000-0004-0000-0000-000000000000}"/>
  </hyperlinks>
  <printOptions horizontalCentered="1" verticalCentered="1"/>
  <pageMargins left="0.1" right="0.17" top="0.37" bottom="0.22" header="0.24" footer="0.1"/>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E44"/>
  <sheetViews>
    <sheetView zoomScaleNormal="100" workbookViewId="0">
      <selection activeCell="D6" sqref="D6:D15"/>
    </sheetView>
  </sheetViews>
  <sheetFormatPr baseColWidth="10" defaultRowHeight="15" x14ac:dyDescent="0.25"/>
  <cols>
    <col min="1" max="1" width="13.85546875" customWidth="1"/>
    <col min="2" max="3" width="17.42578125" customWidth="1"/>
    <col min="4" max="4" width="22.7109375" customWidth="1"/>
    <col min="5" max="5" width="12.7109375" customWidth="1"/>
    <col min="6" max="6" width="14.5703125" customWidth="1"/>
    <col min="7" max="7" width="14.5703125" bestFit="1" customWidth="1"/>
    <col min="8" max="8" width="13.5703125" customWidth="1"/>
    <col min="9" max="9" width="13.7109375" customWidth="1"/>
    <col min="10" max="12" width="14.5703125" bestFit="1" customWidth="1"/>
    <col min="13" max="13" width="13.5703125" bestFit="1" customWidth="1"/>
    <col min="14" max="14" width="14.5703125" bestFit="1" customWidth="1"/>
    <col min="15" max="26" width="13.5703125" bestFit="1" customWidth="1"/>
    <col min="27" max="27" width="12.42578125" bestFit="1" customWidth="1"/>
    <col min="28" max="28" width="13.5703125" bestFit="1" customWidth="1"/>
    <col min="29" max="29" width="12.42578125" bestFit="1" customWidth="1"/>
    <col min="30" max="30" width="13.5703125" bestFit="1" customWidth="1"/>
    <col min="31" max="31" width="12.42578125" bestFit="1" customWidth="1"/>
    <col min="32" max="32" width="13.5703125" bestFit="1" customWidth="1"/>
    <col min="33" max="33" width="12.42578125" bestFit="1" customWidth="1"/>
    <col min="34" max="34" width="13.5703125" bestFit="1" customWidth="1"/>
    <col min="35" max="35" width="12.42578125" bestFit="1" customWidth="1"/>
    <col min="36" max="36" width="13.5703125" bestFit="1" customWidth="1"/>
    <col min="37" max="37" width="12.42578125" bestFit="1" customWidth="1"/>
    <col min="38" max="38" width="13.5703125" bestFit="1" customWidth="1"/>
    <col min="39" max="39" width="12.42578125" bestFit="1" customWidth="1"/>
    <col min="40" max="40" width="13.5703125" bestFit="1" customWidth="1"/>
    <col min="41" max="41" width="12.42578125" bestFit="1" customWidth="1"/>
    <col min="42" max="42" width="13.5703125" bestFit="1" customWidth="1"/>
    <col min="43" max="43" width="11.5703125" bestFit="1" customWidth="1"/>
    <col min="44" max="44" width="12.42578125" bestFit="1" customWidth="1"/>
    <col min="45" max="45" width="11.5703125" bestFit="1" customWidth="1"/>
    <col min="46" max="46" width="12.42578125" bestFit="1" customWidth="1"/>
    <col min="47" max="47" width="11.5703125" bestFit="1" customWidth="1"/>
    <col min="48" max="48" width="12.42578125" bestFit="1" customWidth="1"/>
    <col min="49" max="49" width="11.5703125" bestFit="1" customWidth="1"/>
    <col min="50" max="50" width="12.42578125" bestFit="1" customWidth="1"/>
    <col min="51" max="51" width="11.5703125" bestFit="1" customWidth="1"/>
    <col min="52" max="52" width="12.42578125" bestFit="1" customWidth="1"/>
    <col min="53" max="53" width="11.5703125" bestFit="1" customWidth="1"/>
    <col min="54" max="54" width="12.42578125" bestFit="1" customWidth="1"/>
    <col min="55" max="57" width="11.5703125" bestFit="1" customWidth="1"/>
  </cols>
  <sheetData>
    <row r="3" spans="1:13" x14ac:dyDescent="0.25">
      <c r="A3" s="2"/>
      <c r="B3" s="139" t="s">
        <v>119</v>
      </c>
      <c r="C3" s="140"/>
      <c r="D3" s="141"/>
    </row>
    <row r="4" spans="1:13" x14ac:dyDescent="0.25">
      <c r="A4" s="2"/>
      <c r="B4" s="142"/>
      <c r="C4" s="143"/>
      <c r="D4" s="144"/>
    </row>
    <row r="5" spans="1:13" x14ac:dyDescent="0.25">
      <c r="A5" s="2"/>
      <c r="B5" s="116" t="s">
        <v>2</v>
      </c>
      <c r="C5" s="116" t="s">
        <v>3</v>
      </c>
      <c r="D5" s="117" t="s">
        <v>114</v>
      </c>
      <c r="G5" s="2"/>
      <c r="H5" s="116" t="s">
        <v>2</v>
      </c>
      <c r="I5" s="116" t="s">
        <v>3</v>
      </c>
    </row>
    <row r="6" spans="1:13" x14ac:dyDescent="0.25">
      <c r="A6" s="118">
        <v>2017</v>
      </c>
      <c r="B6" s="102">
        <f>+SUMPRODUCT(1*('Stock 30.06.17'!$P$4:$BU$4=$B$5)*('Stock 30.06.17'!$P$3:$BU$3=$A6)*('Stock 30.06.17'!$P$55:$BU$55))/1000000</f>
        <v>3348.9832623142502</v>
      </c>
      <c r="C6" s="102">
        <f>+SUMPRODUCT(1*('Stock 30.06.17'!$P$4:$BU$4=$C$5)*('Stock 30.06.17'!$P$3:$BU$3=$A6)*('Stock 30.06.17'!$P$55:$BU$55))/1000000</f>
        <v>3647.7575840142085</v>
      </c>
      <c r="D6" s="102">
        <f>B6+C6</f>
        <v>6996.7408463284592</v>
      </c>
      <c r="F6" s="114"/>
      <c r="G6" s="119">
        <v>2017</v>
      </c>
      <c r="H6" s="102">
        <f>B6</f>
        <v>3348.9832623142502</v>
      </c>
      <c r="I6" s="102">
        <f>C6</f>
        <v>3647.7575840142085</v>
      </c>
      <c r="L6" s="114"/>
      <c r="M6" s="114"/>
    </row>
    <row r="7" spans="1:13" x14ac:dyDescent="0.25">
      <c r="A7" s="118">
        <v>2018</v>
      </c>
      <c r="B7" s="102">
        <f>+SUMPRODUCT(1*('Stock 30.06.17'!$P$4:$BU$4=$B$5)*('Stock 30.06.17'!$P$3:$BU$3=$A7)*('Stock 30.06.17'!$P$55:$BU$55))/1000000</f>
        <v>4643.6970863644701</v>
      </c>
      <c r="C7" s="102">
        <f>+SUMPRODUCT(1*('Stock 30.06.17'!$P$4:$BU$4=$C$5)*('Stock 30.06.17'!$P$3:$BU$3=$A7)*('Stock 30.06.17'!$P$55:$BU$55))/1000000</f>
        <v>3848.5432436060828</v>
      </c>
      <c r="D7" s="102">
        <f t="shared" ref="D7:D34" si="0">B7+C7</f>
        <v>8492.2403299705529</v>
      </c>
      <c r="F7" s="114"/>
      <c r="G7" s="119">
        <v>2018</v>
      </c>
      <c r="H7" s="102">
        <f t="shared" ref="H7:H15" si="1">B7</f>
        <v>4643.6970863644701</v>
      </c>
      <c r="I7" s="102">
        <f t="shared" ref="I7:I15" si="2">C7</f>
        <v>3848.5432436060828</v>
      </c>
      <c r="L7" s="114"/>
      <c r="M7" s="114"/>
    </row>
    <row r="8" spans="1:13" x14ac:dyDescent="0.25">
      <c r="A8" s="118">
        <v>2019</v>
      </c>
      <c r="B8" s="102">
        <f>+SUMPRODUCT(1*('Stock 30.06.17'!$P$4:$BU$4=$B$5)*('Stock 30.06.17'!$P$3:$BU$3=$A8)*('Stock 30.06.17'!$P$55:$BU$55))/1000000</f>
        <v>2685.3859255025677</v>
      </c>
      <c r="C8" s="102">
        <f>+SUMPRODUCT(1*('Stock 30.06.17'!$P$4:$BU$4=$C$5)*('Stock 30.06.17'!$P$3:$BU$3=$A8)*('Stock 30.06.17'!$P$55:$BU$55))/1000000</f>
        <v>3043.8607934877205</v>
      </c>
      <c r="D8" s="102">
        <f t="shared" si="0"/>
        <v>5729.2467189902882</v>
      </c>
      <c r="F8" s="114"/>
      <c r="G8" s="119">
        <v>2019</v>
      </c>
      <c r="H8" s="102">
        <f t="shared" si="1"/>
        <v>2685.3859255025677</v>
      </c>
      <c r="I8" s="102">
        <f t="shared" si="2"/>
        <v>3043.8607934877205</v>
      </c>
      <c r="L8" s="114"/>
      <c r="M8" s="114"/>
    </row>
    <row r="9" spans="1:13" x14ac:dyDescent="0.25">
      <c r="A9" s="118">
        <v>2020</v>
      </c>
      <c r="B9" s="102">
        <f>+SUMPRODUCT(1*('Stock 30.06.17'!$P$4:$BU$4=$B$5)*('Stock 30.06.17'!$P$3:$BU$3=$A9)*('Stock 30.06.17'!$P$55:$BU$55))/1000000</f>
        <v>3963.866289182638</v>
      </c>
      <c r="C9" s="102">
        <f>+SUMPRODUCT(1*('Stock 30.06.17'!$P$4:$BU$4=$C$5)*('Stock 30.06.17'!$P$3:$BU$3=$A9)*('Stock 30.06.17'!$P$55:$BU$55))/1000000</f>
        <v>2614.2788789333281</v>
      </c>
      <c r="D9" s="102">
        <f t="shared" si="0"/>
        <v>6578.145168115966</v>
      </c>
      <c r="F9" s="114"/>
      <c r="G9" s="119">
        <v>2020</v>
      </c>
      <c r="H9" s="102">
        <f t="shared" si="1"/>
        <v>3963.866289182638</v>
      </c>
      <c r="I9" s="102">
        <f t="shared" si="2"/>
        <v>2614.2788789333281</v>
      </c>
      <c r="L9" s="114"/>
      <c r="M9" s="114"/>
    </row>
    <row r="10" spans="1:13" x14ac:dyDescent="0.25">
      <c r="A10" s="118">
        <v>2021</v>
      </c>
      <c r="B10" s="102">
        <f>+SUMPRODUCT(1*('Stock 30.06.17'!$P$4:$BU$4=$B$5)*('Stock 30.06.17'!$P$3:$BU$3=$A10)*('Stock 30.06.17'!$P$55:$BU$55))/1000000</f>
        <v>7373.6481914288042</v>
      </c>
      <c r="C10" s="102">
        <f>+SUMPRODUCT(1*('Stock 30.06.17'!$P$4:$BU$4=$C$5)*('Stock 30.06.17'!$P$3:$BU$3=$A10)*('Stock 30.06.17'!$P$55:$BU$55))/1000000</f>
        <v>1846.7523947395541</v>
      </c>
      <c r="D10" s="102">
        <f t="shared" si="0"/>
        <v>9220.4005861683581</v>
      </c>
      <c r="F10" s="114"/>
      <c r="G10" s="119">
        <v>2021</v>
      </c>
      <c r="H10" s="102">
        <f t="shared" si="1"/>
        <v>7373.6481914288042</v>
      </c>
      <c r="I10" s="102">
        <f t="shared" si="2"/>
        <v>1846.7523947395541</v>
      </c>
      <c r="L10" s="114"/>
      <c r="M10" s="114"/>
    </row>
    <row r="11" spans="1:13" x14ac:dyDescent="0.25">
      <c r="A11" s="118">
        <v>2022</v>
      </c>
      <c r="B11" s="102">
        <f>+SUMPRODUCT(1*('Stock 30.06.17'!$P$4:$BU$4=$B$5)*('Stock 30.06.17'!$P$3:$BU$3=$A11)*('Stock 30.06.17'!$P$55:$BU$55))/1000000</f>
        <v>5393.2098346711809</v>
      </c>
      <c r="C11" s="102">
        <f>+SUMPRODUCT(1*('Stock 30.06.17'!$P$4:$BU$4=$C$5)*('Stock 30.06.17'!$P$3:$BU$3=$A11)*('Stock 30.06.17'!$P$55:$BU$55))/1000000</f>
        <v>1208.9818719191585</v>
      </c>
      <c r="D11" s="102">
        <f t="shared" si="0"/>
        <v>6602.1917065903399</v>
      </c>
      <c r="F11" s="114"/>
      <c r="G11" s="119">
        <v>2022</v>
      </c>
      <c r="H11" s="102">
        <f t="shared" si="1"/>
        <v>5393.2098346711809</v>
      </c>
      <c r="I11" s="102">
        <f t="shared" si="2"/>
        <v>1208.9818719191585</v>
      </c>
      <c r="L11" s="114"/>
      <c r="M11" s="114"/>
    </row>
    <row r="12" spans="1:13" x14ac:dyDescent="0.25">
      <c r="A12" s="118">
        <v>2023</v>
      </c>
      <c r="B12" s="102">
        <f>+SUMPRODUCT(1*('Stock 30.06.17'!$P$4:$BU$4=$B$5)*('Stock 30.06.17'!$P$3:$BU$3=$A12)*('Stock 30.06.17'!$P$55:$BU$55))/1000000</f>
        <v>5565.3137593998645</v>
      </c>
      <c r="C12" s="102">
        <f>+SUMPRODUCT(1*('Stock 30.06.17'!$P$4:$BU$4=$C$5)*('Stock 30.06.17'!$P$3:$BU$3=$A12)*('Stock 30.06.17'!$P$55:$BU$55))/1000000</f>
        <v>825.75044033648066</v>
      </c>
      <c r="D12" s="102">
        <f t="shared" si="0"/>
        <v>6391.0641997363455</v>
      </c>
      <c r="F12" s="114"/>
      <c r="G12" s="119">
        <v>2023</v>
      </c>
      <c r="H12" s="102">
        <f t="shared" si="1"/>
        <v>5565.3137593998645</v>
      </c>
      <c r="I12" s="102">
        <f t="shared" si="2"/>
        <v>825.75044033648066</v>
      </c>
      <c r="L12" s="114"/>
      <c r="M12" s="114"/>
    </row>
    <row r="13" spans="1:13" x14ac:dyDescent="0.25">
      <c r="A13" s="118">
        <v>2024</v>
      </c>
      <c r="B13" s="102">
        <f>+SUMPRODUCT(1*('Stock 30.06.17'!$P$4:$BU$4=$B$5)*('Stock 30.06.17'!$P$3:$BU$3=$A13)*('Stock 30.06.17'!$P$55:$BU$55))/1000000</f>
        <v>5817.1461044869247</v>
      </c>
      <c r="C13" s="102">
        <f>+SUMPRODUCT(1*('Stock 30.06.17'!$P$4:$BU$4=$C$5)*('Stock 30.06.17'!$P$3:$BU$3=$A13)*('Stock 30.06.17'!$P$55:$BU$55))/1000000</f>
        <v>401.30514940197935</v>
      </c>
      <c r="D13" s="102">
        <f t="shared" si="0"/>
        <v>6218.4512538889039</v>
      </c>
      <c r="F13" s="114"/>
      <c r="G13" s="119">
        <v>2024</v>
      </c>
      <c r="H13" s="102">
        <f t="shared" si="1"/>
        <v>5817.1461044869247</v>
      </c>
      <c r="I13" s="102">
        <f t="shared" si="2"/>
        <v>401.30514940197935</v>
      </c>
      <c r="L13" s="114"/>
      <c r="M13" s="114"/>
    </row>
    <row r="14" spans="1:13" x14ac:dyDescent="0.25">
      <c r="A14" s="118">
        <v>2025</v>
      </c>
      <c r="B14" s="102">
        <f>+SUMPRODUCT(1*('Stock 30.06.17'!$P$4:$BU$4=$B$5)*('Stock 30.06.17'!$P$3:$BU$3=$A14)*('Stock 30.06.17'!$P$55:$BU$55))/1000000</f>
        <v>626.35890615871631</v>
      </c>
      <c r="C14" s="102">
        <f>+SUMPRODUCT(1*('Stock 30.06.17'!$P$4:$BU$4=$C$5)*('Stock 30.06.17'!$P$3:$BU$3=$A14)*('Stock 30.06.17'!$P$55:$BU$55))/1000000</f>
        <v>167.07338350653703</v>
      </c>
      <c r="D14" s="102">
        <f t="shared" si="0"/>
        <v>793.43228966525339</v>
      </c>
      <c r="F14" s="114"/>
      <c r="G14" s="119">
        <v>2025</v>
      </c>
      <c r="H14" s="102">
        <f t="shared" si="1"/>
        <v>626.35890615871631</v>
      </c>
      <c r="I14" s="102">
        <f t="shared" si="2"/>
        <v>167.07338350653703</v>
      </c>
      <c r="L14" s="114"/>
      <c r="M14" s="114"/>
    </row>
    <row r="15" spans="1:13" x14ac:dyDescent="0.25">
      <c r="A15" s="118">
        <v>2026</v>
      </c>
      <c r="B15" s="102">
        <f>+SUMPRODUCT(1*('Stock 30.06.17'!$P$4:$BU$4=$B$5)*('Stock 30.06.17'!$P$3:$BU$3=$A15)*('Stock 30.06.17'!$P$55:$BU$55))/1000000</f>
        <v>494.92993180433399</v>
      </c>
      <c r="C15" s="102">
        <f>+SUMPRODUCT(1*('Stock 30.06.17'!$P$4:$BU$4=$C$5)*('Stock 30.06.17'!$P$3:$BU$3=$A15)*('Stock 30.06.17'!$P$55:$BU$55))/1000000</f>
        <v>149.53239216330761</v>
      </c>
      <c r="D15" s="102">
        <f t="shared" si="0"/>
        <v>644.46232396764162</v>
      </c>
      <c r="F15" s="114"/>
      <c r="G15" s="119">
        <v>2026</v>
      </c>
      <c r="H15" s="102">
        <f t="shared" si="1"/>
        <v>494.92993180433399</v>
      </c>
      <c r="I15" s="102">
        <f t="shared" si="2"/>
        <v>149.53239216330761</v>
      </c>
      <c r="L15" s="114"/>
      <c r="M15" s="114"/>
    </row>
    <row r="16" spans="1:13" x14ac:dyDescent="0.25">
      <c r="A16" s="118">
        <v>2027</v>
      </c>
      <c r="B16" s="102">
        <f>+SUMPRODUCT(1*('Stock 30.06.17'!$P$4:$BU$4=$B$5)*('Stock 30.06.17'!$P$3:$BU$3=$A16)*('Stock 30.06.17'!$P$55:$BU$55))/1000000</f>
        <v>490.39405335124701</v>
      </c>
      <c r="C16" s="102">
        <f>+SUMPRODUCT(1*('Stock 30.06.17'!$P$4:$BU$4=$C$5)*('Stock 30.06.17'!$P$3:$BU$3=$A16)*('Stock 30.06.17'!$P$55:$BU$55))/1000000</f>
        <v>134.37799426925977</v>
      </c>
      <c r="D16" s="102">
        <f t="shared" si="0"/>
        <v>624.77204762050678</v>
      </c>
      <c r="F16" s="114"/>
      <c r="G16" s="119" t="s">
        <v>117</v>
      </c>
      <c r="H16" s="102">
        <f>AVERAGE(B16:B34)</f>
        <v>218.65446930360878</v>
      </c>
      <c r="I16" s="102">
        <f>AVERAGE(C16:C34)</f>
        <v>36.768359746407612</v>
      </c>
      <c r="L16" s="114"/>
      <c r="M16" s="114"/>
    </row>
    <row r="17" spans="1:13" hidden="1" x14ac:dyDescent="0.25">
      <c r="A17" s="118">
        <v>2028</v>
      </c>
      <c r="B17" s="102">
        <f>+SUMPRODUCT(1*('Stock 30.06.17'!$P$4:$BU$4=$B$5)*('Stock 30.06.17'!$P$3:$BU$3=$A17)*('Stock 30.06.17'!$P$55:$BU$55))/1000000</f>
        <v>505.72290138967395</v>
      </c>
      <c r="C17" s="102">
        <f>+SUMPRODUCT(1*('Stock 30.06.17'!$P$4:$BU$4=$C$5)*('Stock 30.06.17'!$P$3:$BU$3=$A17)*('Stock 30.06.17'!$P$55:$BU$55))/1000000</f>
        <v>119.7223443234344</v>
      </c>
      <c r="D17" s="102">
        <f t="shared" si="0"/>
        <v>625.44524571310831</v>
      </c>
      <c r="F17" s="114"/>
      <c r="L17" s="114"/>
      <c r="M17" s="114"/>
    </row>
    <row r="18" spans="1:13" hidden="1" x14ac:dyDescent="0.25">
      <c r="A18" s="118">
        <v>2029</v>
      </c>
      <c r="B18" s="102">
        <f>+SUMPRODUCT(1*('Stock 30.06.17'!$P$4:$BU$4=$B$5)*('Stock 30.06.17'!$P$3:$BU$3=$A18)*('Stock 30.06.17'!$P$55:$BU$55))/1000000</f>
        <v>521.31208847064443</v>
      </c>
      <c r="C18" s="102">
        <f>+SUMPRODUCT(1*('Stock 30.06.17'!$P$4:$BU$4=$C$5)*('Stock 30.06.17'!$P$3:$BU$3=$A18)*('Stock 30.06.17'!$P$55:$BU$55))/1000000</f>
        <v>103.49622613617423</v>
      </c>
      <c r="D18" s="102">
        <f t="shared" si="0"/>
        <v>624.80831460681861</v>
      </c>
      <c r="L18" s="114"/>
      <c r="M18" s="114"/>
    </row>
    <row r="19" spans="1:13" hidden="1" x14ac:dyDescent="0.25">
      <c r="A19" s="118">
        <v>2030</v>
      </c>
      <c r="B19" s="102">
        <f>+SUMPRODUCT(1*('Stock 30.06.17'!$P$4:$BU$4=$B$5)*('Stock 30.06.17'!$P$3:$BU$3=$A19)*('Stock 30.06.17'!$P$55:$BU$55))/1000000</f>
        <v>549.49837753985719</v>
      </c>
      <c r="C19" s="102">
        <f>+SUMPRODUCT(1*('Stock 30.06.17'!$P$4:$BU$4=$C$5)*('Stock 30.06.17'!$P$3:$BU$3=$A19)*('Stock 30.06.17'!$P$55:$BU$55))/1000000</f>
        <v>84.811474616341741</v>
      </c>
      <c r="D19" s="102">
        <f t="shared" si="0"/>
        <v>634.30985215619899</v>
      </c>
      <c r="L19" s="114"/>
      <c r="M19" s="114"/>
    </row>
    <row r="20" spans="1:13" hidden="1" x14ac:dyDescent="0.25">
      <c r="A20" s="118">
        <v>2031</v>
      </c>
      <c r="B20" s="102">
        <f>+SUMPRODUCT(1*('Stock 30.06.17'!$P$4:$BU$4=$B$5)*('Stock 30.06.17'!$P$3:$BU$3=$A20)*('Stock 30.06.17'!$P$55:$BU$55))/1000000</f>
        <v>348.58649678287401</v>
      </c>
      <c r="C20" s="102">
        <f>+SUMPRODUCT(1*('Stock 30.06.17'!$P$4:$BU$4=$C$5)*('Stock 30.06.17'!$P$3:$BU$3=$A20)*('Stock 30.06.17'!$P$55:$BU$55))/1000000</f>
        <v>58.492250780978488</v>
      </c>
      <c r="D20" s="102">
        <f t="shared" si="0"/>
        <v>407.07874756385252</v>
      </c>
      <c r="L20" s="114"/>
      <c r="M20" s="114"/>
    </row>
    <row r="21" spans="1:13" hidden="1" x14ac:dyDescent="0.25">
      <c r="A21" s="118">
        <v>2032</v>
      </c>
      <c r="B21" s="102">
        <f>+SUMPRODUCT(1*('Stock 30.06.17'!$P$4:$BU$4=$B$5)*('Stock 30.06.17'!$P$3:$BU$3=$A21)*('Stock 30.06.17'!$P$55:$BU$55))/1000000</f>
        <v>348.59968862448005</v>
      </c>
      <c r="C21" s="102">
        <f>+SUMPRODUCT(1*('Stock 30.06.17'!$P$4:$BU$4=$C$5)*('Stock 30.06.17'!$P$3:$BU$3=$A21)*('Stock 30.06.17'!$P$55:$BU$55))/1000000</f>
        <v>47.832814584046382</v>
      </c>
      <c r="D21" s="102">
        <f t="shared" si="0"/>
        <v>396.43250320852644</v>
      </c>
      <c r="L21" s="114"/>
      <c r="M21" s="114"/>
    </row>
    <row r="22" spans="1:13" hidden="1" x14ac:dyDescent="0.25">
      <c r="A22" s="118">
        <v>2033</v>
      </c>
      <c r="B22" s="102">
        <f>+SUMPRODUCT(1*('Stock 30.06.17'!$P$4:$BU$4=$B$5)*('Stock 30.06.17'!$P$3:$BU$3=$A22)*('Stock 30.06.17'!$P$55:$BU$55))/1000000</f>
        <v>272.19017425513158</v>
      </c>
      <c r="C22" s="102">
        <f>+SUMPRODUCT(1*('Stock 30.06.17'!$P$4:$BU$4=$C$5)*('Stock 30.06.17'!$P$3:$BU$3=$A22)*('Stock 30.06.17'!$P$55:$BU$55))/1000000</f>
        <v>37.043395303458929</v>
      </c>
      <c r="D22" s="102">
        <f t="shared" si="0"/>
        <v>309.23356955859049</v>
      </c>
      <c r="L22" s="114"/>
      <c r="M22" s="114"/>
    </row>
    <row r="23" spans="1:13" hidden="1" x14ac:dyDescent="0.25">
      <c r="A23" s="118">
        <v>2034</v>
      </c>
      <c r="B23" s="102">
        <f>+SUMPRODUCT(1*('Stock 30.06.17'!$P$4:$BU$4=$B$5)*('Stock 30.06.17'!$P$3:$BU$3=$A23)*('Stock 30.06.17'!$P$55:$BU$55))/1000000</f>
        <v>213.72615253473623</v>
      </c>
      <c r="C23" s="102">
        <f>+SUMPRODUCT(1*('Stock 30.06.17'!$P$4:$BU$4=$C$5)*('Stock 30.06.17'!$P$3:$BU$3=$A23)*('Stock 30.06.17'!$P$55:$BU$55))/1000000</f>
        <v>29.692179145190366</v>
      </c>
      <c r="D23" s="102">
        <f t="shared" si="0"/>
        <v>243.41833167992661</v>
      </c>
      <c r="L23" s="114"/>
      <c r="M23" s="114"/>
    </row>
    <row r="24" spans="1:13" hidden="1" x14ac:dyDescent="0.25">
      <c r="A24" s="118">
        <v>2035</v>
      </c>
      <c r="B24" s="102">
        <f>+SUMPRODUCT(1*('Stock 30.06.17'!$P$4:$BU$4=$B$5)*('Stock 30.06.17'!$P$3:$BU$3=$A24)*('Stock 30.06.17'!$P$55:$BU$55))/1000000</f>
        <v>212.85540376928449</v>
      </c>
      <c r="C24" s="102">
        <f>+SUMPRODUCT(1*('Stock 30.06.17'!$P$4:$BU$4=$C$5)*('Stock 30.06.17'!$P$3:$BU$3=$A24)*('Stock 30.06.17'!$P$55:$BU$55))/1000000</f>
        <v>23.304589976787657</v>
      </c>
      <c r="D24" s="102">
        <f t="shared" si="0"/>
        <v>236.15999374607216</v>
      </c>
      <c r="L24" s="114"/>
      <c r="M24" s="114"/>
    </row>
    <row r="25" spans="1:13" hidden="1" x14ac:dyDescent="0.25">
      <c r="A25" s="118">
        <v>2036</v>
      </c>
      <c r="B25" s="102">
        <f>+SUMPRODUCT(1*('Stock 30.06.17'!$P$4:$BU$4=$B$5)*('Stock 30.06.17'!$P$3:$BU$3=$A25)*('Stock 30.06.17'!$P$55:$BU$55))/1000000</f>
        <v>212.85540376928449</v>
      </c>
      <c r="C25" s="102">
        <f>+SUMPRODUCT(1*('Stock 30.06.17'!$P$4:$BU$4=$C$5)*('Stock 30.06.17'!$P$3:$BU$3=$A25)*('Stock 30.06.17'!$P$55:$BU$55))/1000000</f>
        <v>16.971473263821139</v>
      </c>
      <c r="D25" s="102">
        <f t="shared" si="0"/>
        <v>229.82687703310563</v>
      </c>
    </row>
    <row r="26" spans="1:13" hidden="1" x14ac:dyDescent="0.25">
      <c r="A26" s="118">
        <v>2037</v>
      </c>
      <c r="B26" s="102">
        <f>+SUMPRODUCT(1*('Stock 30.06.17'!$P$4:$BU$4=$B$5)*('Stock 30.06.17'!$P$3:$BU$3=$A26)*('Stock 30.06.17'!$P$55:$BU$55))/1000000</f>
        <v>107.0557171170009</v>
      </c>
      <c r="C26" s="102">
        <f>+SUMPRODUCT(1*('Stock 30.06.17'!$P$4:$BU$4=$C$5)*('Stock 30.06.17'!$P$3:$BU$3=$A26)*('Stock 30.06.17'!$P$55:$BU$55))/1000000</f>
        <v>11.433561962673988</v>
      </c>
      <c r="D26" s="102">
        <f t="shared" si="0"/>
        <v>118.48927907967489</v>
      </c>
    </row>
    <row r="27" spans="1:13" hidden="1" x14ac:dyDescent="0.25">
      <c r="A27" s="118">
        <v>2038</v>
      </c>
      <c r="B27" s="102">
        <f>+SUMPRODUCT(1*('Stock 30.06.17'!$P$4:$BU$4=$B$5)*('Stock 30.06.17'!$P$3:$BU$3=$A27)*('Stock 30.06.17'!$P$55:$BU$55))/1000000</f>
        <v>107.0557171170009</v>
      </c>
      <c r="C27" s="102">
        <f>+SUMPRODUCT(1*('Stock 30.06.17'!$P$4:$BU$4=$C$5)*('Stock 30.06.17'!$P$3:$BU$3=$A27)*('Stock 30.06.17'!$P$55:$BU$55))/1000000</f>
        <v>8.6171117230138012</v>
      </c>
      <c r="D27" s="102">
        <f t="shared" si="0"/>
        <v>115.6728288400147</v>
      </c>
    </row>
    <row r="28" spans="1:13" hidden="1" x14ac:dyDescent="0.25">
      <c r="A28" s="118">
        <v>2039</v>
      </c>
      <c r="B28" s="102">
        <f>+SUMPRODUCT(1*('Stock 30.06.17'!$P$4:$BU$4=$B$5)*('Stock 30.06.17'!$P$3:$BU$3=$A28)*('Stock 30.06.17'!$P$55:$BU$55))/1000000</f>
        <v>40.705037238054253</v>
      </c>
      <c r="C28" s="102">
        <f>+SUMPRODUCT(1*('Stock 30.06.17'!$P$4:$BU$4=$C$5)*('Stock 30.06.17'!$P$3:$BU$3=$A28)*('Stock 30.06.17'!$P$55:$BU$55))/1000000</f>
        <v>6.2582564495921824</v>
      </c>
      <c r="D28" s="102">
        <f t="shared" si="0"/>
        <v>46.963293687646434</v>
      </c>
    </row>
    <row r="29" spans="1:13" hidden="1" x14ac:dyDescent="0.25">
      <c r="A29" s="118">
        <v>2040</v>
      </c>
      <c r="B29" s="102">
        <f>+SUMPRODUCT(1*('Stock 30.06.17'!$P$4:$BU$4=$B$5)*('Stock 30.06.17'!$P$3:$BU$3=$A29)*('Stock 30.06.17'!$P$55:$BU$55))/1000000</f>
        <v>40.70503723805426</v>
      </c>
      <c r="C29" s="102">
        <f>+SUMPRODUCT(1*('Stock 30.06.17'!$P$4:$BU$4=$C$5)*('Stock 30.06.17'!$P$3:$BU$3=$A29)*('Stock 30.06.17'!$P$55:$BU$55))/1000000</f>
        <v>5.2709767292358336</v>
      </c>
      <c r="D29" s="102">
        <f t="shared" si="0"/>
        <v>45.976013967290093</v>
      </c>
    </row>
    <row r="30" spans="1:13" hidden="1" x14ac:dyDescent="0.25">
      <c r="A30" s="118">
        <v>2041</v>
      </c>
      <c r="B30" s="102">
        <f>+SUMPRODUCT(1*('Stock 30.06.17'!$P$4:$BU$4=$B$5)*('Stock 30.06.17'!$P$3:$BU$3=$A30)*('Stock 30.06.17'!$P$55:$BU$55))/1000000</f>
        <v>40.705037238054253</v>
      </c>
      <c r="C30" s="102">
        <f>+SUMPRODUCT(1*('Stock 30.06.17'!$P$4:$BU$4=$C$5)*('Stock 30.06.17'!$P$3:$BU$3=$A30)*('Stock 30.06.17'!$P$55:$BU$55))/1000000</f>
        <v>4.2562725722029189</v>
      </c>
      <c r="D30" s="102">
        <f t="shared" si="0"/>
        <v>44.96130981025717</v>
      </c>
    </row>
    <row r="31" spans="1:13" hidden="1" x14ac:dyDescent="0.25">
      <c r="A31" s="118">
        <v>2042</v>
      </c>
      <c r="B31" s="102">
        <f>+SUMPRODUCT(1*('Stock 30.06.17'!$P$4:$BU$4=$B$5)*('Stock 30.06.17'!$P$3:$BU$3=$A31)*('Stock 30.06.17'!$P$55:$BU$55))/1000000</f>
        <v>40.70503723805426</v>
      </c>
      <c r="C31" s="102">
        <f>+SUMPRODUCT(1*('Stock 30.06.17'!$P$4:$BU$4=$C$5)*('Stock 30.06.17'!$P$3:$BU$3=$A31)*('Stock 30.06.17'!$P$55:$BU$55))/1000000</f>
        <v>3.2552806335082893</v>
      </c>
      <c r="D31" s="102">
        <f t="shared" si="0"/>
        <v>43.960317871562552</v>
      </c>
    </row>
    <row r="32" spans="1:13" hidden="1" x14ac:dyDescent="0.25">
      <c r="A32" s="118">
        <v>2043</v>
      </c>
      <c r="B32" s="102">
        <f>+SUMPRODUCT(1*('Stock 30.06.17'!$P$4:$BU$4=$B$5)*('Stock 30.06.17'!$P$3:$BU$3=$A32)*('Stock 30.06.17'!$P$55:$BU$55))/1000000</f>
        <v>40.70503723805426</v>
      </c>
      <c r="C32" s="102">
        <f>+SUMPRODUCT(1*('Stock 30.06.17'!$P$4:$BU$4=$C$5)*('Stock 30.06.17'!$P$3:$BU$3=$A32)*('Stock 30.06.17'!$P$55:$BU$55))/1000000</f>
        <v>2.2542886948136585</v>
      </c>
      <c r="D32" s="102">
        <f t="shared" si="0"/>
        <v>42.95932593286792</v>
      </c>
    </row>
    <row r="33" spans="1:57" hidden="1" x14ac:dyDescent="0.25">
      <c r="A33" s="118">
        <v>2044</v>
      </c>
      <c r="B33" s="102">
        <f>+SUMPRODUCT(1*('Stock 30.06.17'!$P$4:$BU$4=$B$5)*('Stock 30.06.17'!$P$3:$BU$3=$A33)*('Stock 30.06.17'!$P$55:$BU$55))/1000000</f>
        <v>40.70503723805426</v>
      </c>
      <c r="C33" s="102">
        <f>+SUMPRODUCT(1*('Stock 30.06.17'!$P$4:$BU$4=$C$5)*('Stock 30.06.17'!$P$3:$BU$3=$A33)*('Stock 30.06.17'!$P$55:$BU$55))/1000000</f>
        <v>1.2560391997866844</v>
      </c>
      <c r="D33" s="102">
        <f t="shared" si="0"/>
        <v>41.961076437840944</v>
      </c>
    </row>
    <row r="34" spans="1:57" hidden="1" x14ac:dyDescent="0.25">
      <c r="A34" s="118">
        <v>2045</v>
      </c>
      <c r="B34" s="102">
        <f>+SUMPRODUCT(1*('Stock 30.06.17'!$P$4:$BU$4=$B$5)*('Stock 30.06.17'!$P$3:$BU$3=$A34)*('Stock 30.06.17'!$P$55:$BU$55))/1000000</f>
        <v>20.352518619027126</v>
      </c>
      <c r="C34" s="102">
        <f>+SUMPRODUCT(1*('Stock 30.06.17'!$P$4:$BU$4=$C$5)*('Stock 30.06.17'!$P$3:$BU$3=$A34)*('Stock 30.06.17'!$P$55:$BU$55))/1000000</f>
        <v>0.25230481742439859</v>
      </c>
      <c r="D34" s="102">
        <f t="shared" si="0"/>
        <v>20.604823436451525</v>
      </c>
    </row>
    <row r="39" spans="1:57" x14ac:dyDescent="0.25">
      <c r="A39" s="115"/>
      <c r="B39" s="115"/>
    </row>
    <row r="40" spans="1:57" x14ac:dyDescent="0.2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E40" s="115"/>
      <c r="AG40" s="115"/>
      <c r="AI40" s="115"/>
      <c r="AK40" s="115"/>
      <c r="AL40" s="115"/>
      <c r="AM40" s="115"/>
      <c r="AN40" s="115"/>
      <c r="AO40" s="115"/>
      <c r="AP40" s="115"/>
      <c r="AQ40" s="115"/>
      <c r="AR40" s="115"/>
      <c r="AS40" s="115"/>
      <c r="AT40" s="115"/>
      <c r="BE40" s="115"/>
    </row>
    <row r="41" spans="1:57" x14ac:dyDescent="0.25">
      <c r="A41" s="115"/>
    </row>
    <row r="42" spans="1:57"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row r="44" spans="1:57"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sheetData>
  <mergeCells count="1">
    <mergeCell ref="B3:D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36"/>
  <sheetViews>
    <sheetView zoomScaleNormal="100" workbookViewId="0">
      <selection activeCell="G7" sqref="G7:G16"/>
    </sheetView>
  </sheetViews>
  <sheetFormatPr baseColWidth="10" defaultRowHeight="15" x14ac:dyDescent="0.25"/>
  <cols>
    <col min="1" max="1" width="17.28515625" customWidth="1"/>
    <col min="2" max="2" width="9.42578125" bestFit="1" customWidth="1"/>
    <col min="3" max="3" width="11" bestFit="1" customWidth="1"/>
    <col min="4" max="4" width="15.28515625" customWidth="1"/>
    <col min="5" max="5" width="13.42578125" bestFit="1" customWidth="1"/>
    <col min="6" max="6" width="13.140625" bestFit="1" customWidth="1"/>
    <col min="7" max="7" width="10.5703125" bestFit="1" customWidth="1"/>
  </cols>
  <sheetData>
    <row r="2" spans="1:27" x14ac:dyDescent="0.2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1:27" x14ac:dyDescent="0.25">
      <c r="B3" s="100" t="s">
        <v>2</v>
      </c>
    </row>
    <row r="4" spans="1:27" ht="21" customHeight="1" x14ac:dyDescent="0.25">
      <c r="B4" s="145" t="s">
        <v>120</v>
      </c>
      <c r="C4" s="145"/>
      <c r="D4" s="145"/>
      <c r="E4" s="145"/>
      <c r="F4" s="145"/>
      <c r="G4" s="105"/>
      <c r="H4" s="105"/>
      <c r="I4" s="105"/>
      <c r="J4" s="105"/>
      <c r="K4" s="105"/>
      <c r="L4" s="105"/>
      <c r="M4" s="105"/>
      <c r="N4" s="105"/>
      <c r="O4" s="105"/>
      <c r="P4" s="105"/>
      <c r="Q4" s="105"/>
      <c r="R4" s="105"/>
      <c r="S4" s="105"/>
      <c r="T4" s="105"/>
      <c r="U4" s="105"/>
      <c r="V4" s="105"/>
      <c r="W4" s="105"/>
      <c r="X4" s="105"/>
      <c r="Y4" s="105"/>
      <c r="Z4" s="105"/>
      <c r="AA4" s="105"/>
    </row>
    <row r="5" spans="1:27" ht="17.25" customHeight="1" x14ac:dyDescent="0.25">
      <c r="B5" s="145"/>
      <c r="C5" s="145"/>
      <c r="D5" s="145"/>
      <c r="E5" s="145"/>
      <c r="F5" s="145"/>
    </row>
    <row r="6" spans="1:27" ht="72" customHeight="1" x14ac:dyDescent="0.25">
      <c r="A6" s="2"/>
      <c r="B6" s="107" t="s">
        <v>118</v>
      </c>
      <c r="C6" s="107" t="s">
        <v>157</v>
      </c>
      <c r="D6" s="107" t="s">
        <v>158</v>
      </c>
      <c r="E6" s="107" t="s">
        <v>161</v>
      </c>
      <c r="F6" s="107" t="s">
        <v>160</v>
      </c>
      <c r="G6" s="108" t="s">
        <v>114</v>
      </c>
    </row>
    <row r="7" spans="1:27" x14ac:dyDescent="0.25">
      <c r="A7" s="101">
        <v>2017</v>
      </c>
      <c r="B7" s="102">
        <f>+SUMPRODUCT(1*('Stock 30.06.17'!$M$5:$M$53=B$6)*('Stock 30.06.17'!$P$3:$BU$3=$A7)*('Stock 30.06.17'!$P$5:$BU$53))/1000000</f>
        <v>772.30607434913986</v>
      </c>
      <c r="C7" s="102">
        <f>+SUMPRODUCT(1*('Stock 30.06.17'!$M$5:$M$53=C$6)*('Stock 30.06.17'!$P$3:$BU$3=$A7)*('Stock 30.06.17'!$P$5:$BU$53))/1000000</f>
        <v>2031.5342228572604</v>
      </c>
      <c r="D7" s="102">
        <f>+SUMPRODUCT(1*('Stock 30.06.17'!$M$5:$M$53=D$6)*('Stock 30.06.17'!$P$3:$BU$3=$A7)*('Stock 30.06.17'!$P$5:$BU$53))/1000000</f>
        <v>366.73723882744559</v>
      </c>
      <c r="E7" s="102">
        <f>+SUMPRODUCT(1*('Stock 30.06.17'!$M$5:$M$53=E$6)*('Stock 30.06.17'!$P$3:$BU$3=$A7)*('Stock 30.06.17'!$P$5:$BU$53))/1000000</f>
        <v>413.86275065085835</v>
      </c>
      <c r="F7" s="102">
        <f>+SUMPRODUCT(1*('Stock 30.06.17'!$M$5:$M$53=F$6)*('Stock 30.06.17'!$P$3:$BU$3=$A7)*('Stock 30.06.17'!$P$5:$BU$53))/1000000</f>
        <v>3412.3005596437533</v>
      </c>
      <c r="G7" s="103">
        <f t="shared" ref="G7:G36" si="0">SUM(B7:F7)</f>
        <v>6996.7408463284573</v>
      </c>
      <c r="H7" s="106"/>
    </row>
    <row r="8" spans="1:27" x14ac:dyDescent="0.25">
      <c r="A8" s="101">
        <v>2018</v>
      </c>
      <c r="B8" s="102">
        <f>+SUMPRODUCT(1*('Stock 30.06.17'!$M$5:$M$53=B$6)*('Stock 30.06.17'!$P$3:$BU$3=$A8)*('Stock 30.06.17'!$P$5:$BU$53))/1000000</f>
        <v>1516.9725609021889</v>
      </c>
      <c r="C8" s="102">
        <f>+SUMPRODUCT(1*('Stock 30.06.17'!$M$5:$M$53=C$6)*('Stock 30.06.17'!$P$3:$BU$3=$A8)*('Stock 30.06.17'!$P$5:$BU$53))/1000000</f>
        <v>2146.1327197699998</v>
      </c>
      <c r="D8" s="102">
        <f>+SUMPRODUCT(1*('Stock 30.06.17'!$M$5:$M$53=D$6)*('Stock 30.06.17'!$P$3:$BU$3=$A8)*('Stock 30.06.17'!$P$5:$BU$53))/1000000</f>
        <v>370.22489216148256</v>
      </c>
      <c r="E8" s="102">
        <f>+SUMPRODUCT(1*('Stock 30.06.17'!$M$5:$M$53=E$6)*('Stock 30.06.17'!$P$3:$BU$3=$A8)*('Stock 30.06.17'!$P$5:$BU$53))/1000000</f>
        <v>481.22128145752509</v>
      </c>
      <c r="F8" s="102">
        <f>+SUMPRODUCT(1*('Stock 30.06.17'!$M$5:$M$53=F$6)*('Stock 30.06.17'!$P$3:$BU$3=$A8)*('Stock 30.06.17'!$P$5:$BU$53))/1000000</f>
        <v>3977.688875679356</v>
      </c>
      <c r="G8" s="103">
        <f t="shared" si="0"/>
        <v>8492.2403299705511</v>
      </c>
      <c r="H8" s="106"/>
    </row>
    <row r="9" spans="1:27" x14ac:dyDescent="0.25">
      <c r="A9" s="101">
        <v>2019</v>
      </c>
      <c r="B9" s="102">
        <f>+SUMPRODUCT(1*('Stock 30.06.17'!$M$5:$M$53=B$6)*('Stock 30.06.17'!$P$3:$BU$3=$A9)*('Stock 30.06.17'!$P$5:$BU$53))/1000000</f>
        <v>1408.3526281191346</v>
      </c>
      <c r="C9" s="102">
        <f>+SUMPRODUCT(1*('Stock 30.06.17'!$M$5:$M$53=C$6)*('Stock 30.06.17'!$P$3:$BU$3=$A9)*('Stock 30.06.17'!$P$5:$BU$53))/1000000</f>
        <v>1962.6958177399999</v>
      </c>
      <c r="D9" s="102">
        <f>+SUMPRODUCT(1*('Stock 30.06.17'!$M$5:$M$53=D$6)*('Stock 30.06.17'!$P$3:$BU$3=$A9)*('Stock 30.06.17'!$P$5:$BU$53))/1000000</f>
        <v>38.268617685128625</v>
      </c>
      <c r="E9" s="102">
        <f>+SUMPRODUCT(1*('Stock 30.06.17'!$M$5:$M$53=E$6)*('Stock 30.06.17'!$P$3:$BU$3=$A9)*('Stock 30.06.17'!$P$5:$BU$53))/1000000</f>
        <v>452.37790272877436</v>
      </c>
      <c r="F9" s="102">
        <f>+SUMPRODUCT(1*('Stock 30.06.17'!$M$5:$M$53=F$6)*('Stock 30.06.17'!$P$3:$BU$3=$A9)*('Stock 30.06.17'!$P$5:$BU$53))/1000000</f>
        <v>1867.5517527172503</v>
      </c>
      <c r="G9" s="103">
        <f t="shared" si="0"/>
        <v>5729.2467189902873</v>
      </c>
      <c r="H9" s="106"/>
    </row>
    <row r="10" spans="1:27" x14ac:dyDescent="0.25">
      <c r="A10" s="101">
        <v>2020</v>
      </c>
      <c r="B10" s="102">
        <f>+SUMPRODUCT(1*('Stock 30.06.17'!$M$5:$M$53=B$6)*('Stock 30.06.17'!$P$3:$BU$3=$A10)*('Stock 30.06.17'!$P$5:$BU$53))/1000000</f>
        <v>2392.5703622617634</v>
      </c>
      <c r="C10" s="102">
        <f>+SUMPRODUCT(1*('Stock 30.06.17'!$M$5:$M$53=C$6)*('Stock 30.06.17'!$P$3:$BU$3=$A10)*('Stock 30.06.17'!$P$5:$BU$53))/1000000</f>
        <v>1821.0234796000002</v>
      </c>
      <c r="D10" s="102">
        <f>+SUMPRODUCT(1*('Stock 30.06.17'!$M$5:$M$53=D$6)*('Stock 30.06.17'!$P$3:$BU$3=$A10)*('Stock 30.06.17'!$P$5:$BU$53))/1000000</f>
        <v>40.258554496954211</v>
      </c>
      <c r="E10" s="102">
        <f>+SUMPRODUCT(1*('Stock 30.06.17'!$M$5:$M$53=E$6)*('Stock 30.06.17'!$P$3:$BU$3=$A10)*('Stock 30.06.17'!$P$5:$BU$53))/1000000</f>
        <v>487.58689477983711</v>
      </c>
      <c r="F10" s="102">
        <f>+SUMPRODUCT(1*('Stock 30.06.17'!$M$5:$M$53=F$6)*('Stock 30.06.17'!$P$3:$BU$3=$A10)*('Stock 30.06.17'!$P$5:$BU$53))/1000000</f>
        <v>1836.7058769774101</v>
      </c>
      <c r="G10" s="103">
        <f t="shared" si="0"/>
        <v>6578.1451681159651</v>
      </c>
      <c r="H10" s="106"/>
    </row>
    <row r="11" spans="1:27" x14ac:dyDescent="0.25">
      <c r="A11" s="101">
        <v>2021</v>
      </c>
      <c r="B11" s="102">
        <f>+SUMPRODUCT(1*('Stock 30.06.17'!$M$5:$M$53=B$6)*('Stock 30.06.17'!$P$3:$BU$3=$A11)*('Stock 30.06.17'!$P$5:$BU$53))/1000000</f>
        <v>1343.5332915142324</v>
      </c>
      <c r="C11" s="102">
        <f>+SUMPRODUCT(1*('Stock 30.06.17'!$M$5:$M$53=C$6)*('Stock 30.06.17'!$P$3:$BU$3=$A11)*('Stock 30.06.17'!$P$5:$BU$53))/1000000</f>
        <v>664.60070417000009</v>
      </c>
      <c r="D11" s="102">
        <f>+SUMPRODUCT(1*('Stock 30.06.17'!$M$5:$M$53=D$6)*('Stock 30.06.17'!$P$3:$BU$3=$A11)*('Stock 30.06.17'!$P$5:$BU$53))/1000000</f>
        <v>20.571064477009394</v>
      </c>
      <c r="E11" s="102">
        <f>+SUMPRODUCT(1*('Stock 30.06.17'!$M$5:$M$53=E$6)*('Stock 30.06.17'!$P$3:$BU$3=$A11)*('Stock 30.06.17'!$P$5:$BU$53))/1000000</f>
        <v>472.18231609595847</v>
      </c>
      <c r="F11" s="102">
        <f>+SUMPRODUCT(1*('Stock 30.06.17'!$M$5:$M$53=F$6)*('Stock 30.06.17'!$P$3:$BU$3=$A11)*('Stock 30.06.17'!$P$5:$BU$53))/1000000</f>
        <v>6719.5132099111588</v>
      </c>
      <c r="G11" s="103">
        <f t="shared" si="0"/>
        <v>9220.40058616836</v>
      </c>
      <c r="H11" s="106"/>
    </row>
    <row r="12" spans="1:27" x14ac:dyDescent="0.25">
      <c r="A12" s="101">
        <v>2022</v>
      </c>
      <c r="B12" s="102">
        <f>+SUMPRODUCT(1*('Stock 30.06.17'!$M$5:$M$53=B$6)*('Stock 30.06.17'!$P$3:$BU$3=$A12)*('Stock 30.06.17'!$P$5:$BU$53))/1000000</f>
        <v>482.57293300855241</v>
      </c>
      <c r="C12" s="102">
        <f>+SUMPRODUCT(1*('Stock 30.06.17'!$M$5:$M$53=C$6)*('Stock 30.06.17'!$P$3:$BU$3=$A12)*('Stock 30.06.17'!$P$5:$BU$53))/1000000</f>
        <v>62.427289689999995</v>
      </c>
      <c r="D12" s="102">
        <f>+SUMPRODUCT(1*('Stock 30.06.17'!$M$5:$M$53=D$6)*('Stock 30.06.17'!$P$3:$BU$3=$A12)*('Stock 30.06.17'!$P$5:$BU$53))/1000000</f>
        <v>0</v>
      </c>
      <c r="E12" s="102">
        <f>+SUMPRODUCT(1*('Stock 30.06.17'!$M$5:$M$53=E$6)*('Stock 30.06.17'!$P$3:$BU$3=$A12)*('Stock 30.06.17'!$P$5:$BU$53))/1000000</f>
        <v>480.76738667019754</v>
      </c>
      <c r="F12" s="102">
        <f>+SUMPRODUCT(1*('Stock 30.06.17'!$M$5:$M$53=F$6)*('Stock 30.06.17'!$P$3:$BU$3=$A12)*('Stock 30.06.17'!$P$5:$BU$53))/1000000</f>
        <v>5576.4240972215894</v>
      </c>
      <c r="G12" s="103">
        <f t="shared" si="0"/>
        <v>6602.1917065903399</v>
      </c>
      <c r="H12" s="106"/>
    </row>
    <row r="13" spans="1:27" x14ac:dyDescent="0.25">
      <c r="A13" s="101">
        <v>2023</v>
      </c>
      <c r="B13" s="102">
        <f>+SUMPRODUCT(1*('Stock 30.06.17'!$M$5:$M$53=B$6)*('Stock 30.06.17'!$P$3:$BU$3=$A13)*('Stock 30.06.17'!$P$5:$BU$53))/1000000</f>
        <v>436.72744678005688</v>
      </c>
      <c r="C13" s="102">
        <f>+SUMPRODUCT(1*('Stock 30.06.17'!$M$5:$M$53=C$6)*('Stock 30.06.17'!$P$3:$BU$3=$A13)*('Stock 30.06.17'!$P$5:$BU$53))/1000000</f>
        <v>0</v>
      </c>
      <c r="D13" s="102">
        <f>+SUMPRODUCT(1*('Stock 30.06.17'!$M$5:$M$53=D$6)*('Stock 30.06.17'!$P$3:$BU$3=$A13)*('Stock 30.06.17'!$P$5:$BU$53))/1000000</f>
        <v>0</v>
      </c>
      <c r="E13" s="102">
        <f>+SUMPRODUCT(1*('Stock 30.06.17'!$M$5:$M$53=E$6)*('Stock 30.06.17'!$P$3:$BU$3=$A13)*('Stock 30.06.17'!$P$5:$BU$53))/1000000</f>
        <v>487.66402082879864</v>
      </c>
      <c r="F13" s="102">
        <f>+SUMPRODUCT(1*('Stock 30.06.17'!$M$5:$M$53=F$6)*('Stock 30.06.17'!$P$3:$BU$3=$A13)*('Stock 30.06.17'!$P$5:$BU$53))/1000000</f>
        <v>5466.6727321274893</v>
      </c>
      <c r="G13" s="103">
        <f t="shared" si="0"/>
        <v>6391.0641997363446</v>
      </c>
      <c r="H13" s="106"/>
    </row>
    <row r="14" spans="1:27" x14ac:dyDescent="0.25">
      <c r="A14" s="101">
        <v>2024</v>
      </c>
      <c r="B14" s="102">
        <f>+SUMPRODUCT(1*('Stock 30.06.17'!$M$5:$M$53=B$6)*('Stock 30.06.17'!$P$3:$BU$3=$A14)*('Stock 30.06.17'!$P$5:$BU$53))/1000000</f>
        <v>389.85717898783633</v>
      </c>
      <c r="C14" s="102">
        <f>+SUMPRODUCT(1*('Stock 30.06.17'!$M$5:$M$53=C$6)*('Stock 30.06.17'!$P$3:$BU$3=$A14)*('Stock 30.06.17'!$P$5:$BU$53))/1000000</f>
        <v>0</v>
      </c>
      <c r="D14" s="102">
        <f>+SUMPRODUCT(1*('Stock 30.06.17'!$M$5:$M$53=D$6)*('Stock 30.06.17'!$P$3:$BU$3=$A14)*('Stock 30.06.17'!$P$5:$BU$53))/1000000</f>
        <v>0</v>
      </c>
      <c r="E14" s="102">
        <f>+SUMPRODUCT(1*('Stock 30.06.17'!$M$5:$M$53=E$6)*('Stock 30.06.17'!$P$3:$BU$3=$A14)*('Stock 30.06.17'!$P$5:$BU$53))/1000000</f>
        <v>502.1859265046557</v>
      </c>
      <c r="F14" s="102">
        <f>+SUMPRODUCT(1*('Stock 30.06.17'!$M$5:$M$53=F$6)*('Stock 30.06.17'!$P$3:$BU$3=$A14)*('Stock 30.06.17'!$P$5:$BU$53))/1000000</f>
        <v>5326.4081483964119</v>
      </c>
      <c r="G14" s="103">
        <f t="shared" si="0"/>
        <v>6218.4512538889039</v>
      </c>
      <c r="H14" s="106"/>
    </row>
    <row r="15" spans="1:27" x14ac:dyDescent="0.25">
      <c r="A15" s="101">
        <v>2025</v>
      </c>
      <c r="B15" s="102">
        <f>+SUMPRODUCT(1*('Stock 30.06.17'!$M$5:$M$53=B$6)*('Stock 30.06.17'!$P$3:$BU$3=$A15)*('Stock 30.06.17'!$P$5:$BU$53))/1000000</f>
        <v>268.05422305846344</v>
      </c>
      <c r="C15" s="102">
        <f>+SUMPRODUCT(1*('Stock 30.06.17'!$M$5:$M$53=C$6)*('Stock 30.06.17'!$P$3:$BU$3=$A15)*('Stock 30.06.17'!$P$5:$BU$53))/1000000</f>
        <v>0</v>
      </c>
      <c r="D15" s="102">
        <f>+SUMPRODUCT(1*('Stock 30.06.17'!$M$5:$M$53=D$6)*('Stock 30.06.17'!$P$3:$BU$3=$A15)*('Stock 30.06.17'!$P$5:$BU$53))/1000000</f>
        <v>0</v>
      </c>
      <c r="E15" s="102">
        <f>+SUMPRODUCT(1*('Stock 30.06.17'!$M$5:$M$53=E$6)*('Stock 30.06.17'!$P$3:$BU$3=$A15)*('Stock 30.06.17'!$P$5:$BU$53))/1000000</f>
        <v>525.37806660678996</v>
      </c>
      <c r="F15" s="102">
        <f>+SUMPRODUCT(1*('Stock 30.06.17'!$M$5:$M$53=F$6)*('Stock 30.06.17'!$P$3:$BU$3=$A15)*('Stock 30.06.17'!$P$5:$BU$53))/1000000</f>
        <v>0</v>
      </c>
      <c r="G15" s="103">
        <f t="shared" si="0"/>
        <v>793.43228966525339</v>
      </c>
      <c r="H15" s="106"/>
    </row>
    <row r="16" spans="1:27" x14ac:dyDescent="0.25">
      <c r="A16" s="101">
        <v>2026</v>
      </c>
      <c r="B16" s="102">
        <f>+SUMPRODUCT(1*('Stock 30.06.17'!$M$5:$M$53=B$6)*('Stock 30.06.17'!$P$3:$BU$3=$A16)*('Stock 30.06.17'!$P$5:$BU$53))/1000000</f>
        <v>251.90796794865511</v>
      </c>
      <c r="C16" s="102">
        <f>+SUMPRODUCT(1*('Stock 30.06.17'!$M$5:$M$53=C$6)*('Stock 30.06.17'!$P$3:$BU$3=$A16)*('Stock 30.06.17'!$P$5:$BU$53))/1000000</f>
        <v>0</v>
      </c>
      <c r="D16" s="102">
        <f>+SUMPRODUCT(1*('Stock 30.06.17'!$M$5:$M$53=D$6)*('Stock 30.06.17'!$P$3:$BU$3=$A16)*('Stock 30.06.17'!$P$5:$BU$53))/1000000</f>
        <v>0</v>
      </c>
      <c r="E16" s="102">
        <f>+SUMPRODUCT(1*('Stock 30.06.17'!$M$5:$M$53=E$6)*('Stock 30.06.17'!$P$3:$BU$3=$A16)*('Stock 30.06.17'!$P$5:$BU$53))/1000000</f>
        <v>392.55435601898648</v>
      </c>
      <c r="F16" s="102">
        <f>+SUMPRODUCT(1*('Stock 30.06.17'!$M$5:$M$53=F$6)*('Stock 30.06.17'!$P$3:$BU$3=$A16)*('Stock 30.06.17'!$P$5:$BU$53))/1000000</f>
        <v>0</v>
      </c>
      <c r="G16" s="103">
        <f t="shared" si="0"/>
        <v>644.46232396764162</v>
      </c>
      <c r="H16" s="106"/>
    </row>
    <row r="17" spans="1:7" x14ac:dyDescent="0.25">
      <c r="A17" s="101" t="s">
        <v>117</v>
      </c>
      <c r="B17" s="102">
        <f>+IFERROR(AVERAGEIF(B18:B36,"&gt;0",B18:B36),0)</f>
        <v>213.80968320422915</v>
      </c>
      <c r="C17" s="102">
        <f>+IFERROR(AVERAGEIF(C18:C36,"&gt;0",C18:C36),0)</f>
        <v>0</v>
      </c>
      <c r="D17" s="102">
        <f>+IFERROR(AVERAGEIF(D18:D36,"&gt;0",D18:D36),0)</f>
        <v>0</v>
      </c>
      <c r="E17" s="102">
        <f>+IFERROR(AVERAGEIF(E18:E36,"&gt;0",E18:E36),0)</f>
        <v>210.41026416491556</v>
      </c>
      <c r="F17" s="102">
        <f>+IFERROR(AVERAGEIF(F18:F36,"&gt;0",F18:F36),0)</f>
        <v>0</v>
      </c>
      <c r="G17" s="103">
        <f t="shared" si="0"/>
        <v>424.21994736914473</v>
      </c>
    </row>
    <row r="18" spans="1:7" hidden="1" x14ac:dyDescent="0.25">
      <c r="A18" s="101">
        <v>2027</v>
      </c>
      <c r="B18" s="102">
        <f>+SUMPRODUCT(1*('Stock 30.06.17'!$M$5:$M$53=B$6)*('Stock 30.06.17'!$P$3:$BU$3=$A18)*('Stock 30.06.17'!$P$5:$BU$53))/1000000</f>
        <v>222.22577317463529</v>
      </c>
      <c r="C18" s="102">
        <f>+SUMPRODUCT(1*('Stock 30.06.17'!$M$5:$M$53=C$6)*('Stock 30.06.17'!$P$3:$BU$3=$A18)*('Stock 30.06.17'!$P$5:$BU$53))/1000000</f>
        <v>0</v>
      </c>
      <c r="D18" s="102">
        <f>+SUMPRODUCT(1*('Stock 30.06.17'!$M$5:$M$53=D$6)*('Stock 30.06.17'!$P$3:$BU$3=$A18)*('Stock 30.06.17'!$P$5:$BU$53))/1000000</f>
        <v>0</v>
      </c>
      <c r="E18" s="102">
        <f>+SUMPRODUCT(1*('Stock 30.06.17'!$M$5:$M$53=E$6)*('Stock 30.06.17'!$P$3:$BU$3=$A18)*('Stock 30.06.17'!$P$5:$BU$53))/1000000</f>
        <v>402.54627444587152</v>
      </c>
      <c r="F18" s="102">
        <f>+SUMPRODUCT(1*('Stock 30.06.17'!$M$5:$M$53=F$6)*('Stock 30.06.17'!$P$3:$BU$3=$A18)*('Stock 30.06.17'!$P$5:$BU$53))/1000000</f>
        <v>0</v>
      </c>
      <c r="G18" s="103">
        <f t="shared" si="0"/>
        <v>624.77204762050678</v>
      </c>
    </row>
    <row r="19" spans="1:7" hidden="1" x14ac:dyDescent="0.25">
      <c r="A19" s="101">
        <v>2028</v>
      </c>
      <c r="B19" s="102">
        <f>+SUMPRODUCT(1*('Stock 30.06.17'!$M$5:$M$53=B$6)*('Stock 30.06.17'!$P$3:$BU$3=$A19)*('Stock 30.06.17'!$P$5:$BU$53))/1000000</f>
        <v>212.99917393966379</v>
      </c>
      <c r="C19" s="102">
        <f>+SUMPRODUCT(1*('Stock 30.06.17'!$M$5:$M$53=C$6)*('Stock 30.06.17'!$P$3:$BU$3=$A19)*('Stock 30.06.17'!$P$5:$BU$53))/1000000</f>
        <v>0</v>
      </c>
      <c r="D19" s="102">
        <f>+SUMPRODUCT(1*('Stock 30.06.17'!$M$5:$M$53=D$6)*('Stock 30.06.17'!$P$3:$BU$3=$A19)*('Stock 30.06.17'!$P$5:$BU$53))/1000000</f>
        <v>0</v>
      </c>
      <c r="E19" s="102">
        <f>+SUMPRODUCT(1*('Stock 30.06.17'!$M$5:$M$53=E$6)*('Stock 30.06.17'!$P$3:$BU$3=$A19)*('Stock 30.06.17'!$P$5:$BU$53))/1000000</f>
        <v>412.44607177344449</v>
      </c>
      <c r="F19" s="102">
        <f>+SUMPRODUCT(1*('Stock 30.06.17'!$M$5:$M$53=F$6)*('Stock 30.06.17'!$P$3:$BU$3=$A19)*('Stock 30.06.17'!$P$5:$BU$53))/1000000</f>
        <v>0</v>
      </c>
      <c r="G19" s="103">
        <f t="shared" si="0"/>
        <v>625.44524571310831</v>
      </c>
    </row>
    <row r="20" spans="1:7" hidden="1" x14ac:dyDescent="0.25">
      <c r="A20" s="101">
        <v>2029</v>
      </c>
      <c r="B20" s="102">
        <f>+SUMPRODUCT(1*('Stock 30.06.17'!$M$5:$M$53=B$6)*('Stock 30.06.17'!$P$3:$BU$3=$A20)*('Stock 30.06.17'!$P$5:$BU$53))/1000000</f>
        <v>203.56554679598517</v>
      </c>
      <c r="C20" s="102">
        <f>+SUMPRODUCT(1*('Stock 30.06.17'!$M$5:$M$53=C$6)*('Stock 30.06.17'!$P$3:$BU$3=$A20)*('Stock 30.06.17'!$P$5:$BU$53))/1000000</f>
        <v>0</v>
      </c>
      <c r="D20" s="102">
        <f>+SUMPRODUCT(1*('Stock 30.06.17'!$M$5:$M$53=D$6)*('Stock 30.06.17'!$P$3:$BU$3=$A20)*('Stock 30.06.17'!$P$5:$BU$53))/1000000</f>
        <v>0</v>
      </c>
      <c r="E20" s="102">
        <f>+SUMPRODUCT(1*('Stock 30.06.17'!$M$5:$M$53=E$6)*('Stock 30.06.17'!$P$3:$BU$3=$A20)*('Stock 30.06.17'!$P$5:$BU$53))/1000000</f>
        <v>421.24276781083347</v>
      </c>
      <c r="F20" s="102">
        <f>+SUMPRODUCT(1*('Stock 30.06.17'!$M$5:$M$53=F$6)*('Stock 30.06.17'!$P$3:$BU$3=$A20)*('Stock 30.06.17'!$P$5:$BU$53))/1000000</f>
        <v>0</v>
      </c>
      <c r="G20" s="103">
        <f t="shared" si="0"/>
        <v>624.80831460681861</v>
      </c>
    </row>
    <row r="21" spans="1:7" hidden="1" x14ac:dyDescent="0.25">
      <c r="A21" s="101">
        <v>2030</v>
      </c>
      <c r="B21" s="102">
        <f>+SUMPRODUCT(1*('Stock 30.06.17'!$M$5:$M$53=B$6)*('Stock 30.06.17'!$P$3:$BU$3=$A21)*('Stock 30.06.17'!$P$5:$BU$53))/1000000</f>
        <v>216.44823890663238</v>
      </c>
      <c r="C21" s="102">
        <f>+SUMPRODUCT(1*('Stock 30.06.17'!$M$5:$M$53=C$6)*('Stock 30.06.17'!$P$3:$BU$3=$A21)*('Stock 30.06.17'!$P$5:$BU$53))/1000000</f>
        <v>0</v>
      </c>
      <c r="D21" s="102">
        <f>+SUMPRODUCT(1*('Stock 30.06.17'!$M$5:$M$53=D$6)*('Stock 30.06.17'!$P$3:$BU$3=$A21)*('Stock 30.06.17'!$P$5:$BU$53))/1000000</f>
        <v>0</v>
      </c>
      <c r="E21" s="102">
        <f>+SUMPRODUCT(1*('Stock 30.06.17'!$M$5:$M$53=E$6)*('Stock 30.06.17'!$P$3:$BU$3=$A21)*('Stock 30.06.17'!$P$5:$BU$53))/1000000</f>
        <v>417.86161324956652</v>
      </c>
      <c r="F21" s="102">
        <f>+SUMPRODUCT(1*('Stock 30.06.17'!$M$5:$M$53=F$6)*('Stock 30.06.17'!$P$3:$BU$3=$A21)*('Stock 30.06.17'!$P$5:$BU$53))/1000000</f>
        <v>0</v>
      </c>
      <c r="G21" s="103">
        <f t="shared" si="0"/>
        <v>634.30985215619887</v>
      </c>
    </row>
    <row r="22" spans="1:7" hidden="1" x14ac:dyDescent="0.25">
      <c r="A22" s="101">
        <v>2031</v>
      </c>
      <c r="B22" s="102">
        <f>+SUMPRODUCT(1*('Stock 30.06.17'!$M$5:$M$53=B$6)*('Stock 30.06.17'!$P$3:$BU$3=$A22)*('Stock 30.06.17'!$P$5:$BU$53))/1000000</f>
        <v>0</v>
      </c>
      <c r="C22" s="102">
        <f>+SUMPRODUCT(1*('Stock 30.06.17'!$M$5:$M$53=C$6)*('Stock 30.06.17'!$P$3:$BU$3=$A22)*('Stock 30.06.17'!$P$5:$BU$53))/1000000</f>
        <v>0</v>
      </c>
      <c r="D22" s="102">
        <f>+SUMPRODUCT(1*('Stock 30.06.17'!$M$5:$M$53=D$6)*('Stock 30.06.17'!$P$3:$BU$3=$A22)*('Stock 30.06.17'!$P$5:$BU$53))/1000000</f>
        <v>0</v>
      </c>
      <c r="E22" s="102">
        <f>+SUMPRODUCT(1*('Stock 30.06.17'!$M$5:$M$53=E$6)*('Stock 30.06.17'!$P$3:$BU$3=$A22)*('Stock 30.06.17'!$P$5:$BU$53))/1000000</f>
        <v>407.07874756385252</v>
      </c>
      <c r="F22" s="102">
        <f>+SUMPRODUCT(1*('Stock 30.06.17'!$M$5:$M$53=F$6)*('Stock 30.06.17'!$P$3:$BU$3=$A22)*('Stock 30.06.17'!$P$5:$BU$53))/1000000</f>
        <v>0</v>
      </c>
      <c r="G22" s="103">
        <f t="shared" si="0"/>
        <v>407.07874756385252</v>
      </c>
    </row>
    <row r="23" spans="1:7" hidden="1" x14ac:dyDescent="0.25">
      <c r="A23" s="101">
        <v>2032</v>
      </c>
      <c r="B23" s="102">
        <f>+SUMPRODUCT(1*('Stock 30.06.17'!$M$5:$M$53=B$6)*('Stock 30.06.17'!$P$3:$BU$3=$A23)*('Stock 30.06.17'!$P$5:$BU$53))/1000000</f>
        <v>0</v>
      </c>
      <c r="C23" s="102">
        <f>+SUMPRODUCT(1*('Stock 30.06.17'!$M$5:$M$53=C$6)*('Stock 30.06.17'!$P$3:$BU$3=$A23)*('Stock 30.06.17'!$P$5:$BU$53))/1000000</f>
        <v>0</v>
      </c>
      <c r="D23" s="102">
        <f>+SUMPRODUCT(1*('Stock 30.06.17'!$M$5:$M$53=D$6)*('Stock 30.06.17'!$P$3:$BU$3=$A23)*('Stock 30.06.17'!$P$5:$BU$53))/1000000</f>
        <v>0</v>
      </c>
      <c r="E23" s="102">
        <f>+SUMPRODUCT(1*('Stock 30.06.17'!$M$5:$M$53=E$6)*('Stock 30.06.17'!$P$3:$BU$3=$A23)*('Stock 30.06.17'!$P$5:$BU$53))/1000000</f>
        <v>396.4325032085265</v>
      </c>
      <c r="F23" s="102">
        <f>+SUMPRODUCT(1*('Stock 30.06.17'!$M$5:$M$53=F$6)*('Stock 30.06.17'!$P$3:$BU$3=$A23)*('Stock 30.06.17'!$P$5:$BU$53))/1000000</f>
        <v>0</v>
      </c>
      <c r="G23" s="103">
        <f t="shared" si="0"/>
        <v>396.4325032085265</v>
      </c>
    </row>
    <row r="24" spans="1:7" hidden="1" x14ac:dyDescent="0.25">
      <c r="A24" s="101">
        <v>2033</v>
      </c>
      <c r="B24" s="102">
        <f>+SUMPRODUCT(1*('Stock 30.06.17'!$M$5:$M$53=B$6)*('Stock 30.06.17'!$P$3:$BU$3=$A24)*('Stock 30.06.17'!$P$5:$BU$53))/1000000</f>
        <v>0</v>
      </c>
      <c r="C24" s="102">
        <f>+SUMPRODUCT(1*('Stock 30.06.17'!$M$5:$M$53=C$6)*('Stock 30.06.17'!$P$3:$BU$3=$A24)*('Stock 30.06.17'!$P$5:$BU$53))/1000000</f>
        <v>0</v>
      </c>
      <c r="D24" s="102">
        <f>+SUMPRODUCT(1*('Stock 30.06.17'!$M$5:$M$53=D$6)*('Stock 30.06.17'!$P$3:$BU$3=$A24)*('Stock 30.06.17'!$P$5:$BU$53))/1000000</f>
        <v>0</v>
      </c>
      <c r="E24" s="102">
        <f>+SUMPRODUCT(1*('Stock 30.06.17'!$M$5:$M$53=E$6)*('Stock 30.06.17'!$P$3:$BU$3=$A24)*('Stock 30.06.17'!$P$5:$BU$53))/1000000</f>
        <v>309.23356955859055</v>
      </c>
      <c r="F24" s="102">
        <f>+SUMPRODUCT(1*('Stock 30.06.17'!$M$5:$M$53=F$6)*('Stock 30.06.17'!$P$3:$BU$3=$A24)*('Stock 30.06.17'!$P$5:$BU$53))/1000000</f>
        <v>0</v>
      </c>
      <c r="G24" s="103">
        <f t="shared" si="0"/>
        <v>309.23356955859055</v>
      </c>
    </row>
    <row r="25" spans="1:7" hidden="1" x14ac:dyDescent="0.25">
      <c r="A25" s="101">
        <v>2034</v>
      </c>
      <c r="B25" s="102">
        <f>+SUMPRODUCT(1*('Stock 30.06.17'!$M$5:$M$53=B$6)*('Stock 30.06.17'!$P$3:$BU$3=$A25)*('Stock 30.06.17'!$P$5:$BU$53))/1000000</f>
        <v>0</v>
      </c>
      <c r="C25" s="102">
        <f>+SUMPRODUCT(1*('Stock 30.06.17'!$M$5:$M$53=C$6)*('Stock 30.06.17'!$P$3:$BU$3=$A25)*('Stock 30.06.17'!$P$5:$BU$53))/1000000</f>
        <v>0</v>
      </c>
      <c r="D25" s="102">
        <f>+SUMPRODUCT(1*('Stock 30.06.17'!$M$5:$M$53=D$6)*('Stock 30.06.17'!$P$3:$BU$3=$A25)*('Stock 30.06.17'!$P$5:$BU$53))/1000000</f>
        <v>0</v>
      </c>
      <c r="E25" s="102">
        <f>+SUMPRODUCT(1*('Stock 30.06.17'!$M$5:$M$53=E$6)*('Stock 30.06.17'!$P$3:$BU$3=$A25)*('Stock 30.06.17'!$P$5:$BU$53))/1000000</f>
        <v>243.41833167992655</v>
      </c>
      <c r="F25" s="102">
        <f>+SUMPRODUCT(1*('Stock 30.06.17'!$M$5:$M$53=F$6)*('Stock 30.06.17'!$P$3:$BU$3=$A25)*('Stock 30.06.17'!$P$5:$BU$53))/1000000</f>
        <v>0</v>
      </c>
      <c r="G25" s="103">
        <f t="shared" si="0"/>
        <v>243.41833167992655</v>
      </c>
    </row>
    <row r="26" spans="1:7" hidden="1" x14ac:dyDescent="0.25">
      <c r="A26" s="101">
        <v>2035</v>
      </c>
      <c r="B26" s="102">
        <f>+SUMPRODUCT(1*('Stock 30.06.17'!$M$5:$M$53=B$6)*('Stock 30.06.17'!$P$3:$BU$3=$A26)*('Stock 30.06.17'!$P$5:$BU$53))/1000000</f>
        <v>0</v>
      </c>
      <c r="C26" s="102">
        <f>+SUMPRODUCT(1*('Stock 30.06.17'!$M$5:$M$53=C$6)*('Stock 30.06.17'!$P$3:$BU$3=$A26)*('Stock 30.06.17'!$P$5:$BU$53))/1000000</f>
        <v>0</v>
      </c>
      <c r="D26" s="102">
        <f>+SUMPRODUCT(1*('Stock 30.06.17'!$M$5:$M$53=D$6)*('Stock 30.06.17'!$P$3:$BU$3=$A26)*('Stock 30.06.17'!$P$5:$BU$53))/1000000</f>
        <v>0</v>
      </c>
      <c r="E26" s="102">
        <f>+SUMPRODUCT(1*('Stock 30.06.17'!$M$5:$M$53=E$6)*('Stock 30.06.17'!$P$3:$BU$3=$A26)*('Stock 30.06.17'!$P$5:$BU$53))/1000000</f>
        <v>236.15999374607213</v>
      </c>
      <c r="F26" s="102">
        <f>+SUMPRODUCT(1*('Stock 30.06.17'!$M$5:$M$53=F$6)*('Stock 30.06.17'!$P$3:$BU$3=$A26)*('Stock 30.06.17'!$P$5:$BU$53))/1000000</f>
        <v>0</v>
      </c>
      <c r="G26" s="103">
        <f t="shared" si="0"/>
        <v>236.15999374607213</v>
      </c>
    </row>
    <row r="27" spans="1:7" hidden="1" x14ac:dyDescent="0.25">
      <c r="A27" s="101">
        <v>2036</v>
      </c>
      <c r="B27" s="102">
        <f>+SUMPRODUCT(1*('Stock 30.06.17'!$M$5:$M$53=B$6)*('Stock 30.06.17'!$P$3:$BU$3=$A27)*('Stock 30.06.17'!$P$5:$BU$53))/1000000</f>
        <v>0</v>
      </c>
      <c r="C27" s="102">
        <f>+SUMPRODUCT(1*('Stock 30.06.17'!$M$5:$M$53=C$6)*('Stock 30.06.17'!$P$3:$BU$3=$A27)*('Stock 30.06.17'!$P$5:$BU$53))/1000000</f>
        <v>0</v>
      </c>
      <c r="D27" s="102">
        <f>+SUMPRODUCT(1*('Stock 30.06.17'!$M$5:$M$53=D$6)*('Stock 30.06.17'!$P$3:$BU$3=$A27)*('Stock 30.06.17'!$P$5:$BU$53))/1000000</f>
        <v>0</v>
      </c>
      <c r="E27" s="102">
        <f>+SUMPRODUCT(1*('Stock 30.06.17'!$M$5:$M$53=E$6)*('Stock 30.06.17'!$P$3:$BU$3=$A27)*('Stock 30.06.17'!$P$5:$BU$53))/1000000</f>
        <v>229.82687703310566</v>
      </c>
      <c r="F27" s="102">
        <f>+SUMPRODUCT(1*('Stock 30.06.17'!$M$5:$M$53=F$6)*('Stock 30.06.17'!$P$3:$BU$3=$A27)*('Stock 30.06.17'!$P$5:$BU$53))/1000000</f>
        <v>0</v>
      </c>
      <c r="G27" s="103">
        <f t="shared" si="0"/>
        <v>229.82687703310566</v>
      </c>
    </row>
    <row r="28" spans="1:7" hidden="1" x14ac:dyDescent="0.25">
      <c r="A28" s="101">
        <v>2037</v>
      </c>
      <c r="B28" s="102">
        <f>+SUMPRODUCT(1*('Stock 30.06.17'!$M$5:$M$53=B$6)*('Stock 30.06.17'!$P$3:$BU$3=$A28)*('Stock 30.06.17'!$P$5:$BU$53))/1000000</f>
        <v>0</v>
      </c>
      <c r="C28" s="102">
        <f>+SUMPRODUCT(1*('Stock 30.06.17'!$M$5:$M$53=C$6)*('Stock 30.06.17'!$P$3:$BU$3=$A28)*('Stock 30.06.17'!$P$5:$BU$53))/1000000</f>
        <v>0</v>
      </c>
      <c r="D28" s="102">
        <f>+SUMPRODUCT(1*('Stock 30.06.17'!$M$5:$M$53=D$6)*('Stock 30.06.17'!$P$3:$BU$3=$A28)*('Stock 30.06.17'!$P$5:$BU$53))/1000000</f>
        <v>0</v>
      </c>
      <c r="E28" s="102">
        <f>+SUMPRODUCT(1*('Stock 30.06.17'!$M$5:$M$53=E$6)*('Stock 30.06.17'!$P$3:$BU$3=$A28)*('Stock 30.06.17'!$P$5:$BU$53))/1000000</f>
        <v>118.48927907967489</v>
      </c>
      <c r="F28" s="102">
        <f>+SUMPRODUCT(1*('Stock 30.06.17'!$M$5:$M$53=F$6)*('Stock 30.06.17'!$P$3:$BU$3=$A28)*('Stock 30.06.17'!$P$5:$BU$53))/1000000</f>
        <v>0</v>
      </c>
      <c r="G28" s="103">
        <f t="shared" si="0"/>
        <v>118.48927907967489</v>
      </c>
    </row>
    <row r="29" spans="1:7" hidden="1" x14ac:dyDescent="0.25">
      <c r="A29" s="101">
        <v>2038</v>
      </c>
      <c r="B29" s="102">
        <f>+SUMPRODUCT(1*('Stock 30.06.17'!$M$5:$M$53=B$6)*('Stock 30.06.17'!$P$3:$BU$3=$A29)*('Stock 30.06.17'!$P$5:$BU$53))/1000000</f>
        <v>0</v>
      </c>
      <c r="C29" s="102">
        <f>+SUMPRODUCT(1*('Stock 30.06.17'!$M$5:$M$53=C$6)*('Stock 30.06.17'!$P$3:$BU$3=$A29)*('Stock 30.06.17'!$P$5:$BU$53))/1000000</f>
        <v>0</v>
      </c>
      <c r="D29" s="102">
        <f>+SUMPRODUCT(1*('Stock 30.06.17'!$M$5:$M$53=D$6)*('Stock 30.06.17'!$P$3:$BU$3=$A29)*('Stock 30.06.17'!$P$5:$BU$53))/1000000</f>
        <v>0</v>
      </c>
      <c r="E29" s="102">
        <f>+SUMPRODUCT(1*('Stock 30.06.17'!$M$5:$M$53=E$6)*('Stock 30.06.17'!$P$3:$BU$3=$A29)*('Stock 30.06.17'!$P$5:$BU$53))/1000000</f>
        <v>115.6728288400147</v>
      </c>
      <c r="F29" s="102">
        <f>+SUMPRODUCT(1*('Stock 30.06.17'!$M$5:$M$53=F$6)*('Stock 30.06.17'!$P$3:$BU$3=$A29)*('Stock 30.06.17'!$P$5:$BU$53))/1000000</f>
        <v>0</v>
      </c>
      <c r="G29" s="103">
        <f t="shared" si="0"/>
        <v>115.6728288400147</v>
      </c>
    </row>
    <row r="30" spans="1:7" hidden="1" x14ac:dyDescent="0.25">
      <c r="A30" s="101">
        <v>2039</v>
      </c>
      <c r="B30" s="102">
        <f>+SUMPRODUCT(1*('Stock 30.06.17'!$M$5:$M$53=B$6)*('Stock 30.06.17'!$P$3:$BU$3=$A30)*('Stock 30.06.17'!$P$5:$BU$53))/1000000</f>
        <v>0</v>
      </c>
      <c r="C30" s="102">
        <f>+SUMPRODUCT(1*('Stock 30.06.17'!$M$5:$M$53=C$6)*('Stock 30.06.17'!$P$3:$BU$3=$A30)*('Stock 30.06.17'!$P$5:$BU$53))/1000000</f>
        <v>0</v>
      </c>
      <c r="D30" s="102">
        <f>+SUMPRODUCT(1*('Stock 30.06.17'!$M$5:$M$53=D$6)*('Stock 30.06.17'!$P$3:$BU$3=$A30)*('Stock 30.06.17'!$P$5:$BU$53))/1000000</f>
        <v>0</v>
      </c>
      <c r="E30" s="102">
        <f>+SUMPRODUCT(1*('Stock 30.06.17'!$M$5:$M$53=E$6)*('Stock 30.06.17'!$P$3:$BU$3=$A30)*('Stock 30.06.17'!$P$5:$BU$53))/1000000</f>
        <v>46.963293687646434</v>
      </c>
      <c r="F30" s="102">
        <f>+SUMPRODUCT(1*('Stock 30.06.17'!$M$5:$M$53=F$6)*('Stock 30.06.17'!$P$3:$BU$3=$A30)*('Stock 30.06.17'!$P$5:$BU$53))/1000000</f>
        <v>0</v>
      </c>
      <c r="G30" s="103">
        <f t="shared" si="0"/>
        <v>46.963293687646434</v>
      </c>
    </row>
    <row r="31" spans="1:7" hidden="1" x14ac:dyDescent="0.25">
      <c r="A31" s="101">
        <v>2040</v>
      </c>
      <c r="B31" s="102">
        <f>+SUMPRODUCT(1*('Stock 30.06.17'!$M$5:$M$53=B$6)*('Stock 30.06.17'!$P$3:$BU$3=$A31)*('Stock 30.06.17'!$P$5:$BU$53))/1000000</f>
        <v>0</v>
      </c>
      <c r="C31" s="102">
        <f>+SUMPRODUCT(1*('Stock 30.06.17'!$M$5:$M$53=C$6)*('Stock 30.06.17'!$P$3:$BU$3=$A31)*('Stock 30.06.17'!$P$5:$BU$53))/1000000</f>
        <v>0</v>
      </c>
      <c r="D31" s="102">
        <f>+SUMPRODUCT(1*('Stock 30.06.17'!$M$5:$M$53=D$6)*('Stock 30.06.17'!$P$3:$BU$3=$A31)*('Stock 30.06.17'!$P$5:$BU$53))/1000000</f>
        <v>0</v>
      </c>
      <c r="E31" s="102">
        <f>+SUMPRODUCT(1*('Stock 30.06.17'!$M$5:$M$53=E$6)*('Stock 30.06.17'!$P$3:$BU$3=$A31)*('Stock 30.06.17'!$P$5:$BU$53))/1000000</f>
        <v>45.976013967290093</v>
      </c>
      <c r="F31" s="102">
        <f>+SUMPRODUCT(1*('Stock 30.06.17'!$M$5:$M$53=F$6)*('Stock 30.06.17'!$P$3:$BU$3=$A31)*('Stock 30.06.17'!$P$5:$BU$53))/1000000</f>
        <v>0</v>
      </c>
      <c r="G31" s="103">
        <f t="shared" si="0"/>
        <v>45.976013967290093</v>
      </c>
    </row>
    <row r="32" spans="1:7" hidden="1" x14ac:dyDescent="0.25">
      <c r="A32" s="101">
        <v>2041</v>
      </c>
      <c r="B32" s="102">
        <f>+SUMPRODUCT(1*('Stock 30.06.17'!$M$5:$M$53=B$6)*('Stock 30.06.17'!$P$3:$BU$3=$A32)*('Stock 30.06.17'!$P$5:$BU$53))/1000000</f>
        <v>0</v>
      </c>
      <c r="C32" s="102">
        <f>+SUMPRODUCT(1*('Stock 30.06.17'!$M$5:$M$53=C$6)*('Stock 30.06.17'!$P$3:$BU$3=$A32)*('Stock 30.06.17'!$P$5:$BU$53))/1000000</f>
        <v>0</v>
      </c>
      <c r="D32" s="102">
        <f>+SUMPRODUCT(1*('Stock 30.06.17'!$M$5:$M$53=D$6)*('Stock 30.06.17'!$P$3:$BU$3=$A32)*('Stock 30.06.17'!$P$5:$BU$53))/1000000</f>
        <v>0</v>
      </c>
      <c r="E32" s="102">
        <f>+SUMPRODUCT(1*('Stock 30.06.17'!$M$5:$M$53=E$6)*('Stock 30.06.17'!$P$3:$BU$3=$A32)*('Stock 30.06.17'!$P$5:$BU$53))/1000000</f>
        <v>44.961309810257177</v>
      </c>
      <c r="F32" s="102">
        <f>+SUMPRODUCT(1*('Stock 30.06.17'!$M$5:$M$53=F$6)*('Stock 30.06.17'!$P$3:$BU$3=$A32)*('Stock 30.06.17'!$P$5:$BU$53))/1000000</f>
        <v>0</v>
      </c>
      <c r="G32" s="103">
        <f t="shared" si="0"/>
        <v>44.961309810257177</v>
      </c>
    </row>
    <row r="33" spans="1:7" hidden="1" x14ac:dyDescent="0.25">
      <c r="A33" s="101">
        <v>2042</v>
      </c>
      <c r="B33" s="102">
        <f>+SUMPRODUCT(1*('Stock 30.06.17'!$M$5:$M$53=B$6)*('Stock 30.06.17'!$P$3:$BU$3=$A33)*('Stock 30.06.17'!$P$5:$BU$53))/1000000</f>
        <v>0</v>
      </c>
      <c r="C33" s="102">
        <f>+SUMPRODUCT(1*('Stock 30.06.17'!$M$5:$M$53=C$6)*('Stock 30.06.17'!$P$3:$BU$3=$A33)*('Stock 30.06.17'!$P$5:$BU$53))/1000000</f>
        <v>0</v>
      </c>
      <c r="D33" s="102">
        <f>+SUMPRODUCT(1*('Stock 30.06.17'!$M$5:$M$53=D$6)*('Stock 30.06.17'!$P$3:$BU$3=$A33)*('Stock 30.06.17'!$P$5:$BU$53))/1000000</f>
        <v>0</v>
      </c>
      <c r="E33" s="102">
        <f>+SUMPRODUCT(1*('Stock 30.06.17'!$M$5:$M$53=E$6)*('Stock 30.06.17'!$P$3:$BU$3=$A33)*('Stock 30.06.17'!$P$5:$BU$53))/1000000</f>
        <v>43.960317871562545</v>
      </c>
      <c r="F33" s="102">
        <f>+SUMPRODUCT(1*('Stock 30.06.17'!$M$5:$M$53=F$6)*('Stock 30.06.17'!$P$3:$BU$3=$A33)*('Stock 30.06.17'!$P$5:$BU$53))/1000000</f>
        <v>0</v>
      </c>
      <c r="G33" s="103">
        <f t="shared" si="0"/>
        <v>43.960317871562545</v>
      </c>
    </row>
    <row r="34" spans="1:7" hidden="1" x14ac:dyDescent="0.25">
      <c r="A34" s="109">
        <v>2043</v>
      </c>
      <c r="B34" s="102">
        <f>+SUMPRODUCT(1*('Stock 30.06.17'!$M$5:$M$53=B$6)*('Stock 30.06.17'!$P$3:$BU$3=$A34)*('Stock 30.06.17'!$P$5:$BU$53))/1000000</f>
        <v>0</v>
      </c>
      <c r="C34" s="102">
        <f>+SUMPRODUCT(1*('Stock 30.06.17'!$M$5:$M$53=C$6)*('Stock 30.06.17'!$P$3:$BU$3=$A34)*('Stock 30.06.17'!$P$5:$BU$53))/1000000</f>
        <v>0</v>
      </c>
      <c r="D34" s="102">
        <f>+SUMPRODUCT(1*('Stock 30.06.17'!$M$5:$M$53=D$6)*('Stock 30.06.17'!$P$3:$BU$3=$A34)*('Stock 30.06.17'!$P$5:$BU$53))/1000000</f>
        <v>0</v>
      </c>
      <c r="E34" s="102">
        <f>+SUMPRODUCT(1*('Stock 30.06.17'!$M$5:$M$53=E$6)*('Stock 30.06.17'!$P$3:$BU$3=$A34)*('Stock 30.06.17'!$P$5:$BU$53))/1000000</f>
        <v>42.95932593286792</v>
      </c>
      <c r="F34" s="102">
        <f>+SUMPRODUCT(1*('Stock 30.06.17'!$M$5:$M$53=F$6)*('Stock 30.06.17'!$P$3:$BU$3=$A34)*('Stock 30.06.17'!$P$5:$BU$53))/1000000</f>
        <v>0</v>
      </c>
      <c r="G34" s="103">
        <f t="shared" si="0"/>
        <v>42.95932593286792</v>
      </c>
    </row>
    <row r="35" spans="1:7" hidden="1" x14ac:dyDescent="0.25">
      <c r="A35" s="109">
        <v>2044</v>
      </c>
      <c r="B35" s="102">
        <f>+SUMPRODUCT(1*('Stock 30.06.17'!$M$5:$M$53=B$6)*('Stock 30.06.17'!$P$3:$BU$3=$A35)*('Stock 30.06.17'!$P$5:$BU$53))/1000000</f>
        <v>0</v>
      </c>
      <c r="C35" s="102">
        <f>+SUMPRODUCT(1*('Stock 30.06.17'!$M$5:$M$53=C$6)*('Stock 30.06.17'!$P$3:$BU$3=$A35)*('Stock 30.06.17'!$P$5:$BU$53))/1000000</f>
        <v>0</v>
      </c>
      <c r="D35" s="102">
        <f>+SUMPRODUCT(1*('Stock 30.06.17'!$M$5:$M$53=D$6)*('Stock 30.06.17'!$P$3:$BU$3=$A35)*('Stock 30.06.17'!$P$5:$BU$53))/1000000</f>
        <v>0</v>
      </c>
      <c r="E35" s="102">
        <f>+SUMPRODUCT(1*('Stock 30.06.17'!$M$5:$M$53=E$6)*('Stock 30.06.17'!$P$3:$BU$3=$A35)*('Stock 30.06.17'!$P$5:$BU$53))/1000000</f>
        <v>41.961076437840944</v>
      </c>
      <c r="F35" s="102">
        <f>+SUMPRODUCT(1*('Stock 30.06.17'!$M$5:$M$53=F$6)*('Stock 30.06.17'!$P$3:$BU$3=$A35)*('Stock 30.06.17'!$P$5:$BU$53))/1000000</f>
        <v>0</v>
      </c>
      <c r="G35" s="103">
        <f t="shared" si="0"/>
        <v>41.961076437840944</v>
      </c>
    </row>
    <row r="36" spans="1:7" hidden="1" x14ac:dyDescent="0.25">
      <c r="A36" s="109">
        <v>2045</v>
      </c>
      <c r="B36" s="102">
        <f>+SUMPRODUCT(1*('Stock 30.06.17'!$M$5:$M$53=B$6)*('Stock 30.06.17'!$P$3:$BU$3=$A36)*('Stock 30.06.17'!$P$5:$BU$53))/1000000</f>
        <v>0</v>
      </c>
      <c r="C36" s="102">
        <f>+SUMPRODUCT(1*('Stock 30.06.17'!$M$5:$M$53=C$6)*('Stock 30.06.17'!$P$3:$BU$3=$A36)*('Stock 30.06.17'!$P$5:$BU$53))/1000000</f>
        <v>0</v>
      </c>
      <c r="D36" s="102">
        <f>+SUMPRODUCT(1*('Stock 30.06.17'!$M$5:$M$53=D$6)*('Stock 30.06.17'!$P$3:$BU$3=$A36)*('Stock 30.06.17'!$P$5:$BU$53))/1000000</f>
        <v>0</v>
      </c>
      <c r="E36" s="102">
        <f>+SUMPRODUCT(1*('Stock 30.06.17'!$M$5:$M$53=E$6)*('Stock 30.06.17'!$P$3:$BU$3=$A36)*('Stock 30.06.17'!$P$5:$BU$53))/1000000</f>
        <v>20.604823436451525</v>
      </c>
      <c r="F36" s="102">
        <f>+SUMPRODUCT(1*('Stock 30.06.17'!$M$5:$M$53=F$6)*('Stock 30.06.17'!$P$3:$BU$3=$A36)*('Stock 30.06.17'!$P$5:$BU$53))/1000000</f>
        <v>0</v>
      </c>
      <c r="G36" s="103">
        <f t="shared" si="0"/>
        <v>20.604823436451525</v>
      </c>
    </row>
  </sheetData>
  <mergeCells count="1">
    <mergeCell ref="B4:F5"/>
  </mergeCells>
  <pageMargins left="0.7" right="0.7" top="0.75" bottom="0.75" header="0.3" footer="0.3"/>
  <pageSetup paperSize="9" orientation="portrait" r:id="rId1"/>
  <ignoredErrors>
    <ignoredError sqref="B17:F17"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D3" sqref="D3"/>
    </sheetView>
  </sheetViews>
  <sheetFormatPr baseColWidth="10" defaultRowHeight="15" x14ac:dyDescent="0.25"/>
  <cols>
    <col min="1" max="1" width="12.5703125" bestFit="1" customWidth="1"/>
    <col min="2" max="2" width="29.42578125" customWidth="1"/>
    <col min="3" max="3" width="15.28515625" bestFit="1" customWidth="1"/>
    <col min="4" max="4" width="14.28515625" bestFit="1" customWidth="1"/>
    <col min="5" max="5" width="7.5703125" customWidth="1"/>
    <col min="6" max="6" width="13" customWidth="1"/>
  </cols>
  <sheetData>
    <row r="1" spans="1:11" ht="21" customHeight="1" thickBot="1" x14ac:dyDescent="0.3">
      <c r="B1" s="81"/>
      <c r="C1" s="146">
        <v>2017</v>
      </c>
      <c r="D1" s="147"/>
    </row>
    <row r="2" spans="1:11" ht="27" customHeight="1" thickBot="1" x14ac:dyDescent="0.3">
      <c r="C2" s="82" t="s">
        <v>121</v>
      </c>
      <c r="D2" s="82" t="s">
        <v>122</v>
      </c>
      <c r="E2" s="83"/>
      <c r="F2" s="95"/>
    </row>
    <row r="3" spans="1:11" ht="60" customHeight="1" x14ac:dyDescent="0.25">
      <c r="A3" s="148" t="s">
        <v>123</v>
      </c>
      <c r="B3" s="84" t="s">
        <v>124</v>
      </c>
      <c r="C3" s="91">
        <v>5390.8489323737576</v>
      </c>
      <c r="D3" s="93">
        <f>+(SUMPRODUCT(1*('Stock 30.06.17'!$BX$1:$ACU$1=$C$1)*('Stock 30.06.17'!$BX$2:$ACU$2&lt;=6)*('Stock 30.06.17'!$BX$55:$ACU$55))+2625903291.9945)/1000000</f>
        <v>5578.4812859645344</v>
      </c>
      <c r="F3" s="151" t="s">
        <v>125</v>
      </c>
      <c r="G3" s="152"/>
      <c r="H3" s="152"/>
      <c r="I3" s="152"/>
      <c r="J3" s="152"/>
      <c r="K3" s="153"/>
    </row>
    <row r="4" spans="1:11" ht="60" customHeight="1" x14ac:dyDescent="0.25">
      <c r="A4" s="149"/>
      <c r="B4" s="85" t="s">
        <v>126</v>
      </c>
      <c r="C4" s="92">
        <v>44633.34</v>
      </c>
      <c r="D4" s="94">
        <v>47795.34</v>
      </c>
      <c r="F4" s="154"/>
      <c r="G4" s="155"/>
      <c r="H4" s="155"/>
      <c r="I4" s="155"/>
      <c r="J4" s="155"/>
      <c r="K4" s="156"/>
    </row>
    <row r="5" spans="1:11" ht="60" customHeight="1" thickBot="1" x14ac:dyDescent="0.3">
      <c r="A5" s="150"/>
      <c r="B5" s="86" t="s">
        <v>127</v>
      </c>
      <c r="C5" s="87">
        <v>0.12078076461169517</v>
      </c>
      <c r="D5" s="113">
        <f>+D3/D4</f>
        <v>0.11671600800338558</v>
      </c>
      <c r="E5" s="89"/>
      <c r="F5" s="157"/>
      <c r="G5" s="158"/>
      <c r="H5" s="158"/>
      <c r="I5" s="158"/>
      <c r="J5" s="158"/>
      <c r="K5" s="159"/>
    </row>
    <row r="6" spans="1:11" ht="60" customHeight="1" x14ac:dyDescent="0.25">
      <c r="A6" s="148" t="s">
        <v>128</v>
      </c>
      <c r="B6" s="84" t="s">
        <v>129</v>
      </c>
      <c r="C6" s="91">
        <v>4069.9017417984464</v>
      </c>
      <c r="D6" s="93">
        <f>(SUMPRODUCT(1*('Stock 30.06.17'!BX1:ACU1=$C$1)*('Stock 30.06.17'!BX2:ACU2&gt;6)*('Stock 30.06.17'!G5:G53='Stock 30.06.17'!G6)*('Stock 30.06.17'!BX5:ACU53))+SUMPRODUCT(1*('Stock 30.06.17'!BX1:ACU1=C1+1)*('Stock 30.06.17'!BX2:ACU2&lt;=6)*('Stock 30.06.17'!G5:G53='Stock 30.06.17'!G6)*('Stock 30.06.17'!BX5:ACU53)))/1000000</f>
        <v>5702.5288832387978</v>
      </c>
      <c r="F6" s="151" t="s">
        <v>130</v>
      </c>
      <c r="G6" s="152"/>
      <c r="H6" s="152"/>
      <c r="I6" s="152"/>
      <c r="J6" s="152"/>
      <c r="K6" s="153"/>
    </row>
    <row r="7" spans="1:11" ht="60" customHeight="1" x14ac:dyDescent="0.25">
      <c r="A7" s="149"/>
      <c r="B7" s="85" t="s">
        <v>131</v>
      </c>
      <c r="C7" s="92">
        <v>15526.48</v>
      </c>
      <c r="D7" s="94">
        <v>19112.879999999997</v>
      </c>
      <c r="F7" s="154"/>
      <c r="G7" s="155"/>
      <c r="H7" s="155"/>
      <c r="I7" s="155"/>
      <c r="J7" s="155"/>
      <c r="K7" s="156"/>
    </row>
    <row r="8" spans="1:11" ht="60" customHeight="1" thickBot="1" x14ac:dyDescent="0.3">
      <c r="A8" s="149"/>
      <c r="B8" s="86" t="s">
        <v>132</v>
      </c>
      <c r="C8" s="87">
        <v>0.2621264924051328</v>
      </c>
      <c r="D8" s="113">
        <f>+D6/D7</f>
        <v>0.29836052354426956</v>
      </c>
      <c r="E8" s="89"/>
      <c r="F8" s="157"/>
      <c r="G8" s="158"/>
      <c r="H8" s="158"/>
      <c r="I8" s="158"/>
      <c r="J8" s="158"/>
      <c r="K8" s="159"/>
    </row>
    <row r="9" spans="1:11" ht="60.75" customHeight="1" x14ac:dyDescent="0.25">
      <c r="A9" s="149"/>
      <c r="B9" s="84" t="s">
        <v>133</v>
      </c>
      <c r="C9" s="91">
        <v>3000.8948011726557</v>
      </c>
      <c r="D9" s="93">
        <v>3174.8646472649125</v>
      </c>
      <c r="F9" s="151" t="s">
        <v>134</v>
      </c>
      <c r="G9" s="152"/>
      <c r="H9" s="152"/>
      <c r="I9" s="152"/>
      <c r="J9" s="152"/>
      <c r="K9" s="153"/>
    </row>
    <row r="10" spans="1:11" ht="60" customHeight="1" x14ac:dyDescent="0.25">
      <c r="A10" s="149"/>
      <c r="B10" s="85" t="s">
        <v>135</v>
      </c>
      <c r="C10" s="92">
        <v>53859.579577999997</v>
      </c>
      <c r="D10" s="94">
        <v>57518.266671000005</v>
      </c>
      <c r="F10" s="154"/>
      <c r="G10" s="155"/>
      <c r="H10" s="155"/>
      <c r="I10" s="155"/>
      <c r="J10" s="155"/>
      <c r="K10" s="156"/>
    </row>
    <row r="11" spans="1:11" ht="60" customHeight="1" thickBot="1" x14ac:dyDescent="0.3">
      <c r="A11" s="149"/>
      <c r="B11" s="86" t="s">
        <v>136</v>
      </c>
      <c r="C11" s="87">
        <v>5.5717011248235401E-2</v>
      </c>
      <c r="D11" s="113">
        <f>+D9/D10</f>
        <v>5.5197502133103045E-2</v>
      </c>
      <c r="E11" s="89"/>
      <c r="F11" s="157"/>
      <c r="G11" s="158"/>
      <c r="H11" s="158"/>
      <c r="I11" s="158"/>
      <c r="J11" s="158"/>
      <c r="K11" s="159"/>
    </row>
    <row r="12" spans="1:11" ht="60" customHeight="1" x14ac:dyDescent="0.25">
      <c r="A12" s="149"/>
      <c r="B12" s="84" t="s">
        <v>137</v>
      </c>
      <c r="C12" s="91">
        <v>614.02762242382892</v>
      </c>
      <c r="D12" s="93">
        <f>+SUMPRODUCT(1*('Stock 30.06.17'!G5:G53&lt;&gt;'Stock 30.06.17'!G6)*('Stock 30.06.17'!G5:G53&lt;&gt;'Stock 30.06.17'!G47)*('Stock 30.06.17'!C5:C53))</f>
        <v>574.49607323874022</v>
      </c>
      <c r="E12" s="90"/>
      <c r="F12" s="160" t="s">
        <v>138</v>
      </c>
      <c r="G12" s="152"/>
      <c r="H12" s="152"/>
      <c r="I12" s="152"/>
      <c r="J12" s="152"/>
      <c r="K12" s="153"/>
    </row>
    <row r="13" spans="1:11" ht="60" customHeight="1" x14ac:dyDescent="0.25">
      <c r="A13" s="149"/>
      <c r="B13" s="85" t="s">
        <v>139</v>
      </c>
      <c r="C13" s="92">
        <v>53859.579577999997</v>
      </c>
      <c r="D13" s="94">
        <f>+$D$10</f>
        <v>57518.266671000005</v>
      </c>
      <c r="F13" s="154"/>
      <c r="G13" s="155"/>
      <c r="H13" s="155"/>
      <c r="I13" s="155"/>
      <c r="J13" s="155"/>
      <c r="K13" s="156"/>
    </row>
    <row r="14" spans="1:11" ht="60" customHeight="1" thickBot="1" x14ac:dyDescent="0.3">
      <c r="A14" s="149"/>
      <c r="B14" s="86" t="s">
        <v>140</v>
      </c>
      <c r="C14" s="87">
        <v>1.1400527579956092E-2</v>
      </c>
      <c r="D14" s="88">
        <f>+D12/D13</f>
        <v>9.9880630361275126E-3</v>
      </c>
      <c r="E14" s="89"/>
      <c r="F14" s="157"/>
      <c r="G14" s="158"/>
      <c r="H14" s="158"/>
      <c r="I14" s="158"/>
      <c r="J14" s="158"/>
      <c r="K14" s="159"/>
    </row>
    <row r="15" spans="1:11" ht="71.25" customHeight="1" x14ac:dyDescent="0.25">
      <c r="A15" s="149"/>
      <c r="B15" s="84" t="s">
        <v>141</v>
      </c>
      <c r="C15" s="91">
        <v>3572.7707194003497</v>
      </c>
      <c r="D15" s="93">
        <v>3212.8619536675387</v>
      </c>
      <c r="F15" s="161" t="s">
        <v>142</v>
      </c>
      <c r="G15" s="162"/>
      <c r="H15" s="162"/>
      <c r="I15" s="162"/>
      <c r="J15" s="162"/>
      <c r="K15" s="163"/>
    </row>
    <row r="16" spans="1:11" ht="69.75" customHeight="1" x14ac:dyDescent="0.25">
      <c r="A16" s="149"/>
      <c r="B16" s="85" t="s">
        <v>143</v>
      </c>
      <c r="C16" s="92">
        <v>15274.679999999997</v>
      </c>
      <c r="D16" s="94">
        <v>16445.62</v>
      </c>
      <c r="F16" s="164"/>
      <c r="G16" s="165"/>
      <c r="H16" s="165"/>
      <c r="I16" s="165"/>
      <c r="J16" s="165"/>
      <c r="K16" s="166"/>
    </row>
    <row r="17" spans="1:11" ht="56.25" customHeight="1" thickBot="1" x14ac:dyDescent="0.3">
      <c r="A17" s="150"/>
      <c r="B17" s="86" t="s">
        <v>132</v>
      </c>
      <c r="C17" s="87">
        <v>0.23390151017241281</v>
      </c>
      <c r="D17" s="88">
        <f>+D15/D16</f>
        <v>0.19536277462738036</v>
      </c>
      <c r="E17" s="89"/>
      <c r="F17" s="167"/>
      <c r="G17" s="168"/>
      <c r="H17" s="168"/>
      <c r="I17" s="168"/>
      <c r="J17" s="168"/>
      <c r="K17" s="169"/>
    </row>
  </sheetData>
  <mergeCells count="8">
    <mergeCell ref="C1:D1"/>
    <mergeCell ref="A3:A5"/>
    <mergeCell ref="F3:K5"/>
    <mergeCell ref="A6:A17"/>
    <mergeCell ref="F6:K8"/>
    <mergeCell ref="F9:K11"/>
    <mergeCell ref="F12:K14"/>
    <mergeCell ref="F15:K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C0D8B-2316-4C56-B452-D723A1CCB904}">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0" t="s">
        <v>163</v>
      </c>
      <c r="C2" s="170"/>
      <c r="D2" s="170"/>
      <c r="E2" s="170"/>
      <c r="F2" s="170"/>
      <c r="G2" s="170"/>
      <c r="H2" s="170"/>
      <c r="I2" s="170"/>
      <c r="J2" s="170"/>
      <c r="K2" s="170"/>
      <c r="L2" s="170"/>
      <c r="M2" s="170"/>
      <c r="N2" s="170"/>
      <c r="O2" s="170"/>
      <c r="P2" s="170"/>
      <c r="Q2" s="170"/>
      <c r="R2" s="170"/>
      <c r="S2" s="170"/>
      <c r="T2" s="170"/>
      <c r="U2" s="170"/>
    </row>
    <row r="3" spans="2:21" ht="15.75" x14ac:dyDescent="0.25">
      <c r="B3" s="171" t="s">
        <v>164</v>
      </c>
    </row>
    <row r="4" spans="2:21" ht="9" customHeight="1" thickBot="1" x14ac:dyDescent="0.3">
      <c r="B4" s="172"/>
    </row>
    <row r="5" spans="2:21" x14ac:dyDescent="0.25">
      <c r="B5" s="173" t="s">
        <v>165</v>
      </c>
      <c r="C5" s="174" t="s">
        <v>166</v>
      </c>
      <c r="D5" s="175" t="s">
        <v>167</v>
      </c>
      <c r="E5" s="174" t="s">
        <v>168</v>
      </c>
      <c r="F5" s="174" t="s">
        <v>169</v>
      </c>
      <c r="G5" s="174" t="s">
        <v>149</v>
      </c>
      <c r="H5" s="175" t="s">
        <v>170</v>
      </c>
      <c r="I5" s="175" t="s">
        <v>171</v>
      </c>
      <c r="J5" s="175" t="s">
        <v>172</v>
      </c>
      <c r="K5" s="175"/>
      <c r="L5" s="175"/>
      <c r="M5" s="176"/>
      <c r="N5" s="177"/>
    </row>
    <row r="6" spans="2:21" ht="15" customHeight="1" x14ac:dyDescent="0.25">
      <c r="B6" s="178"/>
      <c r="C6" s="179"/>
      <c r="D6" s="180"/>
      <c r="E6" s="179"/>
      <c r="F6" s="179"/>
      <c r="G6" s="179"/>
      <c r="H6" s="181"/>
      <c r="I6" s="180"/>
      <c r="J6" s="182" t="s">
        <v>173</v>
      </c>
      <c r="K6" s="182" t="s">
        <v>174</v>
      </c>
      <c r="L6" s="182" t="s">
        <v>152</v>
      </c>
      <c r="M6" s="182" t="s">
        <v>175</v>
      </c>
      <c r="N6" s="183" t="s">
        <v>176</v>
      </c>
    </row>
    <row r="7" spans="2:21" x14ac:dyDescent="0.25">
      <c r="B7" s="178"/>
      <c r="C7" s="179"/>
      <c r="D7" s="184"/>
      <c r="E7" s="179"/>
      <c r="F7" s="179"/>
      <c r="G7" s="179"/>
      <c r="H7" s="185"/>
      <c r="I7" s="184"/>
      <c r="J7" s="184"/>
      <c r="K7" s="184"/>
      <c r="L7" s="184"/>
      <c r="M7" s="184"/>
      <c r="N7" s="186"/>
    </row>
    <row r="8" spans="2:21" x14ac:dyDescent="0.25">
      <c r="B8" s="187" t="s">
        <v>177</v>
      </c>
      <c r="C8" s="188"/>
      <c r="D8" s="189"/>
      <c r="E8" s="190"/>
      <c r="F8" s="190"/>
      <c r="G8" s="191"/>
      <c r="H8" s="191"/>
      <c r="I8" s="191"/>
      <c r="J8" s="190"/>
      <c r="K8" s="190"/>
      <c r="L8" s="190"/>
      <c r="M8" s="190"/>
      <c r="N8" s="192"/>
    </row>
    <row r="9" spans="2:21" ht="15.75" thickBot="1" x14ac:dyDescent="0.3">
      <c r="B9" s="193"/>
      <c r="C9" s="194"/>
      <c r="D9" s="195"/>
      <c r="E9" s="196"/>
      <c r="F9" s="197"/>
      <c r="G9" s="197"/>
      <c r="H9" s="197"/>
      <c r="I9" s="197"/>
      <c r="J9" s="196"/>
      <c r="K9" s="196"/>
      <c r="L9" s="196"/>
      <c r="M9" s="198"/>
      <c r="N9" s="199"/>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Stock 30.06.17</vt:lpstr>
      <vt:lpstr>Vencimiento por Servicio</vt:lpstr>
      <vt:lpstr>Vencimiento por Acreedores </vt:lpstr>
      <vt:lpstr>RATIOS-COVENANTS 2017</vt:lpstr>
      <vt:lpstr>Avales</vt:lpstr>
      <vt:lpstr>'Stock 30.06.17'!Área_de_impresión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2017-07-05T15:48:26Z</dcterms:created>
  <dcterms:modified xsi:type="dcterms:W3CDTF">2023-11-06T12:45:21Z</dcterms:modified>
</cp:coreProperties>
</file>