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35587980-59D4-403C-8C4F-EF7CB5456CA8}" xr6:coauthVersionLast="47" xr6:coauthVersionMax="47" xr10:uidLastSave="{00000000-0000-0000-0000-000000000000}"/>
  <bookViews>
    <workbookView xWindow="-120" yWindow="-120" windowWidth="20640" windowHeight="11160" tabRatio="688" xr2:uid="{00000000-000D-0000-FFFF-FFFF00000000}"/>
  </bookViews>
  <sheets>
    <sheet name="Stock 30.09.17" sheetId="1" r:id="rId1"/>
    <sheet name="Vencimiento por Servicio" sheetId="2" r:id="rId2"/>
    <sheet name="Vencimiento por Acreedores" sheetId="3" r:id="rId3"/>
    <sheet name="RATIOS-COVENANTS 2017" sheetId="4" r:id="rId4"/>
    <sheet name="Avales" sheetId="5" r:id="rId5"/>
  </sheets>
  <externalReferences>
    <externalReference r:id="rId6"/>
    <externalReference r:id="rId7"/>
    <externalReference r:id="rId8"/>
  </externalReferences>
  <definedNames>
    <definedName name="\a" localSheetId="3">#REF!</definedName>
    <definedName name="\a">#REF!</definedName>
    <definedName name="\b" localSheetId="3">#REF!</definedName>
    <definedName name="\b">#REF!</definedName>
    <definedName name="\c" localSheetId="3">#REF!</definedName>
    <definedName name="\c">#REF!</definedName>
    <definedName name="\d" localSheetId="3">#REF!</definedName>
    <definedName name="\d">#REF!</definedName>
    <definedName name="\e" localSheetId="3">#REF!</definedName>
    <definedName name="\e">#REF!</definedName>
    <definedName name="\f" localSheetId="3">#REF!</definedName>
    <definedName name="\f">#REF!</definedName>
    <definedName name="\g" localSheetId="3">#REF!</definedName>
    <definedName name="\g">#REF!</definedName>
    <definedName name="\h" localSheetId="3">#REF!</definedName>
    <definedName name="\h">#REF!</definedName>
    <definedName name="\j" localSheetId="3">#REF!</definedName>
    <definedName name="\j">#REF!</definedName>
    <definedName name="\k" localSheetId="3">#REF!</definedName>
    <definedName name="\k">#REF!</definedName>
    <definedName name="\l" localSheetId="3">#REF!</definedName>
    <definedName name="\l">#REF!</definedName>
    <definedName name="\m" localSheetId="3">#REF!</definedName>
    <definedName name="\m">#REF!</definedName>
    <definedName name="\n" localSheetId="3">#REF!</definedName>
    <definedName name="\n">#REF!</definedName>
    <definedName name="\p" localSheetId="3">#REF!</definedName>
    <definedName name="\p">#REF!</definedName>
    <definedName name="\q" localSheetId="3">#REF!</definedName>
    <definedName name="\q">#REF!</definedName>
    <definedName name="\r" localSheetId="3">#REF!</definedName>
    <definedName name="\r">#REF!</definedName>
    <definedName name="\s" localSheetId="3">#REF!</definedName>
    <definedName name="\s">#REF!</definedName>
    <definedName name="\t" localSheetId="3">#REF!</definedName>
    <definedName name="\t">#REF!</definedName>
    <definedName name="\u" localSheetId="3">#REF!</definedName>
    <definedName name="\u">#REF!</definedName>
    <definedName name="\v" localSheetId="3">#REF!</definedName>
    <definedName name="\v">#REF!</definedName>
    <definedName name="\w" localSheetId="3">#REF!</definedName>
    <definedName name="\w">#REF!</definedName>
    <definedName name="\x" localSheetId="3">#REF!</definedName>
    <definedName name="\x">#REF!</definedName>
    <definedName name="\y" localSheetId="3">#REF!</definedName>
    <definedName name="\y">#REF!</definedName>
    <definedName name="\z" localSheetId="3">#REF!</definedName>
    <definedName name="\z">#REF!</definedName>
    <definedName name="_._IMPUESTOS_SOBRE_COMBUSTIBLES_Y_GAS_NATURAL">[1]C!$B$27:$N$27</definedName>
    <definedName name="_._IMPUESTOS_SOBRE_ENERGIA_ELECTRICA">[1]C!$B$28:$N$28</definedName>
    <definedName name="_F" localSheetId="3">#REF!</definedName>
    <definedName name="_F">#REF!</definedName>
    <definedName name="_Fill" localSheetId="3" hidden="1">#REF!</definedName>
    <definedName name="_Fill" hidden="1">#REF!</definedName>
    <definedName name="_xlnm._FilterDatabase" localSheetId="0" hidden="1">'Stock 30.09.17'!$A$1:$L$54</definedName>
    <definedName name="_Key1" localSheetId="3" hidden="1">#REF!</definedName>
    <definedName name="_Key1" hidden="1">#REF!</definedName>
    <definedName name="_Order1" hidden="1">255</definedName>
    <definedName name="_Parse_In" localSheetId="3" hidden="1">#REF!</definedName>
    <definedName name="_Parse_In" hidden="1">#REF!</definedName>
    <definedName name="_Parse_Out" localSheetId="3" hidden="1">#REF!</definedName>
    <definedName name="_Parse_Out" hidden="1">#REF!</definedName>
    <definedName name="_R" localSheetId="3">#REF!</definedName>
    <definedName name="_R">#REF!</definedName>
    <definedName name="_Sort" localSheetId="3" hidden="1">#REF!</definedName>
    <definedName name="_Sort" hidden="1">#REF!</definedName>
    <definedName name="A" localSheetId="3">#REF!</definedName>
    <definedName name="A">#REF!</definedName>
    <definedName name="ACwvu.PLA1." localSheetId="3" hidden="1">'[1]COP FED'!#REF!</definedName>
    <definedName name="ACwvu.PLA1." hidden="1">'[1]COP FED'!#REF!</definedName>
    <definedName name="ACwvu.PLA2." hidden="1">'[1]COP FED'!$A$1:$N$49</definedName>
    <definedName name="_xlnm.Extract" localSheetId="3">#REF!</definedName>
    <definedName name="_xlnm.Extract">#REF!</definedName>
    <definedName name="_xlnm.Print_Area" localSheetId="0">'Stock 30.09.17'!$A$1:$F$60</definedName>
    <definedName name="_xlnm.Print_Area">'[1]Fto. a partir del impuesto'!$D$7:$D$50</definedName>
    <definedName name="B" localSheetId="3">#REF!</definedName>
    <definedName name="B">#REF!</definedName>
    <definedName name="Base_datos_IM" localSheetId="3">#REF!</definedName>
    <definedName name="Base_datos_IM">#REF!</definedName>
    <definedName name="_xlnm.Database" localSheetId="3">#REF!</definedName>
    <definedName name="_xlnm.Database">#REF!</definedName>
    <definedName name="BORRAR" localSheetId="3">#REF!</definedName>
    <definedName name="BORRAR">#REF!</definedName>
    <definedName name="C_" localSheetId="3">#REF!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 localSheetId="3">'[2]IPV-BAPRO'!#REF!</definedName>
    <definedName name="cantidad_prestada">'[2]IPV-BAPRO'!#REF!</definedName>
    <definedName name="Comisiones" localSheetId="3">#REF!</definedName>
    <definedName name="Comisiones">#REF!</definedName>
    <definedName name="COPA">#N/A</definedName>
    <definedName name="COPARTICIPACION_FEDERAL__LEY_N__23548">[1]C!$B$13:$N$13</definedName>
    <definedName name="CotizDolar">[3]Datos!#REF!</definedName>
    <definedName name="_xlnm.Criteria" localSheetId="3">#REF!</definedName>
    <definedName name="_xlnm.Criteria">#REF!</definedName>
    <definedName name="Criterios_IM" localSheetId="3">#REF!</definedName>
    <definedName name="Criterios_IM">#REF!</definedName>
    <definedName name="D" localSheetId="3">#REF!</definedName>
    <definedName name="D">#REF!</definedName>
    <definedName name="E" localSheetId="3">#REF!</definedName>
    <definedName name="E">#REF!</definedName>
    <definedName name="EXCEDENTE_DEL_10__SEGUN_EL_TOPE_ASIGNADO_A__BUENOS_AIRES__LEY_N__23621">[1]C!$B$18:$N$18</definedName>
    <definedName name="Extracción_IM" localSheetId="3">#REF!</definedName>
    <definedName name="Extracción_IM">#REF!</definedName>
    <definedName name="fdafafafafaf" localSheetId="3">#REF!</definedName>
    <definedName name="fdafafafafaf">#REF!</definedName>
    <definedName name="Fecha_primer_pago" localSheetId="3">'[2]IPV-BAPRO'!#REF!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3">#REF!</definedName>
    <definedName name="G">#REF!</definedName>
    <definedName name="H" localSheetId="3">#REF!</definedName>
    <definedName name="H">#REF!</definedName>
    <definedName name="I" localSheetId="3">#REF!</definedName>
    <definedName name="I">#REF!</definedName>
    <definedName name="IMPRIMIR" localSheetId="3">#REF!</definedName>
    <definedName name="IMPRIMIR">#REF!</definedName>
    <definedName name="J" localSheetId="3">#REF!</definedName>
    <definedName name="J">#REF!</definedName>
    <definedName name="K" localSheetId="3">#REF!</definedName>
    <definedName name="K">#REF!</definedName>
    <definedName name="L_" localSheetId="3">#REF!</definedName>
    <definedName name="L_">#REF!</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 localSheetId="3">#REF!</definedName>
    <definedName name="M">#REF!</definedName>
    <definedName name="N" localSheetId="3">#REF!</definedName>
    <definedName name="N">#REF!</definedName>
    <definedName name="O" localSheetId="3">#REF!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3">#REF!</definedName>
    <definedName name="P">#REF!</definedName>
    <definedName name="pagos_por_año" localSheetId="3">'[2]IPV-BAPRO'!#REF!</definedName>
    <definedName name="pagos_por_año">'[2]IPV-BAPRO'!#REF!</definedName>
    <definedName name="Plazo_en_años" localSheetId="3">'[2]IPV-BAPRO'!#REF!</definedName>
    <definedName name="Plazo_en_años">'[2]IPV-BAPRO'!#REF!</definedName>
    <definedName name="Prliq">[3]Datos!#REF!</definedName>
    <definedName name="ProdEstimada">[3]Datos!#REF!</definedName>
    <definedName name="prueba" localSheetId="3">#REF!</definedName>
    <definedName name="prueba">#REF!</definedName>
    <definedName name="Q" localSheetId="3">#REF!</definedName>
    <definedName name="Q">#REF!</definedName>
    <definedName name="Rwvu.PLA2." localSheetId="3" hidden="1">'[1]COP FED'!#REF!</definedName>
    <definedName name="Rwvu.PLA2." hidden="1">'[1]COP FED'!#REF!</definedName>
    <definedName name="S" localSheetId="3">#REF!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localSheetId="3" hidden="1">'[1]COP FED'!#REF!</definedName>
    <definedName name="Swvu.PLA1." hidden="1">'[1]COP FED'!#REF!</definedName>
    <definedName name="Swvu.PLA2." hidden="1">'[1]COP FED'!$A$1:$N$49</definedName>
    <definedName name="T" localSheetId="3">#REF!</definedName>
    <definedName name="T">#REF!</definedName>
    <definedName name="tasa_interes_anual" localSheetId="3">'[2]IPV-BAPRO'!#REF!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 localSheetId="3">#REF!</definedName>
    <definedName name="U">#REF!</definedName>
    <definedName name="V" localSheetId="3">#REF!</definedName>
    <definedName name="V">#REF!</definedName>
    <definedName name="W" localSheetId="3">#REF!</definedName>
    <definedName name="W">#REF!</definedName>
    <definedName name="WTI">[3]Datos!#REF!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 localSheetId="3">#REF!</definedName>
    <definedName name="X">#REF!</definedName>
    <definedName name="Y" localSheetId="3">#REF!</definedName>
    <definedName name="Y">#REF!</definedName>
    <definedName name="Z" localSheetId="3">#REF!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C53" i="1"/>
  <c r="C52" i="1"/>
  <c r="C48" i="1"/>
  <c r="C46" i="1"/>
  <c r="C45" i="1"/>
  <c r="C44" i="1"/>
  <c r="C43" i="1"/>
  <c r="C33" i="1"/>
  <c r="C34" i="1"/>
  <c r="C35" i="1"/>
  <c r="C36" i="1"/>
  <c r="C37" i="1"/>
  <c r="C38" i="1"/>
  <c r="C39" i="1"/>
  <c r="C40" i="1"/>
  <c r="C41" i="1"/>
  <c r="C32" i="1"/>
  <c r="E12" i="4" s="1"/>
  <c r="E14" i="4" s="1"/>
  <c r="E6" i="4"/>
  <c r="E8" i="4" s="1"/>
  <c r="E17" i="4"/>
  <c r="E11" i="4"/>
  <c r="E13" i="4"/>
  <c r="S60" i="1"/>
  <c r="U60" i="1"/>
  <c r="W60" i="1"/>
  <c r="Y60" i="1"/>
  <c r="AA60" i="1"/>
  <c r="AC60" i="1"/>
  <c r="AE60" i="1"/>
  <c r="AG60" i="1"/>
  <c r="AI60" i="1"/>
  <c r="AK60" i="1"/>
  <c r="AM60" i="1"/>
  <c r="AO60" i="1"/>
  <c r="AQ60" i="1"/>
  <c r="AS60" i="1"/>
  <c r="AU60" i="1"/>
  <c r="AW60" i="1"/>
  <c r="AY60" i="1"/>
  <c r="BA60" i="1"/>
  <c r="BC60" i="1"/>
  <c r="BE60" i="1"/>
  <c r="BG60" i="1"/>
  <c r="BI60" i="1"/>
  <c r="BK60" i="1"/>
  <c r="BM60" i="1"/>
  <c r="BO60" i="1"/>
  <c r="BQ60" i="1"/>
  <c r="BS60" i="1"/>
  <c r="Q60" i="1"/>
  <c r="O60" i="1"/>
  <c r="BT4" i="1"/>
  <c r="BR4" i="1"/>
  <c r="BP4" i="1"/>
  <c r="BN4" i="1"/>
  <c r="BL4" i="1"/>
  <c r="BJ4" i="1"/>
  <c r="BH4" i="1"/>
  <c r="BF4" i="1"/>
  <c r="BD4" i="1"/>
  <c r="BB4" i="1"/>
  <c r="AZ4" i="1"/>
  <c r="AX4" i="1"/>
  <c r="AV4" i="1"/>
  <c r="AT4" i="1"/>
  <c r="AR4" i="1"/>
  <c r="AP4" i="1"/>
  <c r="AN4" i="1"/>
  <c r="AL4" i="1"/>
  <c r="AJ4" i="1"/>
  <c r="AH4" i="1"/>
  <c r="AF4" i="1"/>
  <c r="AD4" i="1"/>
  <c r="AB4" i="1"/>
  <c r="Z4" i="1"/>
  <c r="X4" i="1"/>
  <c r="V4" i="1"/>
  <c r="T4" i="1"/>
  <c r="R4" i="1"/>
  <c r="P4" i="1"/>
  <c r="BT3" i="1"/>
  <c r="BR3" i="1"/>
  <c r="BP3" i="1"/>
  <c r="BN3" i="1"/>
  <c r="BL3" i="1"/>
  <c r="BJ3" i="1"/>
  <c r="BH3" i="1"/>
  <c r="BF3" i="1"/>
  <c r="BD3" i="1"/>
  <c r="BB3" i="1"/>
  <c r="AZ3" i="1"/>
  <c r="AX3" i="1"/>
  <c r="AV3" i="1"/>
  <c r="AT3" i="1"/>
  <c r="AR3" i="1"/>
  <c r="AP3" i="1"/>
  <c r="AN3" i="1"/>
  <c r="AL3" i="1"/>
  <c r="AJ3" i="1"/>
  <c r="AH3" i="1"/>
  <c r="AF3" i="1"/>
  <c r="AD3" i="1"/>
  <c r="AB3" i="1"/>
  <c r="Z3" i="1"/>
  <c r="X3" i="1"/>
  <c r="V3" i="1"/>
  <c r="T3" i="1"/>
  <c r="R3" i="1"/>
  <c r="P3" i="1"/>
  <c r="E2" i="1"/>
  <c r="E11" i="1"/>
  <c r="E9" i="1"/>
  <c r="E49" i="1"/>
  <c r="E24" i="1"/>
  <c r="E22" i="1"/>
  <c r="E51" i="1"/>
  <c r="E8" i="1"/>
  <c r="E25" i="1"/>
  <c r="E21" i="1"/>
  <c r="E19" i="1" s="1"/>
  <c r="E20" i="1"/>
  <c r="E17" i="1"/>
  <c r="E16" i="1"/>
  <c r="E18" i="1"/>
  <c r="E42" i="1"/>
  <c r="E6" i="1"/>
  <c r="E5" i="1" s="1"/>
  <c r="E13" i="1"/>
  <c r="E7" i="1"/>
  <c r="E50" i="1"/>
  <c r="E12" i="1"/>
  <c r="E10" i="1"/>
  <c r="E15" i="1"/>
  <c r="E23" i="1"/>
  <c r="E26" i="1"/>
  <c r="E27" i="1"/>
  <c r="E14" i="1"/>
  <c r="E31" i="1"/>
  <c r="E30" i="1"/>
  <c r="E47" i="1"/>
  <c r="BW58" i="1"/>
  <c r="D5" i="1"/>
  <c r="BX58" i="1"/>
  <c r="I60" i="1"/>
  <c r="D30" i="1"/>
  <c r="D47" i="1"/>
  <c r="D19" i="1"/>
  <c r="D27" i="1"/>
  <c r="I59" i="1"/>
  <c r="I61" i="1"/>
  <c r="BY58" i="1"/>
  <c r="BZ58" i="1"/>
  <c r="CA58" i="1"/>
  <c r="CB58" i="1"/>
  <c r="CC58" i="1"/>
  <c r="CD58" i="1"/>
  <c r="CF58" i="1"/>
  <c r="CE58" i="1"/>
  <c r="CH58" i="1"/>
  <c r="CG58" i="1"/>
  <c r="CJ58" i="1"/>
  <c r="CI58" i="1"/>
  <c r="CK58" i="1"/>
  <c r="CL58" i="1"/>
  <c r="CM58" i="1"/>
  <c r="CN58" i="1"/>
  <c r="CO58" i="1"/>
  <c r="CP58" i="1"/>
  <c r="CR58" i="1"/>
  <c r="CQ58" i="1"/>
  <c r="CT58" i="1"/>
  <c r="CS58" i="1"/>
  <c r="CV58" i="1"/>
  <c r="CU58" i="1"/>
  <c r="CX58" i="1"/>
  <c r="CW58" i="1"/>
  <c r="CY58" i="1"/>
  <c r="CZ58" i="1"/>
  <c r="DB58" i="1"/>
  <c r="DA58" i="1"/>
  <c r="DC58" i="1"/>
  <c r="DD58" i="1"/>
  <c r="DE58" i="1"/>
  <c r="DF58" i="1"/>
  <c r="DH58" i="1"/>
  <c r="DG58" i="1"/>
  <c r="DJ58" i="1"/>
  <c r="DI58" i="1"/>
  <c r="DK58" i="1"/>
  <c r="DL58" i="1"/>
  <c r="DN58" i="1"/>
  <c r="DM58" i="1"/>
  <c r="DP58" i="1"/>
  <c r="DO58" i="1"/>
  <c r="DR58" i="1"/>
  <c r="DQ58" i="1"/>
  <c r="DT58" i="1"/>
  <c r="DS58" i="1"/>
  <c r="DU58" i="1"/>
  <c r="DV58" i="1"/>
  <c r="DW58" i="1"/>
  <c r="DX58" i="1"/>
  <c r="DY58" i="1"/>
  <c r="DZ58" i="1"/>
  <c r="EA58" i="1"/>
  <c r="EB58" i="1"/>
  <c r="ED58" i="1"/>
  <c r="EC58" i="1"/>
  <c r="EF58" i="1"/>
  <c r="EE58" i="1"/>
  <c r="EH58" i="1"/>
  <c r="EG58" i="1"/>
  <c r="EI58" i="1"/>
  <c r="EJ58" i="1"/>
  <c r="EK58" i="1"/>
  <c r="EL58" i="1"/>
  <c r="EM58" i="1"/>
  <c r="EN58" i="1"/>
  <c r="EO58" i="1"/>
  <c r="EP58" i="1"/>
  <c r="ER58" i="1"/>
  <c r="EQ58" i="1"/>
  <c r="ET58" i="1"/>
  <c r="ES58" i="1"/>
  <c r="EU58" i="1"/>
  <c r="EV58" i="1"/>
  <c r="EX58" i="1"/>
  <c r="EW58" i="1"/>
  <c r="EY58" i="1"/>
  <c r="EZ58" i="1"/>
  <c r="FA58" i="1"/>
  <c r="FB58" i="1"/>
  <c r="FD58" i="1"/>
  <c r="FC58" i="1"/>
  <c r="FF58" i="1"/>
  <c r="FE58" i="1"/>
  <c r="FG58" i="1"/>
  <c r="FH58" i="1"/>
  <c r="FJ58" i="1"/>
  <c r="FI58" i="1"/>
  <c r="FK58" i="1"/>
  <c r="FL58" i="1"/>
  <c r="FM58" i="1"/>
  <c r="FN58" i="1"/>
  <c r="FO58" i="1"/>
  <c r="FP58" i="1"/>
  <c r="FR58" i="1"/>
  <c r="FQ58" i="1"/>
  <c r="FT58" i="1"/>
  <c r="FS58" i="1"/>
  <c r="FV58" i="1"/>
  <c r="FU58" i="1"/>
  <c r="FW58" i="1"/>
  <c r="FX58" i="1"/>
  <c r="FZ58" i="1"/>
  <c r="FY58" i="1"/>
  <c r="GB58" i="1"/>
  <c r="GA58" i="1"/>
  <c r="GD58" i="1"/>
  <c r="GC58" i="1"/>
  <c r="GE58" i="1"/>
  <c r="GF58" i="1"/>
  <c r="GG58" i="1"/>
  <c r="GH58" i="1"/>
  <c r="GI58" i="1"/>
  <c r="GJ58" i="1"/>
  <c r="GL58" i="1"/>
  <c r="GK58" i="1"/>
  <c r="GM58" i="1"/>
  <c r="GN58" i="1"/>
  <c r="GO58" i="1"/>
  <c r="GP58" i="1"/>
  <c r="GQ58" i="1"/>
  <c r="GR58" i="1"/>
  <c r="GS58" i="1"/>
  <c r="GT58" i="1"/>
  <c r="GV58" i="1"/>
  <c r="GU58" i="1"/>
  <c r="GX58" i="1"/>
  <c r="GW58" i="1"/>
  <c r="GY58" i="1"/>
  <c r="GZ58" i="1"/>
  <c r="HA58" i="1"/>
  <c r="HB58" i="1"/>
  <c r="HC58" i="1"/>
  <c r="HD58" i="1"/>
  <c r="HE58" i="1"/>
  <c r="HF58" i="1"/>
  <c r="HG58" i="1"/>
  <c r="HH58" i="1"/>
  <c r="HI58" i="1"/>
  <c r="HJ58" i="1"/>
  <c r="HK58" i="1"/>
  <c r="HL58" i="1"/>
  <c r="HN58" i="1"/>
  <c r="HM58" i="1"/>
  <c r="HO58" i="1"/>
  <c r="HP58" i="1"/>
  <c r="HQ58" i="1"/>
  <c r="HR58" i="1"/>
  <c r="HS58" i="1"/>
  <c r="HT58" i="1"/>
  <c r="HV58" i="1"/>
  <c r="HU58" i="1"/>
  <c r="HW58" i="1"/>
  <c r="HX58" i="1"/>
  <c r="HZ58" i="1"/>
  <c r="HY58" i="1"/>
  <c r="IA58" i="1"/>
  <c r="IB58" i="1"/>
  <c r="ID58" i="1"/>
  <c r="IC58" i="1"/>
  <c r="IE58" i="1"/>
  <c r="IF58" i="1"/>
  <c r="IG58" i="1"/>
  <c r="IH58" i="1"/>
  <c r="II58" i="1"/>
  <c r="IJ58" i="1"/>
  <c r="IK58" i="1"/>
  <c r="IL58" i="1"/>
  <c r="IN58" i="1"/>
  <c r="IM58" i="1"/>
  <c r="IP58" i="1"/>
  <c r="IO58" i="1"/>
  <c r="IR58" i="1"/>
  <c r="IQ58" i="1"/>
  <c r="IS58" i="1"/>
  <c r="IT58" i="1"/>
  <c r="IU58" i="1"/>
  <c r="IV58" i="1"/>
  <c r="IX58" i="1"/>
  <c r="IW58" i="1"/>
  <c r="IZ58" i="1"/>
  <c r="IY58" i="1"/>
  <c r="JA58" i="1"/>
  <c r="JB58" i="1"/>
  <c r="JC58" i="1"/>
  <c r="JD58" i="1"/>
  <c r="JF58" i="1"/>
  <c r="JE58" i="1"/>
  <c r="JG58" i="1"/>
  <c r="JH58" i="1"/>
  <c r="JJ58" i="1"/>
  <c r="JI58" i="1"/>
  <c r="JL58" i="1"/>
  <c r="JK58" i="1"/>
  <c r="JM58" i="1"/>
  <c r="JN58" i="1"/>
  <c r="JO58" i="1"/>
  <c r="JP58" i="1"/>
  <c r="JR58" i="1"/>
  <c r="JQ58" i="1"/>
  <c r="JS58" i="1"/>
  <c r="JT58" i="1"/>
  <c r="JU58" i="1"/>
  <c r="JV58" i="1"/>
  <c r="JW58" i="1"/>
  <c r="JX58" i="1"/>
  <c r="JZ58" i="1"/>
  <c r="JY58" i="1"/>
  <c r="KB58" i="1"/>
  <c r="KA58" i="1"/>
  <c r="KC58" i="1"/>
  <c r="KD58" i="1"/>
  <c r="KE58" i="1"/>
  <c r="KF58" i="1"/>
  <c r="KH58" i="1"/>
  <c r="KG58" i="1"/>
  <c r="KJ58" i="1"/>
  <c r="KI58" i="1"/>
  <c r="KK58" i="1"/>
  <c r="KL58" i="1"/>
  <c r="KN58" i="1"/>
  <c r="KM58" i="1"/>
  <c r="KP58" i="1"/>
  <c r="KO58" i="1"/>
  <c r="KR58" i="1"/>
  <c r="KQ58" i="1"/>
  <c r="KS58" i="1"/>
  <c r="KT58" i="1"/>
  <c r="KV58" i="1"/>
  <c r="KU58" i="1"/>
  <c r="KX58" i="1"/>
  <c r="KW58" i="1"/>
  <c r="KZ58" i="1"/>
  <c r="KY58" i="1"/>
  <c r="LA58" i="1"/>
  <c r="LB58" i="1"/>
  <c r="LC58" i="1"/>
  <c r="LD58" i="1"/>
  <c r="LE58" i="1"/>
  <c r="LF58" i="1"/>
  <c r="LG58" i="1"/>
  <c r="LH58" i="1"/>
  <c r="LJ58" i="1"/>
  <c r="LI58" i="1"/>
  <c r="LL58" i="1"/>
  <c r="LK58" i="1"/>
  <c r="LN58" i="1"/>
  <c r="LM58" i="1"/>
  <c r="LP58" i="1"/>
  <c r="LO58" i="1"/>
  <c r="LQ58" i="1"/>
  <c r="LR58" i="1"/>
  <c r="LT58" i="1"/>
  <c r="LS58" i="1"/>
  <c r="LV58" i="1"/>
  <c r="LU58" i="1"/>
  <c r="LW58" i="1"/>
  <c r="LX58" i="1"/>
  <c r="LY58" i="1"/>
  <c r="LZ58" i="1"/>
  <c r="MB58" i="1"/>
  <c r="MA58" i="1"/>
  <c r="MD58" i="1"/>
  <c r="MC58" i="1"/>
  <c r="ME58" i="1"/>
  <c r="MF58" i="1"/>
  <c r="MG58" i="1"/>
  <c r="MH58" i="1"/>
  <c r="MJ58" i="1"/>
  <c r="MI58" i="1"/>
  <c r="ML58" i="1"/>
  <c r="MK58" i="1"/>
  <c r="MN58" i="1"/>
  <c r="MM58" i="1"/>
  <c r="MO58" i="1"/>
  <c r="MP58" i="1"/>
  <c r="MQ58" i="1"/>
  <c r="MR58" i="1"/>
  <c r="MT58" i="1"/>
  <c r="MS58" i="1"/>
  <c r="MV58" i="1"/>
  <c r="MU58" i="1"/>
  <c r="MX58" i="1"/>
  <c r="MW58" i="1"/>
  <c r="MY58" i="1"/>
  <c r="MZ58" i="1"/>
  <c r="NA58" i="1"/>
  <c r="NB58" i="1"/>
  <c r="NC58" i="1"/>
  <c r="ND58" i="1"/>
  <c r="NE58" i="1"/>
  <c r="NF58" i="1"/>
  <c r="NH58" i="1"/>
  <c r="NG58" i="1"/>
  <c r="NI58" i="1"/>
  <c r="NJ58" i="1"/>
  <c r="NL58" i="1"/>
  <c r="NK58" i="1"/>
  <c r="NM58" i="1"/>
  <c r="NN58" i="1"/>
  <c r="NO58" i="1"/>
  <c r="NP58" i="1"/>
  <c r="NQ58" i="1"/>
  <c r="NR58" i="1"/>
  <c r="NT58" i="1"/>
  <c r="NS58" i="1"/>
  <c r="NV58" i="1"/>
  <c r="NU58" i="1"/>
  <c r="NW58" i="1"/>
  <c r="NX58" i="1"/>
  <c r="NY58" i="1"/>
  <c r="NZ58" i="1"/>
  <c r="OA58" i="1"/>
  <c r="OB58" i="1"/>
  <c r="OC58" i="1"/>
  <c r="OD58" i="1"/>
  <c r="OE58" i="1"/>
  <c r="OF58" i="1"/>
  <c r="OG58" i="1"/>
  <c r="OH58" i="1"/>
  <c r="OI58" i="1"/>
  <c r="OJ58" i="1"/>
  <c r="OK58" i="1"/>
  <c r="OL58" i="1"/>
  <c r="ON58" i="1"/>
  <c r="OM58" i="1"/>
  <c r="OO58" i="1"/>
  <c r="OP58" i="1"/>
  <c r="OR58" i="1"/>
  <c r="OQ58" i="1"/>
  <c r="OT58" i="1"/>
  <c r="OS58" i="1"/>
  <c r="OU58" i="1"/>
  <c r="OV58" i="1"/>
  <c r="OX58" i="1"/>
  <c r="OW58" i="1"/>
  <c r="OY58" i="1"/>
  <c r="OZ58" i="1"/>
  <c r="PA58" i="1"/>
  <c r="PB58" i="1"/>
  <c r="PC58" i="1"/>
  <c r="PD58" i="1"/>
  <c r="PE58" i="1"/>
  <c r="PF58" i="1"/>
  <c r="PG58" i="1"/>
  <c r="PH58" i="1"/>
  <c r="PI58" i="1"/>
  <c r="PJ58" i="1"/>
  <c r="PK58" i="1"/>
  <c r="PL58" i="1"/>
  <c r="PN58" i="1"/>
  <c r="PM58" i="1"/>
  <c r="PO58" i="1"/>
  <c r="PP58" i="1"/>
  <c r="PQ58" i="1"/>
  <c r="PR58" i="1"/>
  <c r="PS58" i="1"/>
  <c r="PT58" i="1"/>
  <c r="PU58" i="1"/>
  <c r="PV58" i="1"/>
  <c r="PW58" i="1"/>
  <c r="PX58" i="1"/>
  <c r="PY58" i="1"/>
  <c r="PZ58" i="1"/>
  <c r="QB58" i="1"/>
  <c r="QA58" i="1"/>
  <c r="QD58" i="1"/>
  <c r="QC58" i="1"/>
  <c r="QE58" i="1"/>
  <c r="QF58" i="1"/>
  <c r="QG58" i="1"/>
  <c r="QH58" i="1"/>
  <c r="QI58" i="1"/>
  <c r="QJ58" i="1"/>
  <c r="QL58" i="1"/>
  <c r="QK58" i="1"/>
  <c r="QM58" i="1"/>
  <c r="QN58" i="1"/>
  <c r="QP58" i="1"/>
  <c r="QO58" i="1"/>
  <c r="QQ58" i="1"/>
  <c r="QR58" i="1"/>
  <c r="QS58" i="1"/>
  <c r="QT58" i="1"/>
  <c r="QU58" i="1"/>
  <c r="QV58" i="1"/>
  <c r="QW58" i="1"/>
  <c r="QX58" i="1"/>
  <c r="QY58" i="1"/>
  <c r="QZ58" i="1"/>
  <c r="RB58" i="1"/>
  <c r="RA58" i="1"/>
  <c r="RD58" i="1"/>
  <c r="RC58" i="1"/>
  <c r="RF58" i="1"/>
  <c r="RE58" i="1"/>
  <c r="RH58" i="1"/>
  <c r="RG58" i="1"/>
  <c r="RI58" i="1"/>
  <c r="RJ58" i="1"/>
  <c r="RK58" i="1"/>
  <c r="RL58" i="1"/>
  <c r="RM58" i="1"/>
  <c r="RN58" i="1"/>
  <c r="RO58" i="1"/>
  <c r="RP58" i="1"/>
  <c r="RR58" i="1"/>
  <c r="RQ58" i="1"/>
  <c r="RT58" i="1"/>
  <c r="RS58" i="1"/>
  <c r="RU58" i="1"/>
  <c r="RV58" i="1"/>
  <c r="RW58" i="1"/>
  <c r="RX58" i="1"/>
  <c r="RZ58" i="1"/>
  <c r="RY58" i="1"/>
  <c r="SB58" i="1"/>
  <c r="SA58" i="1"/>
  <c r="SC58" i="1"/>
  <c r="SD58" i="1"/>
  <c r="SE58" i="1"/>
  <c r="SF58" i="1"/>
  <c r="SH58" i="1"/>
  <c r="SG58" i="1"/>
  <c r="SJ58" i="1"/>
  <c r="SI58" i="1"/>
  <c r="SL58" i="1"/>
  <c r="SK58" i="1"/>
  <c r="SM58" i="1"/>
  <c r="SN58" i="1"/>
  <c r="SP58" i="1"/>
  <c r="SO58" i="1"/>
  <c r="SR58" i="1"/>
  <c r="SQ58" i="1"/>
  <c r="SS58" i="1"/>
  <c r="ST58" i="1"/>
  <c r="SV58" i="1"/>
  <c r="SU58" i="1"/>
  <c r="SX58" i="1"/>
  <c r="SW58" i="1"/>
  <c r="SZ58" i="1"/>
  <c r="SY58" i="1"/>
  <c r="TA58" i="1"/>
  <c r="TB58" i="1"/>
  <c r="TC58" i="1"/>
  <c r="TD58" i="1"/>
  <c r="TF58" i="1"/>
  <c r="TE58" i="1"/>
  <c r="TH58" i="1"/>
  <c r="TG58" i="1"/>
  <c r="TI58" i="1"/>
  <c r="TJ58" i="1"/>
  <c r="TL58" i="1"/>
  <c r="TK58" i="1"/>
  <c r="TM58" i="1"/>
  <c r="TN58" i="1"/>
  <c r="TO58" i="1"/>
  <c r="TP58" i="1"/>
  <c r="TQ58" i="1"/>
  <c r="TR58" i="1"/>
  <c r="TT58" i="1"/>
  <c r="TS58" i="1"/>
  <c r="TU58" i="1"/>
  <c r="TV58" i="1"/>
  <c r="TW58" i="1"/>
  <c r="TX58" i="1"/>
  <c r="TY58" i="1"/>
  <c r="TZ58" i="1"/>
  <c r="UB58" i="1"/>
  <c r="UA58" i="1"/>
  <c r="UD58" i="1"/>
  <c r="UC58" i="1"/>
  <c r="UE58" i="1"/>
  <c r="UF58" i="1"/>
  <c r="UG58" i="1"/>
  <c r="UH58" i="1"/>
  <c r="UJ58" i="1"/>
  <c r="UI58" i="1"/>
  <c r="UL58" i="1"/>
  <c r="UK58" i="1"/>
  <c r="UM58" i="1"/>
  <c r="UN58" i="1"/>
  <c r="UO58" i="1"/>
  <c r="UP58" i="1"/>
  <c r="UQ58" i="1"/>
  <c r="UR58" i="1"/>
  <c r="US58" i="1"/>
  <c r="UT58" i="1"/>
  <c r="UU58" i="1"/>
  <c r="UV58" i="1"/>
  <c r="UW58" i="1"/>
  <c r="UX58" i="1"/>
  <c r="UY58" i="1"/>
  <c r="UZ58" i="1"/>
  <c r="VA58" i="1"/>
  <c r="VB58" i="1"/>
  <c r="VC58" i="1"/>
  <c r="VD58" i="1"/>
  <c r="VE58" i="1"/>
  <c r="VF58" i="1"/>
  <c r="VH58" i="1"/>
  <c r="VG58" i="1"/>
  <c r="VJ58" i="1"/>
  <c r="VI58" i="1"/>
  <c r="VL58" i="1"/>
  <c r="VK58" i="1"/>
  <c r="VN58" i="1"/>
  <c r="VM58" i="1"/>
  <c r="VO58" i="1"/>
  <c r="VP58" i="1"/>
  <c r="VR58" i="1"/>
  <c r="VQ58" i="1"/>
  <c r="VT58" i="1"/>
  <c r="VS58" i="1"/>
  <c r="VV58" i="1"/>
  <c r="VU58" i="1"/>
  <c r="VX58" i="1"/>
  <c r="VW58" i="1"/>
  <c r="VY58" i="1"/>
  <c r="VZ58" i="1"/>
  <c r="WB58" i="1"/>
  <c r="WA58" i="1"/>
  <c r="WC58" i="1"/>
  <c r="WD58" i="1"/>
  <c r="WE58" i="1"/>
  <c r="WF58" i="1"/>
  <c r="WH58" i="1"/>
  <c r="WG58" i="1"/>
  <c r="WI58" i="1"/>
  <c r="WJ58" i="1"/>
  <c r="WL58" i="1"/>
  <c r="WK58" i="1"/>
  <c r="WM58" i="1"/>
  <c r="WN58" i="1"/>
  <c r="WP58" i="1"/>
  <c r="WO58" i="1"/>
  <c r="WR58" i="1"/>
  <c r="WQ58" i="1"/>
  <c r="WT58" i="1"/>
  <c r="WS58" i="1"/>
  <c r="WU58" i="1"/>
  <c r="WV58" i="1"/>
  <c r="WX58" i="1"/>
  <c r="WW58" i="1"/>
  <c r="WZ58" i="1"/>
  <c r="WY58" i="1"/>
  <c r="XB58" i="1"/>
  <c r="XA58" i="1"/>
  <c r="XC58" i="1"/>
  <c r="XD58" i="1"/>
  <c r="XF58" i="1"/>
  <c r="XE58" i="1"/>
  <c r="XG58" i="1"/>
  <c r="XH58" i="1"/>
  <c r="XI58" i="1"/>
  <c r="XJ58" i="1"/>
  <c r="XK58" i="1"/>
  <c r="XL58" i="1"/>
  <c r="XN58" i="1"/>
  <c r="XM58" i="1"/>
  <c r="XP58" i="1"/>
  <c r="XO58" i="1"/>
  <c r="XQ58" i="1"/>
  <c r="XR58" i="1"/>
  <c r="XT58" i="1"/>
  <c r="XS58" i="1"/>
  <c r="XV58" i="1"/>
  <c r="XU58" i="1"/>
  <c r="XW58" i="1"/>
  <c r="XX58" i="1"/>
  <c r="XY58" i="1"/>
  <c r="XZ58" i="1"/>
  <c r="YA58" i="1"/>
  <c r="YB58" i="1"/>
  <c r="YD58" i="1"/>
  <c r="YC58" i="1"/>
  <c r="YE58" i="1"/>
  <c r="YF58" i="1"/>
  <c r="YG58" i="1"/>
  <c r="YH58" i="1"/>
  <c r="YJ58" i="1"/>
  <c r="YI58" i="1"/>
  <c r="YK58" i="1"/>
  <c r="YL58" i="1"/>
  <c r="YM58" i="1"/>
  <c r="YN58" i="1"/>
  <c r="YO58" i="1"/>
  <c r="YP58" i="1"/>
  <c r="YQ58" i="1"/>
  <c r="YR58" i="1"/>
  <c r="YT58" i="1"/>
  <c r="YS58" i="1"/>
  <c r="YU58" i="1"/>
  <c r="YV58" i="1"/>
  <c r="YW58" i="1"/>
  <c r="YX58" i="1"/>
  <c r="YY58" i="1"/>
  <c r="YZ58" i="1"/>
  <c r="ZA58" i="1"/>
  <c r="ZB58" i="1"/>
  <c r="ZC58" i="1"/>
  <c r="ZD58" i="1"/>
  <c r="ZE58" i="1"/>
  <c r="ZF58" i="1"/>
  <c r="ZG58" i="1"/>
  <c r="ZH58" i="1"/>
  <c r="ZI58" i="1"/>
  <c r="ZJ58" i="1"/>
  <c r="ZK58" i="1"/>
  <c r="ZL58" i="1"/>
  <c r="ZM58" i="1"/>
  <c r="ZN58" i="1"/>
  <c r="ZP58" i="1"/>
  <c r="ZO58" i="1"/>
  <c r="ZQ58" i="1"/>
  <c r="ZR58" i="1"/>
  <c r="ZS58" i="1"/>
  <c r="ZT58" i="1"/>
  <c r="ZU58" i="1"/>
  <c r="ZV58" i="1"/>
  <c r="ZX58" i="1"/>
  <c r="ZW58" i="1"/>
  <c r="ZY58" i="1"/>
  <c r="ZZ58" i="1"/>
  <c r="AAB58" i="1"/>
  <c r="AAA58" i="1"/>
  <c r="AAD58" i="1"/>
  <c r="AAC58" i="1"/>
  <c r="AAE58" i="1"/>
  <c r="AAF58" i="1"/>
  <c r="AAG58" i="1"/>
  <c r="AAH58" i="1"/>
  <c r="AAI58" i="1"/>
  <c r="AAJ58" i="1"/>
  <c r="AAK58" i="1"/>
  <c r="AAL58" i="1"/>
  <c r="AAM58" i="1"/>
  <c r="AAN58" i="1"/>
  <c r="AAP58" i="1"/>
  <c r="AAO58" i="1"/>
  <c r="AAR58" i="1"/>
  <c r="AAQ58" i="1"/>
  <c r="AAT58" i="1"/>
  <c r="AAS58" i="1"/>
  <c r="AAU58" i="1"/>
  <c r="AAV58" i="1"/>
  <c r="AAX58" i="1"/>
  <c r="AAW58" i="1"/>
  <c r="AAY58" i="1"/>
  <c r="AAZ58" i="1"/>
  <c r="ABA58" i="1"/>
  <c r="ABB58" i="1"/>
  <c r="ABC58" i="1"/>
  <c r="ABD58" i="1"/>
  <c r="ABE58" i="1"/>
  <c r="ABF58" i="1"/>
  <c r="ABG58" i="1"/>
  <c r="ABH58" i="1"/>
  <c r="ABI58" i="1"/>
  <c r="ABJ58" i="1"/>
  <c r="ABK58" i="1"/>
  <c r="ABL58" i="1"/>
  <c r="ABM58" i="1"/>
  <c r="ABN58" i="1"/>
  <c r="ABO58" i="1"/>
  <c r="ABP58" i="1"/>
  <c r="ABQ58" i="1"/>
  <c r="ABR58" i="1"/>
  <c r="ABS58" i="1"/>
  <c r="ABT58" i="1"/>
  <c r="ABV58" i="1"/>
  <c r="ABU58" i="1"/>
  <c r="ABW58" i="1"/>
  <c r="ABX58" i="1"/>
  <c r="ABY58" i="1"/>
  <c r="ABZ58" i="1"/>
  <c r="ACA58" i="1"/>
  <c r="ACB58" i="1"/>
  <c r="ACC58" i="1"/>
  <c r="ACD58" i="1"/>
  <c r="ACE58" i="1"/>
  <c r="ACF58" i="1"/>
  <c r="AI52" i="1"/>
  <c r="BT48" i="1"/>
  <c r="AY35" i="1"/>
  <c r="BF13" i="1"/>
  <c r="AH13" i="1"/>
  <c r="BC8" i="1"/>
  <c r="Q25" i="1"/>
  <c r="BP25" i="1"/>
  <c r="U25" i="1"/>
  <c r="X24" i="1"/>
  <c r="AR24" i="1"/>
  <c r="AN24" i="1"/>
  <c r="BE24" i="1"/>
  <c r="P46" i="1"/>
  <c r="BM46" i="1"/>
  <c r="BI46" i="1"/>
  <c r="AO46" i="1"/>
  <c r="W46" i="1"/>
  <c r="AH45" i="1"/>
  <c r="BE45" i="1"/>
  <c r="AE45" i="1"/>
  <c r="AE51" i="1"/>
  <c r="BO51" i="1"/>
  <c r="BK51" i="1"/>
  <c r="O51" i="1"/>
  <c r="AR53" i="1"/>
  <c r="AN53" i="1"/>
  <c r="BM53" i="1"/>
  <c r="BI53" i="1"/>
  <c r="BC53" i="1"/>
  <c r="AL49" i="1"/>
  <c r="AG49" i="1"/>
  <c r="W41" i="1"/>
  <c r="AE37" i="1"/>
  <c r="BB35" i="1"/>
  <c r="AR25" i="1"/>
  <c r="Y25" i="1"/>
  <c r="AV15" i="1"/>
  <c r="BH9" i="1"/>
  <c r="BH11" i="1"/>
  <c r="BM11" i="1"/>
  <c r="AL51" i="1"/>
  <c r="AC46" i="1"/>
  <c r="BG44" i="1"/>
  <c r="AE40" i="1"/>
  <c r="AY40" i="1"/>
  <c r="AR29" i="1"/>
  <c r="BJ23" i="1"/>
  <c r="P23" i="1"/>
  <c r="W24" i="1"/>
  <c r="AR6" i="1"/>
  <c r="BC10" i="1"/>
  <c r="BE10" i="1"/>
  <c r="BF20" i="1"/>
  <c r="AG48" i="1"/>
  <c r="AN36" i="1"/>
  <c r="BT34" i="1"/>
  <c r="BI28" i="1"/>
  <c r="BF22" i="1"/>
  <c r="AB21" i="1"/>
  <c r="AQ7" i="1"/>
  <c r="BB12" i="1"/>
  <c r="Y13" i="1"/>
  <c r="Q11" i="1"/>
  <c r="AY11" i="1"/>
  <c r="AQ11" i="1"/>
  <c r="AC7" i="1"/>
  <c r="AP7" i="1"/>
  <c r="BJ7" i="1"/>
  <c r="AB10" i="1"/>
  <c r="P10" i="1"/>
  <c r="X10" i="1"/>
  <c r="AR9" i="1"/>
  <c r="AF9" i="1"/>
  <c r="BI9" i="1"/>
  <c r="O16" i="1"/>
  <c r="AD16" i="1"/>
  <c r="AX16" i="1"/>
  <c r="AT16" i="1"/>
  <c r="BS16" i="1"/>
  <c r="AK28" i="1"/>
  <c r="AG28" i="1"/>
  <c r="AZ28" i="1"/>
  <c r="AB28" i="1"/>
  <c r="O29" i="1"/>
  <c r="AY29" i="1"/>
  <c r="BN29" i="1"/>
  <c r="AS29" i="1"/>
  <c r="BP29" i="1"/>
  <c r="BS33" i="1"/>
  <c r="R33" i="1"/>
  <c r="AH33" i="1"/>
  <c r="AD33" i="1"/>
  <c r="BI33" i="1"/>
  <c r="AW34" i="1"/>
  <c r="AB34" i="1"/>
  <c r="BN34" i="1"/>
  <c r="BB32" i="1"/>
  <c r="BR32" i="1"/>
  <c r="AX32" i="1"/>
  <c r="BP32" i="1"/>
  <c r="AD32" i="1"/>
  <c r="O35" i="1"/>
  <c r="AP35" i="1"/>
  <c r="AL35" i="1"/>
  <c r="BK35" i="1"/>
  <c r="BG36" i="1"/>
  <c r="W36" i="1"/>
  <c r="AD36" i="1"/>
  <c r="BC36" i="1"/>
  <c r="AI36" i="1"/>
  <c r="AN43" i="1"/>
  <c r="BD43" i="1"/>
  <c r="AD43" i="1"/>
  <c r="Z43" i="1"/>
  <c r="BP52" i="1"/>
  <c r="AY52" i="1"/>
  <c r="P52" i="1"/>
  <c r="AY53" i="1"/>
  <c r="AH49" i="1"/>
  <c r="O43" i="1"/>
  <c r="BF41" i="1"/>
  <c r="AA37" i="1"/>
  <c r="BQ35" i="1"/>
  <c r="O25" i="1"/>
  <c r="R25" i="1"/>
  <c r="AS15" i="1"/>
  <c r="S16" i="1"/>
  <c r="O9" i="1"/>
  <c r="AF11" i="1"/>
  <c r="V14" i="1"/>
  <c r="AX51" i="1"/>
  <c r="AA46" i="1"/>
  <c r="AK44" i="1"/>
  <c r="AL40" i="1"/>
  <c r="O40" i="1"/>
  <c r="AA29" i="1"/>
  <c r="AP23" i="1"/>
  <c r="AM23" i="1"/>
  <c r="P6" i="1"/>
  <c r="T10" i="1"/>
  <c r="BQ10" i="1"/>
  <c r="T8" i="1"/>
  <c r="AA20" i="1"/>
  <c r="BI34" i="1"/>
  <c r="BM33" i="1"/>
  <c r="AO28" i="1"/>
  <c r="AJ22" i="1"/>
  <c r="BT21" i="1"/>
  <c r="AB7" i="1"/>
  <c r="AY12" i="1"/>
  <c r="AD13" i="1"/>
  <c r="BI14" i="1"/>
  <c r="AT14" i="1"/>
  <c r="AX14" i="1"/>
  <c r="AZ14" i="1"/>
  <c r="AN14" i="1"/>
  <c r="AR18" i="1"/>
  <c r="BJ18" i="1"/>
  <c r="Z18" i="1"/>
  <c r="AC18" i="1"/>
  <c r="AN6" i="1"/>
  <c r="BO6" i="1"/>
  <c r="X6" i="1"/>
  <c r="AT13" i="1"/>
  <c r="BN13" i="1"/>
  <c r="BM13" i="1"/>
  <c r="BJ13" i="1"/>
  <c r="AE8" i="1"/>
  <c r="Y8" i="1"/>
  <c r="BI8" i="1"/>
  <c r="X8" i="1"/>
  <c r="AR8" i="1"/>
  <c r="AP25" i="1"/>
  <c r="AO25" i="1"/>
  <c r="AV24" i="1"/>
  <c r="AX24" i="1"/>
  <c r="AD24" i="1"/>
  <c r="BP24" i="1"/>
  <c r="AB24" i="1"/>
  <c r="AU46" i="1"/>
  <c r="BK46" i="1"/>
  <c r="AS46" i="1"/>
  <c r="BO46" i="1"/>
  <c r="AF45" i="1"/>
  <c r="AB45" i="1"/>
  <c r="X45" i="1"/>
  <c r="BI45" i="1"/>
  <c r="R45" i="1"/>
  <c r="AS51" i="1"/>
  <c r="Y51" i="1"/>
  <c r="BC51" i="1"/>
  <c r="AI51" i="1"/>
  <c r="S53" i="1"/>
  <c r="BK53" i="1"/>
  <c r="AJ53" i="1"/>
  <c r="BL53" i="1"/>
  <c r="AX53" i="1"/>
  <c r="AW49" i="1"/>
  <c r="S43" i="1"/>
  <c r="AG37" i="1"/>
  <c r="AO26" i="1"/>
  <c r="AJ25" i="1"/>
  <c r="BC25" i="1"/>
  <c r="AL16" i="1"/>
  <c r="AS9" i="1"/>
  <c r="AL11" i="1"/>
  <c r="BE51" i="1"/>
  <c r="BF46" i="1"/>
  <c r="AU44" i="1"/>
  <c r="AM44" i="1"/>
  <c r="AN40" i="1"/>
  <c r="Z40" i="1"/>
  <c r="AE29" i="1"/>
  <c r="AT23" i="1"/>
  <c r="BJ24" i="1"/>
  <c r="Y6" i="1"/>
  <c r="AF6" i="1"/>
  <c r="AS10" i="1"/>
  <c r="BD10" i="1"/>
  <c r="AW8" i="1"/>
  <c r="AE48" i="1"/>
  <c r="AG36" i="1"/>
  <c r="AM33" i="1"/>
  <c r="BT28" i="1"/>
  <c r="AC21" i="1"/>
  <c r="AG18" i="1"/>
  <c r="BD7" i="1"/>
  <c r="BA12" i="1"/>
  <c r="W13" i="1"/>
  <c r="BC11" i="1"/>
  <c r="BT11" i="1"/>
  <c r="P11" i="1"/>
  <c r="BQ7" i="1"/>
  <c r="Q7" i="1"/>
  <c r="S7" i="1"/>
  <c r="Q10" i="1"/>
  <c r="S10" i="1"/>
  <c r="AA10" i="1"/>
  <c r="BO9" i="1"/>
  <c r="AN9" i="1"/>
  <c r="BP9" i="1"/>
  <c r="BL9" i="1"/>
  <c r="AN16" i="1"/>
  <c r="BD16" i="1"/>
  <c r="AZ16" i="1"/>
  <c r="BB16" i="1"/>
  <c r="AP16" i="1"/>
  <c r="AU28" i="1"/>
  <c r="AQ28" i="1"/>
  <c r="BS28" i="1"/>
  <c r="BO28" i="1"/>
  <c r="X28" i="1"/>
  <c r="P29" i="1"/>
  <c r="BE29" i="1"/>
  <c r="AU29" i="1"/>
  <c r="BJ29" i="1"/>
  <c r="Y29" i="1"/>
  <c r="BD33" i="1"/>
  <c r="AJ33" i="1"/>
  <c r="BC33" i="1"/>
  <c r="AI33" i="1"/>
  <c r="T34" i="1"/>
  <c r="AS34" i="1"/>
  <c r="BR34" i="1"/>
  <c r="AN34" i="1"/>
  <c r="AW32" i="1"/>
  <c r="AH32" i="1"/>
  <c r="W32" i="1"/>
  <c r="AM32" i="1"/>
  <c r="AV32" i="1"/>
  <c r="AB35" i="1"/>
  <c r="AR35" i="1"/>
  <c r="AN35" i="1"/>
  <c r="BA35" i="1"/>
  <c r="Y36" i="1"/>
  <c r="AM36" i="1"/>
  <c r="BF36" i="1"/>
  <c r="BT36" i="1"/>
  <c r="BP36" i="1"/>
  <c r="BO43" i="1"/>
  <c r="AH43" i="1"/>
  <c r="BR43" i="1"/>
  <c r="BS43" i="1"/>
  <c r="BS52" i="1"/>
  <c r="X52" i="1"/>
  <c r="BQ52" i="1"/>
  <c r="AT53" i="1"/>
  <c r="AS49" i="1"/>
  <c r="BH43" i="1"/>
  <c r="BD41" i="1"/>
  <c r="AI26" i="1"/>
  <c r="AY25" i="1"/>
  <c r="BG25" i="1"/>
  <c r="AR15" i="1"/>
  <c r="P16" i="1"/>
  <c r="AU11" i="1"/>
  <c r="BI11" i="1"/>
  <c r="BE14" i="1"/>
  <c r="BS51" i="1"/>
  <c r="BJ46" i="1"/>
  <c r="BD44" i="1"/>
  <c r="T40" i="1"/>
  <c r="BS40" i="1"/>
  <c r="BF29" i="1"/>
  <c r="Z23" i="1"/>
  <c r="AP24" i="1"/>
  <c r="AW6" i="1"/>
  <c r="AZ6" i="1"/>
  <c r="AO10" i="1"/>
  <c r="BH10" i="1"/>
  <c r="R8" i="1"/>
  <c r="AL20" i="1"/>
  <c r="AC48" i="1"/>
  <c r="AJ36" i="1"/>
  <c r="BF34" i="1"/>
  <c r="BT33" i="1"/>
  <c r="AJ28" i="1"/>
  <c r="AL22" i="1"/>
  <c r="BQ21" i="1"/>
  <c r="BI7" i="1"/>
  <c r="AX12" i="1"/>
  <c r="U13" i="1"/>
  <c r="BH6" i="1"/>
  <c r="BJ6" i="1"/>
  <c r="BL6" i="1"/>
  <c r="AQ13" i="1"/>
  <c r="BC13" i="1"/>
  <c r="AS13" i="1"/>
  <c r="BK13" i="1"/>
  <c r="AH8" i="1"/>
  <c r="BB8" i="1"/>
  <c r="Q8" i="1"/>
  <c r="BA8" i="1"/>
  <c r="AD25" i="1"/>
  <c r="AB25" i="1"/>
  <c r="AX25" i="1"/>
  <c r="AH24" i="1"/>
  <c r="AZ24" i="1"/>
  <c r="AF24" i="1"/>
  <c r="AZ46" i="1"/>
  <c r="AQ46" i="1"/>
  <c r="BG46" i="1"/>
  <c r="R46" i="1"/>
  <c r="BJ45" i="1"/>
  <c r="BF45" i="1"/>
  <c r="V45" i="1"/>
  <c r="AL45" i="1"/>
  <c r="BG51" i="1"/>
  <c r="AQ51" i="1"/>
  <c r="W51" i="1"/>
  <c r="U51" i="1"/>
  <c r="Q51" i="1"/>
  <c r="AK53" i="1"/>
  <c r="BS53" i="1"/>
  <c r="AQ53" i="1"/>
  <c r="W53" i="1"/>
  <c r="Z53" i="1"/>
  <c r="AT49" i="1"/>
  <c r="AI49" i="1"/>
  <c r="AO41" i="1"/>
  <c r="AU35" i="1"/>
  <c r="AD26" i="1"/>
  <c r="X25" i="1"/>
  <c r="Q16" i="1"/>
  <c r="BN11" i="1"/>
  <c r="AW11" i="1"/>
  <c r="O14" i="1"/>
  <c r="AZ51" i="1"/>
  <c r="AV46" i="1"/>
  <c r="P44" i="1"/>
  <c r="AW44" i="1"/>
  <c r="BJ40" i="1"/>
  <c r="V40" i="1"/>
  <c r="BA23" i="1"/>
  <c r="R23" i="1"/>
  <c r="BT24" i="1"/>
  <c r="Z6" i="1"/>
  <c r="S6" i="1"/>
  <c r="V10" i="1"/>
  <c r="BG10" i="1"/>
  <c r="BQ20" i="1"/>
  <c r="AN48" i="1"/>
  <c r="BM34" i="1"/>
  <c r="U33" i="1"/>
  <c r="BK22" i="1"/>
  <c r="AI21" i="1"/>
  <c r="AH18" i="1"/>
  <c r="BM7" i="1"/>
  <c r="P12" i="1"/>
  <c r="BT13" i="1"/>
  <c r="AC11" i="1"/>
  <c r="V11" i="1"/>
  <c r="AD7" i="1"/>
  <c r="AT7" i="1"/>
  <c r="AF7" i="1"/>
  <c r="BS10" i="1"/>
  <c r="O10" i="1"/>
  <c r="Z10" i="1"/>
  <c r="AG9" i="1"/>
  <c r="AU9" i="1"/>
  <c r="AQ9" i="1"/>
  <c r="W9" i="1"/>
  <c r="BO16" i="1"/>
  <c r="AJ16" i="1"/>
  <c r="AF16" i="1"/>
  <c r="AV16" i="1"/>
  <c r="AH16" i="1"/>
  <c r="BF28" i="1"/>
  <c r="AV28" i="1"/>
  <c r="AR28" i="1"/>
  <c r="AN28" i="1"/>
  <c r="Z29" i="1"/>
  <c r="BQ29" i="1"/>
  <c r="V29" i="1"/>
  <c r="AM29" i="1"/>
  <c r="AQ29" i="1"/>
  <c r="BE33" i="1"/>
  <c r="AY33" i="1"/>
  <c r="BR33" i="1"/>
  <c r="BH33" i="1"/>
  <c r="Z34" i="1"/>
  <c r="X34" i="1"/>
  <c r="BC34" i="1"/>
  <c r="AD34" i="1"/>
  <c r="BG34" i="1"/>
  <c r="Z32" i="1"/>
  <c r="AS32" i="1"/>
  <c r="Y32" i="1"/>
  <c r="S32" i="1"/>
  <c r="BG35" i="1"/>
  <c r="AM35" i="1"/>
  <c r="S35" i="1"/>
  <c r="AI35" i="1"/>
  <c r="O36" i="1"/>
  <c r="BO36" i="1"/>
  <c r="S36" i="1"/>
  <c r="BR36" i="1"/>
  <c r="AQ36" i="1"/>
  <c r="AB43" i="1"/>
  <c r="BK43" i="1"/>
  <c r="AZ43" i="1"/>
  <c r="AV43" i="1"/>
  <c r="AX52" i="1"/>
  <c r="T52" i="1"/>
  <c r="BH53" i="1"/>
  <c r="AN49" i="1"/>
  <c r="AE49" i="1"/>
  <c r="AO43" i="1"/>
  <c r="AK41" i="1"/>
  <c r="AZ37" i="1"/>
  <c r="AA35" i="1"/>
  <c r="AK26" i="1"/>
  <c r="AH25" i="1"/>
  <c r="AI25" i="1"/>
  <c r="R16" i="1"/>
  <c r="BD9" i="1"/>
  <c r="X11" i="1"/>
  <c r="AP11" i="1"/>
  <c r="AY14" i="1"/>
  <c r="BA51" i="1"/>
  <c r="BB46" i="1"/>
  <c r="BR44" i="1"/>
  <c r="AI44" i="1"/>
  <c r="AJ40" i="1"/>
  <c r="AH29" i="1"/>
  <c r="AG23" i="1"/>
  <c r="AR23" i="1"/>
  <c r="AJ24" i="1"/>
  <c r="AQ6" i="1"/>
  <c r="AP10" i="1"/>
  <c r="AV10" i="1"/>
  <c r="AA48" i="1"/>
  <c r="BS36" i="1"/>
  <c r="AZ34" i="1"/>
  <c r="BJ33" i="1"/>
  <c r="Z28" i="1"/>
  <c r="BK21" i="1"/>
  <c r="BO7" i="1"/>
  <c r="AW12" i="1"/>
  <c r="AI13" i="1"/>
  <c r="AB14" i="1"/>
  <c r="BP14" i="1"/>
  <c r="AA14" i="1"/>
  <c r="AM14" i="1"/>
  <c r="AR14" i="1"/>
  <c r="BF18" i="1"/>
  <c r="BT18" i="1"/>
  <c r="BP18" i="1"/>
  <c r="AI6" i="1"/>
  <c r="BN6" i="1"/>
  <c r="BE13" i="1"/>
  <c r="BA13" i="1"/>
  <c r="AR13" i="1"/>
  <c r="BI13" i="1"/>
  <c r="AO13" i="1"/>
  <c r="AB8" i="1"/>
  <c r="AV8" i="1"/>
  <c r="AK8" i="1"/>
  <c r="AI8" i="1"/>
  <c r="BF25" i="1"/>
  <c r="AS25" i="1"/>
  <c r="BL25" i="1"/>
  <c r="AQ24" i="1"/>
  <c r="BR24" i="1"/>
  <c r="BO24" i="1"/>
  <c r="AU24" i="1"/>
  <c r="S46" i="1"/>
  <c r="AP46" i="1"/>
  <c r="AL46" i="1"/>
  <c r="AM46" i="1"/>
  <c r="AZ45" i="1"/>
  <c r="BC45" i="1"/>
  <c r="AY45" i="1"/>
  <c r="P45" i="1"/>
  <c r="Z51" i="1"/>
  <c r="AM51" i="1"/>
  <c r="S51" i="1"/>
  <c r="BQ51" i="1"/>
  <c r="AF53" i="1"/>
  <c r="BA53" i="1"/>
  <c r="Q53" i="1"/>
  <c r="BE53" i="1"/>
  <c r="P53" i="1"/>
  <c r="AP49" i="1"/>
  <c r="AZ49" i="1"/>
  <c r="P43" i="1"/>
  <c r="AT37" i="1"/>
  <c r="AV35" i="1"/>
  <c r="AJ26" i="1"/>
  <c r="AL25" i="1"/>
  <c r="BE25" i="1"/>
  <c r="AW15" i="1"/>
  <c r="W16" i="1"/>
  <c r="AK11" i="1"/>
  <c r="S14" i="1"/>
  <c r="BB51" i="1"/>
  <c r="AE46" i="1"/>
  <c r="BH44" i="1"/>
  <c r="AD44" i="1"/>
  <c r="BB29" i="1"/>
  <c r="AK23" i="1"/>
  <c r="AN23" i="1"/>
  <c r="BI24" i="1"/>
  <c r="AB6" i="1"/>
  <c r="AY6" i="1"/>
  <c r="AY10" i="1"/>
  <c r="P8" i="1"/>
  <c r="BK20" i="1"/>
  <c r="AH48" i="1"/>
  <c r="BJ34" i="1"/>
  <c r="V28" i="1"/>
  <c r="BT22" i="1"/>
  <c r="AH21" i="1"/>
  <c r="AF18" i="1"/>
  <c r="AY7" i="1"/>
  <c r="AX13" i="1"/>
  <c r="AO11" i="1"/>
  <c r="BQ11" i="1"/>
  <c r="AE7" i="1"/>
  <c r="AK7" i="1"/>
  <c r="BC7" i="1"/>
  <c r="BF7" i="1"/>
  <c r="AI10" i="1"/>
  <c r="BP10" i="1"/>
  <c r="AJ9" i="1"/>
  <c r="BA9" i="1"/>
  <c r="AW9" i="1"/>
  <c r="BE9" i="1"/>
  <c r="AK9" i="1"/>
  <c r="BR16" i="1"/>
  <c r="AO16" i="1"/>
  <c r="U16" i="1"/>
  <c r="BH16" i="1"/>
  <c r="BP28" i="1"/>
  <c r="BA28" i="1"/>
  <c r="AW28" i="1"/>
  <c r="AC28" i="1"/>
  <c r="AF28" i="1"/>
  <c r="BS29" i="1"/>
  <c r="U29" i="1"/>
  <c r="AW29" i="1"/>
  <c r="BT29" i="1"/>
  <c r="S29" i="1"/>
  <c r="AO33" i="1"/>
  <c r="O33" i="1"/>
  <c r="AE33" i="1"/>
  <c r="AA33" i="1"/>
  <c r="AF34" i="1"/>
  <c r="AV34" i="1"/>
  <c r="AR34" i="1"/>
  <c r="BP34" i="1"/>
  <c r="AI32" i="1"/>
  <c r="BL32" i="1"/>
  <c r="AR32" i="1"/>
  <c r="U32" i="1"/>
  <c r="AQ35" i="1"/>
  <c r="W35" i="1"/>
  <c r="Q35" i="1"/>
  <c r="AG35" i="1"/>
  <c r="BL35" i="1"/>
  <c r="AX36" i="1"/>
  <c r="AU36" i="1"/>
  <c r="AS36" i="1"/>
  <c r="AP43" i="1"/>
  <c r="AF43" i="1"/>
  <c r="AX43" i="1"/>
  <c r="AT43" i="1"/>
  <c r="AJ43" i="1"/>
  <c r="AP52" i="1"/>
  <c r="BE52" i="1"/>
  <c r="AW53" i="1"/>
  <c r="AY49" i="1"/>
  <c r="AV49" i="1"/>
  <c r="BO41" i="1"/>
  <c r="AP37" i="1"/>
  <c r="BN35" i="1"/>
  <c r="Z26" i="1"/>
  <c r="AA25" i="1"/>
  <c r="T25" i="1"/>
  <c r="BC15" i="1"/>
  <c r="U9" i="1"/>
  <c r="AN11" i="1"/>
  <c r="R11" i="1"/>
  <c r="AV51" i="1"/>
  <c r="AR46" i="1"/>
  <c r="AX44" i="1"/>
  <c r="AS44" i="1"/>
  <c r="BG40" i="1"/>
  <c r="AN29" i="1"/>
  <c r="Q23" i="1"/>
  <c r="AF23" i="1"/>
  <c r="Y24" i="1"/>
  <c r="AD6" i="1"/>
  <c r="BS6" i="1"/>
  <c r="AE10" i="1"/>
  <c r="AY8" i="1"/>
  <c r="AS20" i="1"/>
  <c r="T48" i="1"/>
  <c r="BJ36" i="1"/>
  <c r="W34" i="1"/>
  <c r="BK28" i="1"/>
  <c r="AQ22" i="1"/>
  <c r="BJ21" i="1"/>
  <c r="AO7" i="1"/>
  <c r="AN12" i="1"/>
  <c r="BL14" i="1"/>
  <c r="BD14" i="1"/>
  <c r="AO14" i="1"/>
  <c r="BK14" i="1"/>
  <c r="ACG58" i="1"/>
  <c r="ACH58" i="1"/>
  <c r="BK8" i="1"/>
  <c r="BL10" i="1"/>
  <c r="AT6" i="1"/>
  <c r="BQ13" i="1"/>
  <c r="T6" i="1"/>
  <c r="O8" i="1"/>
  <c r="BO8" i="1"/>
  <c r="BR13" i="1"/>
  <c r="AU8" i="1"/>
  <c r="W8" i="1"/>
  <c r="ACI58" i="1"/>
  <c r="BD12" i="1"/>
  <c r="BC12" i="1"/>
  <c r="AP12" i="1"/>
  <c r="AG12" i="1"/>
  <c r="AK12" i="1"/>
  <c r="BO12" i="1"/>
  <c r="AV12" i="1"/>
  <c r="O12" i="1"/>
  <c r="BS12" i="1"/>
  <c r="V12" i="1"/>
  <c r="AF12" i="1"/>
  <c r="BI12" i="1"/>
  <c r="BT12" i="1"/>
  <c r="S12" i="1"/>
  <c r="AI12" i="1"/>
  <c r="AQ12" i="1"/>
  <c r="Y12" i="1"/>
  <c r="AM12" i="1"/>
  <c r="AJ12" i="1"/>
  <c r="BJ12" i="1"/>
  <c r="AR12" i="1"/>
  <c r="BH12" i="1"/>
  <c r="AZ12" i="1"/>
  <c r="W12" i="1"/>
  <c r="AU12" i="1"/>
  <c r="R12" i="1"/>
  <c r="BQ12" i="1"/>
  <c r="T12" i="1"/>
  <c r="AL12" i="1"/>
  <c r="Z12" i="1"/>
  <c r="BE12" i="1"/>
  <c r="AE12" i="1"/>
  <c r="AB12" i="1"/>
  <c r="U12" i="1"/>
  <c r="BM12" i="1"/>
  <c r="BK12" i="1"/>
  <c r="AH12" i="1"/>
  <c r="X12" i="1"/>
  <c r="AT12" i="1"/>
  <c r="BN12" i="1"/>
  <c r="BF12" i="1"/>
  <c r="Q12" i="1"/>
  <c r="AS12" i="1"/>
  <c r="BG12" i="1"/>
  <c r="BP12" i="1"/>
  <c r="AC12" i="1"/>
  <c r="AD12" i="1"/>
  <c r="AO12" i="1"/>
  <c r="BR12" i="1"/>
  <c r="BL12" i="1"/>
  <c r="AA12" i="1"/>
  <c r="AW17" i="1"/>
  <c r="BJ17" i="1"/>
  <c r="BM17" i="1"/>
  <c r="Q17" i="1"/>
  <c r="R17" i="1"/>
  <c r="AS17" i="1"/>
  <c r="AY17" i="1"/>
  <c r="BO17" i="1"/>
  <c r="AE17" i="1"/>
  <c r="BH17" i="1"/>
  <c r="AC17" i="1"/>
  <c r="BP17" i="1"/>
  <c r="BD17" i="1"/>
  <c r="AM17" i="1"/>
  <c r="AO17" i="1"/>
  <c r="U17" i="1"/>
  <c r="T17" i="1"/>
  <c r="BA17" i="1"/>
  <c r="AF17" i="1"/>
  <c r="BC17" i="1"/>
  <c r="AA17" i="1"/>
  <c r="BF17" i="1"/>
  <c r="BS17" i="1"/>
  <c r="BR17" i="1"/>
  <c r="AP17" i="1"/>
  <c r="AB17" i="1"/>
  <c r="X17" i="1"/>
  <c r="BQ17" i="1"/>
  <c r="P17" i="1"/>
  <c r="S17" i="1"/>
  <c r="AV17" i="1"/>
  <c r="AH17" i="1"/>
  <c r="AD17" i="1"/>
  <c r="Z17" i="1"/>
  <c r="BT17" i="1"/>
  <c r="AG17" i="1"/>
  <c r="AJ17" i="1"/>
  <c r="V17" i="1"/>
  <c r="AX17" i="1"/>
  <c r="O17" i="1"/>
  <c r="AL17" i="1"/>
  <c r="BE17" i="1"/>
  <c r="AQ17" i="1"/>
  <c r="BK17" i="1"/>
  <c r="BN17" i="1"/>
  <c r="AT17" i="1"/>
  <c r="AN17" i="1"/>
  <c r="AZ17" i="1"/>
  <c r="BL17" i="1"/>
  <c r="AR17" i="1"/>
  <c r="AU17" i="1"/>
  <c r="AI17" i="1"/>
  <c r="W17" i="1"/>
  <c r="BG17" i="1"/>
  <c r="AK17" i="1"/>
  <c r="Y17" i="1"/>
  <c r="BI17" i="1"/>
  <c r="BB17" i="1"/>
  <c r="Z16" i="1"/>
  <c r="BE16" i="1"/>
  <c r="BN16" i="1"/>
  <c r="V16" i="1"/>
  <c r="AI16" i="1"/>
  <c r="BF16" i="1"/>
  <c r="AS16" i="1"/>
  <c r="AE16" i="1"/>
  <c r="BK16" i="1"/>
  <c r="Y16" i="1"/>
  <c r="AB16" i="1"/>
  <c r="AM16" i="1"/>
  <c r="AG16" i="1"/>
  <c r="BI16" i="1"/>
  <c r="BQ16" i="1"/>
  <c r="BL16" i="1"/>
  <c r="AY16" i="1"/>
  <c r="AC16" i="1"/>
  <c r="BC16" i="1"/>
  <c r="AW16" i="1"/>
  <c r="BP16" i="1"/>
  <c r="AQ16" i="1"/>
  <c r="BG16" i="1"/>
  <c r="BA16" i="1"/>
  <c r="BM16" i="1"/>
  <c r="BT16" i="1"/>
  <c r="BJ16" i="1"/>
  <c r="AR16" i="1"/>
  <c r="X16" i="1"/>
  <c r="T16" i="1"/>
  <c r="AK16" i="1"/>
  <c r="AU16" i="1"/>
  <c r="AA16" i="1"/>
  <c r="AE23" i="1"/>
  <c r="BP23" i="1"/>
  <c r="AB23" i="1"/>
  <c r="BF23" i="1"/>
  <c r="BT23" i="1"/>
  <c r="BG23" i="1"/>
  <c r="AQ23" i="1"/>
  <c r="AD23" i="1"/>
  <c r="BN23" i="1"/>
  <c r="BL23" i="1"/>
  <c r="BK23" i="1"/>
  <c r="BM23" i="1"/>
  <c r="AW23" i="1"/>
  <c r="Y23" i="1"/>
  <c r="BB23" i="1"/>
  <c r="W23" i="1"/>
  <c r="BQ23" i="1"/>
  <c r="AS23" i="1"/>
  <c r="BO23" i="1"/>
  <c r="AU23" i="1"/>
  <c r="S23" i="1"/>
  <c r="BH23" i="1"/>
  <c r="V23" i="1"/>
  <c r="BD23" i="1"/>
  <c r="BI23" i="1"/>
  <c r="BE23" i="1"/>
  <c r="T23" i="1"/>
  <c r="O23" i="1"/>
  <c r="X23" i="1"/>
  <c r="BR23" i="1"/>
  <c r="AY23" i="1"/>
  <c r="U23" i="1"/>
  <c r="AC23" i="1"/>
  <c r="AI23" i="1"/>
  <c r="AH23" i="1"/>
  <c r="BC23" i="1"/>
  <c r="BS23" i="1"/>
  <c r="AX23" i="1"/>
  <c r="AV23" i="1"/>
  <c r="AL23" i="1"/>
  <c r="AZ23" i="1"/>
  <c r="AO23" i="1"/>
  <c r="AA23" i="1"/>
  <c r="AJ23" i="1"/>
  <c r="AC25" i="1"/>
  <c r="BQ25" i="1"/>
  <c r="AM25" i="1"/>
  <c r="W25" i="1"/>
  <c r="BJ25" i="1"/>
  <c r="BB25" i="1"/>
  <c r="BT25" i="1"/>
  <c r="AT25" i="1"/>
  <c r="AV25" i="1"/>
  <c r="BI25" i="1"/>
  <c r="AQ25" i="1"/>
  <c r="AK25" i="1"/>
  <c r="BK25" i="1"/>
  <c r="BR25" i="1"/>
  <c r="AZ25" i="1"/>
  <c r="BS25" i="1"/>
  <c r="AG25" i="1"/>
  <c r="AU25" i="1"/>
  <c r="BN25" i="1"/>
  <c r="S25" i="1"/>
  <c r="AN25" i="1"/>
  <c r="P25" i="1"/>
  <c r="BH25" i="1"/>
  <c r="AW25" i="1"/>
  <c r="BM25" i="1"/>
  <c r="BA25" i="1"/>
  <c r="BD25" i="1"/>
  <c r="BO25" i="1"/>
  <c r="AE25" i="1"/>
  <c r="Z25" i="1"/>
  <c r="AF25" i="1"/>
  <c r="V25" i="1"/>
  <c r="AG21" i="1"/>
  <c r="Y21" i="1"/>
  <c r="AE21" i="1"/>
  <c r="AR21" i="1"/>
  <c r="BI21" i="1"/>
  <c r="AA21" i="1"/>
  <c r="AK21" i="1"/>
  <c r="Q21" i="1"/>
  <c r="AQ21" i="1"/>
  <c r="AV21" i="1"/>
  <c r="T21" i="1"/>
  <c r="AU21" i="1"/>
  <c r="BS21" i="1"/>
  <c r="BA21" i="1"/>
  <c r="AO21" i="1"/>
  <c r="V21" i="1"/>
  <c r="AS21" i="1"/>
  <c r="BO21" i="1"/>
  <c r="BE21" i="1"/>
  <c r="P21" i="1"/>
  <c r="R21" i="1"/>
  <c r="AW21" i="1"/>
  <c r="BM21" i="1"/>
  <c r="BD21" i="1"/>
  <c r="U21" i="1"/>
  <c r="X21" i="1"/>
  <c r="AJ21" i="1"/>
  <c r="AP21" i="1"/>
  <c r="O21" i="1"/>
  <c r="AD21" i="1"/>
  <c r="AZ21" i="1"/>
  <c r="BB21" i="1"/>
  <c r="BL21" i="1"/>
  <c r="AM21" i="1"/>
  <c r="W21" i="1"/>
  <c r="BF21" i="1"/>
  <c r="BP21" i="1"/>
  <c r="BR21" i="1"/>
  <c r="AX21" i="1"/>
  <c r="BH21" i="1"/>
  <c r="S21" i="1"/>
  <c r="BC21" i="1"/>
  <c r="AY21" i="1"/>
  <c r="AF21" i="1"/>
  <c r="BG21" i="1"/>
  <c r="BN21" i="1"/>
  <c r="AN21" i="1"/>
  <c r="AT21" i="1"/>
  <c r="Z21" i="1"/>
  <c r="AL21" i="1"/>
  <c r="BE39" i="1"/>
  <c r="AN39" i="1"/>
  <c r="AR39" i="1"/>
  <c r="Y39" i="1"/>
  <c r="AV39" i="1"/>
  <c r="BF39" i="1"/>
  <c r="BH39" i="1"/>
  <c r="AT39" i="1"/>
  <c r="AC39" i="1"/>
  <c r="BJ39" i="1"/>
  <c r="P39" i="1"/>
  <c r="AU39" i="1"/>
  <c r="BN39" i="1"/>
  <c r="BT39" i="1"/>
  <c r="AS39" i="1"/>
  <c r="AB39" i="1"/>
  <c r="AL39" i="1"/>
  <c r="BA39" i="1"/>
  <c r="BL39" i="1"/>
  <c r="AK39" i="1"/>
  <c r="AZ39" i="1"/>
  <c r="R39" i="1"/>
  <c r="X39" i="1"/>
  <c r="AH39" i="1"/>
  <c r="W39" i="1"/>
  <c r="BB39" i="1"/>
  <c r="T39" i="1"/>
  <c r="V39" i="1"/>
  <c r="AQ39" i="1"/>
  <c r="BK39" i="1"/>
  <c r="BO39" i="1"/>
  <c r="AI39" i="1"/>
  <c r="O39" i="1"/>
  <c r="BG39" i="1"/>
  <c r="S39" i="1"/>
  <c r="AP39" i="1"/>
  <c r="AW39" i="1"/>
  <c r="BP39" i="1"/>
  <c r="AG39" i="1"/>
  <c r="AA39" i="1"/>
  <c r="AO39" i="1"/>
  <c r="BS39" i="1"/>
  <c r="AE39" i="1"/>
  <c r="BC39" i="1"/>
  <c r="U39" i="1"/>
  <c r="BI39" i="1"/>
  <c r="BM39" i="1"/>
  <c r="Q39" i="1"/>
  <c r="AD39" i="1"/>
  <c r="AX39" i="1"/>
  <c r="AY39" i="1"/>
  <c r="Z39" i="1"/>
  <c r="AJ39" i="1"/>
  <c r="BD39" i="1"/>
  <c r="BR39" i="1"/>
  <c r="AF39" i="1"/>
  <c r="BQ39" i="1"/>
  <c r="AM39" i="1"/>
  <c r="AG41" i="1"/>
  <c r="BI41" i="1"/>
  <c r="S41" i="1"/>
  <c r="AI41" i="1"/>
  <c r="AN41" i="1"/>
  <c r="AS41" i="1"/>
  <c r="AH41" i="1"/>
  <c r="AQ41" i="1"/>
  <c r="BL41" i="1"/>
  <c r="BS41" i="1"/>
  <c r="BK41" i="1"/>
  <c r="BH41" i="1"/>
  <c r="AT41" i="1"/>
  <c r="AM41" i="1"/>
  <c r="AX41" i="1"/>
  <c r="BG41" i="1"/>
  <c r="BB41" i="1"/>
  <c r="BR41" i="1"/>
  <c r="AU41" i="1"/>
  <c r="U41" i="1"/>
  <c r="AC41" i="1"/>
  <c r="V41" i="1"/>
  <c r="BM41" i="1"/>
  <c r="T41" i="1"/>
  <c r="Y41" i="1"/>
  <c r="AD41" i="1"/>
  <c r="BC41" i="1"/>
  <c r="AP41" i="1"/>
  <c r="AJ41" i="1"/>
  <c r="BJ41" i="1"/>
  <c r="AY41" i="1"/>
  <c r="O41" i="1"/>
  <c r="BT41" i="1"/>
  <c r="P41" i="1"/>
  <c r="X41" i="1"/>
  <c r="BQ41" i="1"/>
  <c r="AW41" i="1"/>
  <c r="BN41" i="1"/>
  <c r="Q41" i="1"/>
  <c r="AE41" i="1"/>
  <c r="Z41" i="1"/>
  <c r="BP41" i="1"/>
  <c r="AV41" i="1"/>
  <c r="BA41" i="1"/>
  <c r="BE41" i="1"/>
  <c r="AA41" i="1"/>
  <c r="AL41" i="1"/>
  <c r="AZ41" i="1"/>
  <c r="AF41" i="1"/>
  <c r="AB41" i="1"/>
  <c r="AR41" i="1"/>
  <c r="R41" i="1"/>
  <c r="BE43" i="1"/>
  <c r="U43" i="1"/>
  <c r="AE43" i="1"/>
  <c r="AU43" i="1"/>
  <c r="AR43" i="1"/>
  <c r="AI43" i="1"/>
  <c r="BL43" i="1"/>
  <c r="AW43" i="1"/>
  <c r="BI43" i="1"/>
  <c r="BN43" i="1"/>
  <c r="BG43" i="1"/>
  <c r="AM43" i="1"/>
  <c r="AK43" i="1"/>
  <c r="BM43" i="1"/>
  <c r="AL43" i="1"/>
  <c r="BB43" i="1"/>
  <c r="AQ43" i="1"/>
  <c r="AY43" i="1"/>
  <c r="AG43" i="1"/>
  <c r="BC43" i="1"/>
  <c r="BA43" i="1"/>
  <c r="BJ43" i="1"/>
  <c r="BQ43" i="1"/>
  <c r="AC43" i="1"/>
  <c r="AS43" i="1"/>
  <c r="Y43" i="1"/>
  <c r="BT43" i="1"/>
  <c r="BP43" i="1"/>
  <c r="BF43" i="1"/>
  <c r="X43" i="1"/>
  <c r="T43" i="1"/>
  <c r="Q43" i="1"/>
  <c r="AA43" i="1"/>
  <c r="W43" i="1"/>
  <c r="V43" i="1"/>
  <c r="R43" i="1"/>
  <c r="AA51" i="1"/>
  <c r="BM51" i="1"/>
  <c r="AJ51" i="1"/>
  <c r="BD51" i="1"/>
  <c r="BT51" i="1"/>
  <c r="BN51" i="1"/>
  <c r="P51" i="1"/>
  <c r="BI51" i="1"/>
  <c r="AG51" i="1"/>
  <c r="BJ51" i="1"/>
  <c r="BR51" i="1"/>
  <c r="BP51" i="1"/>
  <c r="AN51" i="1"/>
  <c r="AP51" i="1"/>
  <c r="AC51" i="1"/>
  <c r="BH51" i="1"/>
  <c r="AK51" i="1"/>
  <c r="R51" i="1"/>
  <c r="BL51" i="1"/>
  <c r="V51" i="1"/>
  <c r="T51" i="1"/>
  <c r="AT51" i="1"/>
  <c r="AB51" i="1"/>
  <c r="AO51" i="1"/>
  <c r="AH51" i="1"/>
  <c r="AF51" i="1"/>
  <c r="AR51" i="1"/>
  <c r="BF51" i="1"/>
  <c r="AD51" i="1"/>
  <c r="AU51" i="1"/>
  <c r="AY51" i="1"/>
  <c r="AW51" i="1"/>
  <c r="X51" i="1"/>
  <c r="BC20" i="1"/>
  <c r="BM20" i="1"/>
  <c r="BJ20" i="1"/>
  <c r="BR20" i="1"/>
  <c r="BA20" i="1"/>
  <c r="AR20" i="1"/>
  <c r="AD20" i="1"/>
  <c r="AF20" i="1"/>
  <c r="AH20" i="1"/>
  <c r="AZ20" i="1"/>
  <c r="BP20" i="1"/>
  <c r="BB20" i="1"/>
  <c r="AX20" i="1"/>
  <c r="AM20" i="1"/>
  <c r="T20" i="1"/>
  <c r="O20" i="1"/>
  <c r="BS20" i="1"/>
  <c r="S20" i="1"/>
  <c r="W20" i="1"/>
  <c r="AB20" i="1"/>
  <c r="AT20" i="1"/>
  <c r="AN20" i="1"/>
  <c r="BT20" i="1"/>
  <c r="Z20" i="1"/>
  <c r="AC20" i="1"/>
  <c r="AW20" i="1"/>
  <c r="AQ20" i="1"/>
  <c r="P20" i="1"/>
  <c r="R20" i="1"/>
  <c r="X20" i="1"/>
  <c r="AU20" i="1"/>
  <c r="AE20" i="1"/>
  <c r="BG20" i="1"/>
  <c r="Q20" i="1"/>
  <c r="BO20" i="1"/>
  <c r="BD20" i="1"/>
  <c r="AO20" i="1"/>
  <c r="BE20" i="1"/>
  <c r="AY20" i="1"/>
  <c r="BI20" i="1"/>
  <c r="AI20" i="1"/>
  <c r="Y20" i="1"/>
  <c r="BH20" i="1"/>
  <c r="U20" i="1"/>
  <c r="AK20" i="1"/>
  <c r="AV20" i="1"/>
  <c r="BL20" i="1"/>
  <c r="BN20" i="1"/>
  <c r="AP20" i="1"/>
  <c r="V20" i="1"/>
  <c r="AG20" i="1"/>
  <c r="AJ20" i="1"/>
  <c r="ACJ58" i="1"/>
  <c r="E3" i="4" s="1"/>
  <c r="E5" i="4" s="1"/>
  <c r="AA6" i="1"/>
  <c r="AU6" i="1"/>
  <c r="BC6" i="1"/>
  <c r="Q6" i="1"/>
  <c r="AP6" i="1"/>
  <c r="R6" i="1"/>
  <c r="BE6" i="1"/>
  <c r="BF6" i="1"/>
  <c r="V6" i="1"/>
  <c r="AC6" i="1"/>
  <c r="O6" i="1"/>
  <c r="U6" i="1"/>
  <c r="AS6" i="1"/>
  <c r="BI6" i="1"/>
  <c r="AL6" i="1"/>
  <c r="W6" i="1"/>
  <c r="AE6" i="1"/>
  <c r="BQ6" i="1"/>
  <c r="BP6" i="1"/>
  <c r="AV6" i="1"/>
  <c r="AH6" i="1"/>
  <c r="BK6" i="1"/>
  <c r="BB6" i="1"/>
  <c r="BG6" i="1"/>
  <c r="AX6" i="1"/>
  <c r="BA6" i="1"/>
  <c r="BR6" i="1"/>
  <c r="AK6" i="1"/>
  <c r="AJ6" i="1"/>
  <c r="BM6" i="1"/>
  <c r="BD6" i="1"/>
  <c r="AO6" i="1"/>
  <c r="BT6" i="1"/>
  <c r="AG6" i="1"/>
  <c r="AM6" i="1"/>
  <c r="AK13" i="1"/>
  <c r="AG13" i="1"/>
  <c r="S13" i="1"/>
  <c r="Z13" i="1"/>
  <c r="AU13" i="1"/>
  <c r="AL13" i="1"/>
  <c r="AB13" i="1"/>
  <c r="AW13" i="1"/>
  <c r="X13" i="1"/>
  <c r="AZ13" i="1"/>
  <c r="AF13" i="1"/>
  <c r="R13" i="1"/>
  <c r="AJ13" i="1"/>
  <c r="O13" i="1"/>
  <c r="BL13" i="1"/>
  <c r="Q13" i="1"/>
  <c r="AY13" i="1"/>
  <c r="BO13" i="1"/>
  <c r="BS13" i="1"/>
  <c r="BD13" i="1"/>
  <c r="AM13" i="1"/>
  <c r="BG13" i="1"/>
  <c r="BP13" i="1"/>
  <c r="BB13" i="1"/>
  <c r="AA13" i="1"/>
  <c r="P13" i="1"/>
  <c r="AP13" i="1"/>
  <c r="AN13" i="1"/>
  <c r="T13" i="1"/>
  <c r="AE13" i="1"/>
  <c r="AV13" i="1"/>
  <c r="BH13" i="1"/>
  <c r="AC13" i="1"/>
  <c r="V13" i="1"/>
  <c r="BA22" i="1"/>
  <c r="Y22" i="1"/>
  <c r="Z22" i="1"/>
  <c r="T22" i="1"/>
  <c r="AR22" i="1"/>
  <c r="AO22" i="1"/>
  <c r="BD22" i="1"/>
  <c r="S22" i="1"/>
  <c r="BJ22" i="1"/>
  <c r="W22" i="1"/>
  <c r="AU22" i="1"/>
  <c r="AA22" i="1"/>
  <c r="AV22" i="1"/>
  <c r="BN22" i="1"/>
  <c r="X22" i="1"/>
  <c r="O22" i="1"/>
  <c r="AT22" i="1"/>
  <c r="Q22" i="1"/>
  <c r="AK22" i="1"/>
  <c r="AZ22" i="1"/>
  <c r="BG22" i="1"/>
  <c r="P22" i="1"/>
  <c r="AY22" i="1"/>
  <c r="AP22" i="1"/>
  <c r="BI22" i="1"/>
  <c r="BC22" i="1"/>
  <c r="BM22" i="1"/>
  <c r="BR22" i="1"/>
  <c r="AG22" i="1"/>
  <c r="AN22" i="1"/>
  <c r="BP22" i="1"/>
  <c r="BL22" i="1"/>
  <c r="V22" i="1"/>
  <c r="AC22" i="1"/>
  <c r="AH22" i="1"/>
  <c r="AM22" i="1"/>
  <c r="U22" i="1"/>
  <c r="BQ22" i="1"/>
  <c r="AW22" i="1"/>
  <c r="BH22" i="1"/>
  <c r="AI22" i="1"/>
  <c r="AF22" i="1"/>
  <c r="AE22" i="1"/>
  <c r="BB22" i="1"/>
  <c r="BS22" i="1"/>
  <c r="BO22" i="1"/>
  <c r="AS22" i="1"/>
  <c r="AB22" i="1"/>
  <c r="R22" i="1"/>
  <c r="BE22" i="1"/>
  <c r="AX22" i="1"/>
  <c r="AD22" i="1"/>
  <c r="BC26" i="1"/>
  <c r="AB26" i="1"/>
  <c r="W26" i="1"/>
  <c r="BH26" i="1"/>
  <c r="BA26" i="1"/>
  <c r="AY26" i="1"/>
  <c r="BM26" i="1"/>
  <c r="BI26" i="1"/>
  <c r="BB26" i="1"/>
  <c r="AE26" i="1"/>
  <c r="BF26" i="1"/>
  <c r="BQ26" i="1"/>
  <c r="BE26" i="1"/>
  <c r="BJ26" i="1"/>
  <c r="BS26" i="1"/>
  <c r="S26" i="1"/>
  <c r="BN26" i="1"/>
  <c r="R26" i="1"/>
  <c r="AQ26" i="1"/>
  <c r="AC26" i="1"/>
  <c r="BK26" i="1"/>
  <c r="AN26" i="1"/>
  <c r="BL26" i="1"/>
  <c r="T26" i="1"/>
  <c r="AM26" i="1"/>
  <c r="AG26" i="1"/>
  <c r="AW26" i="1"/>
  <c r="AT26" i="1"/>
  <c r="AP26" i="1"/>
  <c r="AV26" i="1"/>
  <c r="AR26" i="1"/>
  <c r="BG26" i="1"/>
  <c r="AS26" i="1"/>
  <c r="BR26" i="1"/>
  <c r="AH26" i="1"/>
  <c r="AL26" i="1"/>
  <c r="BT26" i="1"/>
  <c r="O26" i="1"/>
  <c r="AX26" i="1"/>
  <c r="P26" i="1"/>
  <c r="AZ26" i="1"/>
  <c r="BO26" i="1"/>
  <c r="Y26" i="1"/>
  <c r="U26" i="1"/>
  <c r="Q26" i="1"/>
  <c r="BD26" i="1"/>
  <c r="X26" i="1"/>
  <c r="BP26" i="1"/>
  <c r="AF26" i="1"/>
  <c r="AU26" i="1"/>
  <c r="AA26" i="1"/>
  <c r="V26" i="1"/>
  <c r="S33" i="1"/>
  <c r="AV33" i="1"/>
  <c r="AX33" i="1"/>
  <c r="AB33" i="1"/>
  <c r="AK33" i="1"/>
  <c r="AW33" i="1"/>
  <c r="AL33" i="1"/>
  <c r="BB33" i="1"/>
  <c r="AF33" i="1"/>
  <c r="AN33" i="1"/>
  <c r="Q33" i="1"/>
  <c r="AR33" i="1"/>
  <c r="BA33" i="1"/>
  <c r="AT33" i="1"/>
  <c r="BQ33" i="1"/>
  <c r="BP33" i="1"/>
  <c r="BL33" i="1"/>
  <c r="AU33" i="1"/>
  <c r="Z33" i="1"/>
  <c r="BO33" i="1"/>
  <c r="BF33" i="1"/>
  <c r="T33" i="1"/>
  <c r="W33" i="1"/>
  <c r="X33" i="1"/>
  <c r="AQ33" i="1"/>
  <c r="AG33" i="1"/>
  <c r="AC33" i="1"/>
  <c r="AP33" i="1"/>
  <c r="V33" i="1"/>
  <c r="BG33" i="1"/>
  <c r="BK33" i="1"/>
  <c r="BN33" i="1"/>
  <c r="AS33" i="1"/>
  <c r="Y33" i="1"/>
  <c r="AZ33" i="1"/>
  <c r="P33" i="1"/>
  <c r="BM32" i="1"/>
  <c r="AB32" i="1"/>
  <c r="V32" i="1"/>
  <c r="X32" i="1"/>
  <c r="AJ32" i="1"/>
  <c r="AY32" i="1"/>
  <c r="AC32" i="1"/>
  <c r="AP32" i="1"/>
  <c r="Q32" i="1"/>
  <c r="AT32" i="1"/>
  <c r="BD32" i="1"/>
  <c r="AQ32" i="1"/>
  <c r="BA32" i="1"/>
  <c r="T32" i="1"/>
  <c r="BG32" i="1"/>
  <c r="BQ32" i="1"/>
  <c r="O32" i="1"/>
  <c r="AU32" i="1"/>
  <c r="BK32" i="1"/>
  <c r="BE32" i="1"/>
  <c r="BC32" i="1"/>
  <c r="P32" i="1"/>
  <c r="AN32" i="1"/>
  <c r="BN32" i="1"/>
  <c r="AG32" i="1"/>
  <c r="BH32" i="1"/>
  <c r="R32" i="1"/>
  <c r="AL32" i="1"/>
  <c r="BF32" i="1"/>
  <c r="BJ32" i="1"/>
  <c r="AA32" i="1"/>
  <c r="AE32" i="1"/>
  <c r="BO32" i="1"/>
  <c r="BS32" i="1"/>
  <c r="AK32" i="1"/>
  <c r="AO32" i="1"/>
  <c r="BI32" i="1"/>
  <c r="AF32" i="1"/>
  <c r="AZ32" i="1"/>
  <c r="BT32" i="1"/>
  <c r="BA44" i="1"/>
  <c r="X44" i="1"/>
  <c r="W44" i="1"/>
  <c r="BI44" i="1"/>
  <c r="BP44" i="1"/>
  <c r="BM44" i="1"/>
  <c r="AB44" i="1"/>
  <c r="BT44" i="1"/>
  <c r="BE44" i="1"/>
  <c r="AV44" i="1"/>
  <c r="R44" i="1"/>
  <c r="O44" i="1"/>
  <c r="BQ44" i="1"/>
  <c r="BL44" i="1"/>
  <c r="AL44" i="1"/>
  <c r="T44" i="1"/>
  <c r="S44" i="1"/>
  <c r="AO44" i="1"/>
  <c r="Z44" i="1"/>
  <c r="Q44" i="1"/>
  <c r="V44" i="1"/>
  <c r="AA44" i="1"/>
  <c r="AT44" i="1"/>
  <c r="Y44" i="1"/>
  <c r="AC44" i="1"/>
  <c r="BF44" i="1"/>
  <c r="BK44" i="1"/>
  <c r="U44" i="1"/>
  <c r="AG44" i="1"/>
  <c r="AR44" i="1"/>
  <c r="AY44" i="1"/>
  <c r="AF44" i="1"/>
  <c r="BO44" i="1"/>
  <c r="AQ44" i="1"/>
  <c r="BJ44" i="1"/>
  <c r="BC44" i="1"/>
  <c r="AZ44" i="1"/>
  <c r="AJ44" i="1"/>
  <c r="BB44" i="1"/>
  <c r="BS44" i="1"/>
  <c r="BN44" i="1"/>
  <c r="AN44" i="1"/>
  <c r="AE44" i="1"/>
  <c r="AP44" i="1"/>
  <c r="AH44" i="1"/>
  <c r="BC49" i="1"/>
  <c r="BJ49" i="1"/>
  <c r="X49" i="1"/>
  <c r="Z49" i="1"/>
  <c r="AB49" i="1"/>
  <c r="BN49" i="1"/>
  <c r="BP49" i="1"/>
  <c r="W49" i="1"/>
  <c r="BR49" i="1"/>
  <c r="AR49" i="1"/>
  <c r="BT49" i="1"/>
  <c r="P49" i="1"/>
  <c r="BL49" i="1"/>
  <c r="U49" i="1"/>
  <c r="O49" i="1"/>
  <c r="S49" i="1"/>
  <c r="Q49" i="1"/>
  <c r="BE49" i="1"/>
  <c r="T49" i="1"/>
  <c r="V49" i="1"/>
  <c r="AO49" i="1"/>
  <c r="BG49" i="1"/>
  <c r="AJ49" i="1"/>
  <c r="AA49" i="1"/>
  <c r="AF49" i="1"/>
  <c r="BD49" i="1"/>
  <c r="AC49" i="1"/>
  <c r="BI49" i="1"/>
  <c r="BK49" i="1"/>
  <c r="BM49" i="1"/>
  <c r="AU49" i="1"/>
  <c r="BF49" i="1"/>
  <c r="AQ49" i="1"/>
  <c r="AK49" i="1"/>
  <c r="BO49" i="1"/>
  <c r="AD49" i="1"/>
  <c r="BH49" i="1"/>
  <c r="BA49" i="1"/>
  <c r="BS49" i="1"/>
  <c r="R49" i="1"/>
  <c r="BQ49" i="1"/>
  <c r="BB49" i="1"/>
  <c r="Y49" i="1"/>
  <c r="AX49" i="1"/>
  <c r="AM49" i="1"/>
  <c r="BO53" i="1"/>
  <c r="AO53" i="1"/>
  <c r="BB53" i="1"/>
  <c r="BP53" i="1"/>
  <c r="T53" i="1"/>
  <c r="BJ53" i="1"/>
  <c r="BN53" i="1"/>
  <c r="AB53" i="1"/>
  <c r="AA53" i="1"/>
  <c r="AV53" i="1"/>
  <c r="BF53" i="1"/>
  <c r="O53" i="1"/>
  <c r="BT53" i="1"/>
  <c r="X53" i="1"/>
  <c r="AD53" i="1"/>
  <c r="AM53" i="1"/>
  <c r="AH53" i="1"/>
  <c r="BG53" i="1"/>
  <c r="Y53" i="1"/>
  <c r="AI53" i="1"/>
  <c r="V53" i="1"/>
  <c r="AL53" i="1"/>
  <c r="BQ53" i="1"/>
  <c r="AG53" i="1"/>
  <c r="R53" i="1"/>
  <c r="AP53" i="1"/>
  <c r="AU53" i="1"/>
  <c r="AC53" i="1"/>
  <c r="BD53" i="1"/>
  <c r="AZ53" i="1"/>
  <c r="AS53" i="1"/>
  <c r="U53" i="1"/>
  <c r="AE53" i="1"/>
  <c r="BR53" i="1"/>
  <c r="AO9" i="1"/>
  <c r="BS9" i="1"/>
  <c r="AX9" i="1"/>
  <c r="BJ9" i="1"/>
  <c r="AB9" i="1"/>
  <c r="AA9" i="1"/>
  <c r="AV9" i="1"/>
  <c r="BB9" i="1"/>
  <c r="BM9" i="1"/>
  <c r="AP9" i="1"/>
  <c r="AZ9" i="1"/>
  <c r="AY9" i="1"/>
  <c r="BR9" i="1"/>
  <c r="BT9" i="1"/>
  <c r="X9" i="1"/>
  <c r="AM9" i="1"/>
  <c r="BQ9" i="1"/>
  <c r="AD9" i="1"/>
  <c r="BG9" i="1"/>
  <c r="BK9" i="1"/>
  <c r="S9" i="1"/>
  <c r="R9" i="1"/>
  <c r="AH9" i="1"/>
  <c r="BF9" i="1"/>
  <c r="AC9" i="1"/>
  <c r="Y9" i="1"/>
  <c r="AL9" i="1"/>
  <c r="AE9" i="1"/>
  <c r="AI9" i="1"/>
  <c r="BN9" i="1"/>
  <c r="AT9" i="1"/>
  <c r="Z9" i="1"/>
  <c r="V9" i="1"/>
  <c r="T9" i="1"/>
  <c r="P9" i="1"/>
  <c r="Q9" i="1"/>
  <c r="BC9" i="1"/>
  <c r="BE8" i="1"/>
  <c r="BL8" i="1"/>
  <c r="U8" i="1"/>
  <c r="AJ8" i="1"/>
  <c r="AG8" i="1"/>
  <c r="BQ8" i="1"/>
  <c r="BF8" i="1"/>
  <c r="AD8" i="1"/>
  <c r="AX8" i="1"/>
  <c r="BP8" i="1"/>
  <c r="AF8" i="1"/>
  <c r="V8" i="1"/>
  <c r="BT8" i="1"/>
  <c r="AC8" i="1"/>
  <c r="Z8" i="1"/>
  <c r="AA8" i="1"/>
  <c r="S8" i="1"/>
  <c r="AS8" i="1"/>
  <c r="BR8" i="1"/>
  <c r="AM8" i="1"/>
  <c r="BN8" i="1"/>
  <c r="AZ8" i="1"/>
  <c r="BD8" i="1"/>
  <c r="BJ8" i="1"/>
  <c r="AP8" i="1"/>
  <c r="AT8" i="1"/>
  <c r="AO8" i="1"/>
  <c r="BG8" i="1"/>
  <c r="BS8" i="1"/>
  <c r="BH8" i="1"/>
  <c r="AQ8" i="1"/>
  <c r="AN8" i="1"/>
  <c r="BM8" i="1"/>
  <c r="AL8" i="1"/>
  <c r="AW10" i="1"/>
  <c r="AD10" i="1"/>
  <c r="W10" i="1"/>
  <c r="AK10" i="1"/>
  <c r="BN10" i="1"/>
  <c r="AX10" i="1"/>
  <c r="AH10" i="1"/>
  <c r="AZ10" i="1"/>
  <c r="BM10" i="1"/>
  <c r="R10" i="1"/>
  <c r="U10" i="1"/>
  <c r="Y10" i="1"/>
  <c r="BR10" i="1"/>
  <c r="BT10" i="1"/>
  <c r="BB10" i="1"/>
  <c r="AC10" i="1"/>
  <c r="BK10" i="1"/>
  <c r="BJ10" i="1"/>
  <c r="AT10" i="1"/>
  <c r="AL10" i="1"/>
  <c r="BI10" i="1"/>
  <c r="AQ10" i="1"/>
  <c r="AR10" i="1"/>
  <c r="AJ10" i="1"/>
  <c r="AN10" i="1"/>
  <c r="AM10" i="1"/>
  <c r="AF10" i="1"/>
  <c r="AU10" i="1"/>
  <c r="BA10" i="1"/>
  <c r="BO10" i="1"/>
  <c r="AG10" i="1"/>
  <c r="BF10" i="1"/>
  <c r="BK7" i="1"/>
  <c r="BA7" i="1"/>
  <c r="U7" i="1"/>
  <c r="AN7" i="1"/>
  <c r="O7" i="1"/>
  <c r="AV7" i="1"/>
  <c r="AS7" i="1"/>
  <c r="AZ7" i="1"/>
  <c r="AX7" i="1"/>
  <c r="BT7" i="1"/>
  <c r="Z7" i="1"/>
  <c r="AI7" i="1"/>
  <c r="BR7" i="1"/>
  <c r="V7" i="1"/>
  <c r="BH7" i="1"/>
  <c r="AG7" i="1"/>
  <c r="BN7" i="1"/>
  <c r="BL7" i="1"/>
  <c r="W7" i="1"/>
  <c r="AR7" i="1"/>
  <c r="X7" i="1"/>
  <c r="BG7" i="1"/>
  <c r="AA7" i="1"/>
  <c r="BP7" i="1"/>
  <c r="T7" i="1"/>
  <c r="AM7" i="1"/>
  <c r="Y7" i="1"/>
  <c r="AH7" i="1"/>
  <c r="AU7" i="1"/>
  <c r="BS7" i="1"/>
  <c r="BB7" i="1"/>
  <c r="R7" i="1"/>
  <c r="AL7" i="1"/>
  <c r="P7" i="1"/>
  <c r="AW7" i="1"/>
  <c r="BE7" i="1"/>
  <c r="AJ7" i="1"/>
  <c r="AM34" i="1"/>
  <c r="BO34" i="1"/>
  <c r="AC34" i="1"/>
  <c r="AJ34" i="1"/>
  <c r="Q34" i="1"/>
  <c r="BD34" i="1"/>
  <c r="AI34" i="1"/>
  <c r="AU34" i="1"/>
  <c r="AH34" i="1"/>
  <c r="AK34" i="1"/>
  <c r="BE34" i="1"/>
  <c r="AX34" i="1"/>
  <c r="BA34" i="1"/>
  <c r="AY34" i="1"/>
  <c r="AL34" i="1"/>
  <c r="BB34" i="1"/>
  <c r="AO34" i="1"/>
  <c r="AT34" i="1"/>
  <c r="BQ34" i="1"/>
  <c r="AE34" i="1"/>
  <c r="BH34" i="1"/>
  <c r="AG34" i="1"/>
  <c r="S34" i="1"/>
  <c r="BS34" i="1"/>
  <c r="O34" i="1"/>
  <c r="AA34" i="1"/>
  <c r="BL34" i="1"/>
  <c r="AP34" i="1"/>
  <c r="P34" i="1"/>
  <c r="BK34" i="1"/>
  <c r="Y34" i="1"/>
  <c r="U34" i="1"/>
  <c r="AQ34" i="1"/>
  <c r="V34" i="1"/>
  <c r="R34" i="1"/>
  <c r="BO38" i="1"/>
  <c r="AE38" i="1"/>
  <c r="AH38" i="1"/>
  <c r="AU38" i="1"/>
  <c r="BB38" i="1"/>
  <c r="AK38" i="1"/>
  <c r="BG38" i="1"/>
  <c r="AO38" i="1"/>
  <c r="AC38" i="1"/>
  <c r="AW38" i="1"/>
  <c r="BF38" i="1"/>
  <c r="AS38" i="1"/>
  <c r="BJ38" i="1"/>
  <c r="O38" i="1"/>
  <c r="U38" i="1"/>
  <c r="Q38" i="1"/>
  <c r="BN38" i="1"/>
  <c r="W38" i="1"/>
  <c r="BC38" i="1"/>
  <c r="AD38" i="1"/>
  <c r="AL38" i="1"/>
  <c r="AA38" i="1"/>
  <c r="BM38" i="1"/>
  <c r="AI38" i="1"/>
  <c r="BQ38" i="1"/>
  <c r="R38" i="1"/>
  <c r="Y38" i="1"/>
  <c r="AQ38" i="1"/>
  <c r="AM38" i="1"/>
  <c r="AZ38" i="1"/>
  <c r="AF38" i="1"/>
  <c r="BD38" i="1"/>
  <c r="AJ38" i="1"/>
  <c r="AN38" i="1"/>
  <c r="S38" i="1"/>
  <c r="BK38" i="1"/>
  <c r="V38" i="1"/>
  <c r="BL38" i="1"/>
  <c r="P38" i="1"/>
  <c r="T38" i="1"/>
  <c r="AB38" i="1"/>
  <c r="BT38" i="1"/>
  <c r="BH38" i="1"/>
  <c r="AP38" i="1"/>
  <c r="AY38" i="1"/>
  <c r="BS38" i="1"/>
  <c r="X38" i="1"/>
  <c r="AR38" i="1"/>
  <c r="AV38" i="1"/>
  <c r="BP38" i="1"/>
  <c r="Z38" i="1"/>
  <c r="AT38" i="1"/>
  <c r="AX38" i="1"/>
  <c r="BR38" i="1"/>
  <c r="AG38" i="1"/>
  <c r="BA38" i="1"/>
  <c r="BE38" i="1"/>
  <c r="BI38" i="1"/>
  <c r="BB36" i="1"/>
  <c r="Q36" i="1"/>
  <c r="AC36" i="1"/>
  <c r="BQ36" i="1"/>
  <c r="AK36" i="1"/>
  <c r="AF36" i="1"/>
  <c r="AO36" i="1"/>
  <c r="AH36" i="1"/>
  <c r="AZ36" i="1"/>
  <c r="Z36" i="1"/>
  <c r="BK36" i="1"/>
  <c r="BD36" i="1"/>
  <c r="U36" i="1"/>
  <c r="AB36" i="1"/>
  <c r="V36" i="1"/>
  <c r="BE36" i="1"/>
  <c r="T36" i="1"/>
  <c r="AT36" i="1"/>
  <c r="X36" i="1"/>
  <c r="BN36" i="1"/>
  <c r="AR36" i="1"/>
  <c r="AV36" i="1"/>
  <c r="BI36" i="1"/>
  <c r="BL36" i="1"/>
  <c r="AW36" i="1"/>
  <c r="BM36" i="1"/>
  <c r="AY36" i="1"/>
  <c r="AE36" i="1"/>
  <c r="AA36" i="1"/>
  <c r="AP36" i="1"/>
  <c r="R36" i="1"/>
  <c r="BH36" i="1"/>
  <c r="P36" i="1"/>
  <c r="BA36" i="1"/>
  <c r="AL36" i="1"/>
  <c r="Y46" i="1"/>
  <c r="BS46" i="1"/>
  <c r="Q46" i="1"/>
  <c r="AT46" i="1"/>
  <c r="AK46" i="1"/>
  <c r="AJ46" i="1"/>
  <c r="AB46" i="1"/>
  <c r="BT46" i="1"/>
  <c r="BN46" i="1"/>
  <c r="BH46" i="1"/>
  <c r="V46" i="1"/>
  <c r="BR46" i="1"/>
  <c r="U46" i="1"/>
  <c r="BE46" i="1"/>
  <c r="O46" i="1"/>
  <c r="BL46" i="1"/>
  <c r="Z46" i="1"/>
  <c r="X46" i="1"/>
  <c r="AG46" i="1"/>
  <c r="T46" i="1"/>
  <c r="BC46" i="1"/>
  <c r="AD46" i="1"/>
  <c r="BA46" i="1"/>
  <c r="AF46" i="1"/>
  <c r="AI46" i="1"/>
  <c r="BD46" i="1"/>
  <c r="AX46" i="1"/>
  <c r="AN46" i="1"/>
  <c r="AW46" i="1"/>
  <c r="BQ46" i="1"/>
  <c r="BP46" i="1"/>
  <c r="AH46" i="1"/>
  <c r="AY46" i="1"/>
  <c r="BA48" i="1"/>
  <c r="Y48" i="1"/>
  <c r="AF48" i="1"/>
  <c r="AD48" i="1"/>
  <c r="BG48" i="1"/>
  <c r="BQ48" i="1"/>
  <c r="Q48" i="1"/>
  <c r="AX48" i="1"/>
  <c r="BC48" i="1"/>
  <c r="BB48" i="1"/>
  <c r="S48" i="1"/>
  <c r="U48" i="1"/>
  <c r="AM48" i="1"/>
  <c r="AK48" i="1"/>
  <c r="AS48" i="1"/>
  <c r="AZ48" i="1"/>
  <c r="BE48" i="1"/>
  <c r="R48" i="1"/>
  <c r="V48" i="1"/>
  <c r="BJ48" i="1"/>
  <c r="X48" i="1"/>
  <c r="AB48" i="1"/>
  <c r="AW48" i="1"/>
  <c r="BK48" i="1"/>
  <c r="AP48" i="1"/>
  <c r="BS48" i="1"/>
  <c r="W48" i="1"/>
  <c r="Z48" i="1"/>
  <c r="BR48" i="1"/>
  <c r="P48" i="1"/>
  <c r="BI48" i="1"/>
  <c r="AR48" i="1"/>
  <c r="BL48" i="1"/>
  <c r="O48" i="1"/>
  <c r="BO48" i="1"/>
  <c r="AU48" i="1"/>
  <c r="BN48" i="1"/>
  <c r="BH48" i="1"/>
  <c r="AL48" i="1"/>
  <c r="AO48" i="1"/>
  <c r="BP48" i="1"/>
  <c r="AV48" i="1"/>
  <c r="AQ48" i="1"/>
  <c r="BF48" i="1"/>
  <c r="AT48" i="1"/>
  <c r="BD48" i="1"/>
  <c r="AJ48" i="1"/>
  <c r="BM48" i="1"/>
  <c r="AI48" i="1"/>
  <c r="AY48" i="1"/>
  <c r="AO45" i="1"/>
  <c r="BQ45" i="1"/>
  <c r="AR45" i="1"/>
  <c r="AG45" i="1"/>
  <c r="BB45" i="1"/>
  <c r="AX45" i="1"/>
  <c r="BT45" i="1"/>
  <c r="BK45" i="1"/>
  <c r="BG45" i="1"/>
  <c r="AK45" i="1"/>
  <c r="AJ45" i="1"/>
  <c r="AA45" i="1"/>
  <c r="O45" i="1"/>
  <c r="S45" i="1"/>
  <c r="AI45" i="1"/>
  <c r="Q45" i="1"/>
  <c r="AC45" i="1"/>
  <c r="U45" i="1"/>
  <c r="Z45" i="1"/>
  <c r="AD45" i="1"/>
  <c r="W45" i="1"/>
  <c r="AM45" i="1"/>
  <c r="AN45" i="1"/>
  <c r="AW45" i="1"/>
  <c r="T45" i="1"/>
  <c r="AQ45" i="1"/>
  <c r="BA45" i="1"/>
  <c r="AV45" i="1"/>
  <c r="BM45" i="1"/>
  <c r="BR45" i="1"/>
  <c r="BD45" i="1"/>
  <c r="AT45" i="1"/>
  <c r="BN45" i="1"/>
  <c r="BP45" i="1"/>
  <c r="AU45" i="1"/>
  <c r="BH45" i="1"/>
  <c r="BL45" i="1"/>
  <c r="Y45" i="1"/>
  <c r="AS45" i="1"/>
  <c r="BO45" i="1"/>
  <c r="BS45" i="1"/>
  <c r="AP45" i="1"/>
  <c r="BA52" i="1"/>
  <c r="AA52" i="1"/>
  <c r="AU52" i="1"/>
  <c r="AW52" i="1"/>
  <c r="Y52" i="1"/>
  <c r="BD52" i="1"/>
  <c r="AZ52" i="1"/>
  <c r="BL52" i="1"/>
  <c r="R52" i="1"/>
  <c r="AN52" i="1"/>
  <c r="AT52" i="1"/>
  <c r="S52" i="1"/>
  <c r="BB52" i="1"/>
  <c r="BT52" i="1"/>
  <c r="W52" i="1"/>
  <c r="AR52" i="1"/>
  <c r="V52" i="1"/>
  <c r="AV52" i="1"/>
  <c r="AQ52" i="1"/>
  <c r="BO52" i="1"/>
  <c r="BK52" i="1"/>
  <c r="AS52" i="1"/>
  <c r="Q52" i="1"/>
  <c r="BM52" i="1"/>
  <c r="BJ52" i="1"/>
  <c r="AJ52" i="1"/>
  <c r="BI52" i="1"/>
  <c r="AC52" i="1"/>
  <c r="AB52" i="1"/>
  <c r="AG52" i="1"/>
  <c r="AF52" i="1"/>
  <c r="AM52" i="1"/>
  <c r="BN52" i="1"/>
  <c r="BH52" i="1"/>
  <c r="U52" i="1"/>
  <c r="O52" i="1"/>
  <c r="BF52" i="1"/>
  <c r="BC52" i="1"/>
  <c r="AL52" i="1"/>
  <c r="BG52" i="1"/>
  <c r="Z52" i="1"/>
  <c r="AK52" i="1"/>
  <c r="AD52" i="1"/>
  <c r="AE52" i="1"/>
  <c r="AE58" i="1" s="1"/>
  <c r="AH52" i="1"/>
  <c r="AO52" i="1"/>
  <c r="BR52" i="1"/>
  <c r="BC50" i="1"/>
  <c r="V50" i="1"/>
  <c r="R50" i="1"/>
  <c r="AR50" i="1"/>
  <c r="AU50" i="1"/>
  <c r="BK50" i="1"/>
  <c r="Y50" i="1"/>
  <c r="Q50" i="1"/>
  <c r="AQ50" i="1"/>
  <c r="AY50" i="1"/>
  <c r="BD50" i="1"/>
  <c r="T50" i="1"/>
  <c r="AF50" i="1"/>
  <c r="U50" i="1"/>
  <c r="BM50" i="1"/>
  <c r="AZ50" i="1"/>
  <c r="BQ50" i="1"/>
  <c r="BO50" i="1"/>
  <c r="BB50" i="1"/>
  <c r="BS50" i="1"/>
  <c r="W50" i="1"/>
  <c r="X50" i="1"/>
  <c r="AA50" i="1"/>
  <c r="AC50" i="1"/>
  <c r="BL50" i="1"/>
  <c r="BG50" i="1"/>
  <c r="O50" i="1"/>
  <c r="AS50" i="1"/>
  <c r="AW50" i="1"/>
  <c r="BF50" i="1"/>
  <c r="AP50" i="1"/>
  <c r="AB50" i="1"/>
  <c r="BT50" i="1"/>
  <c r="AM50" i="1"/>
  <c r="AL50" i="1"/>
  <c r="BN50" i="1"/>
  <c r="AX50" i="1"/>
  <c r="BP50" i="1"/>
  <c r="S50" i="1"/>
  <c r="BE50" i="1"/>
  <c r="BA50" i="1"/>
  <c r="BJ50" i="1"/>
  <c r="AT50" i="1"/>
  <c r="AV50" i="1"/>
  <c r="AK50" i="1"/>
  <c r="P50" i="1"/>
  <c r="AJ50" i="1"/>
  <c r="AN50" i="1"/>
  <c r="AI50" i="1"/>
  <c r="Z50" i="1"/>
  <c r="AD50" i="1"/>
  <c r="AH50" i="1"/>
  <c r="BH50" i="1"/>
  <c r="BR50" i="1"/>
  <c r="AG50" i="1"/>
  <c r="AO50" i="1"/>
  <c r="BI50" i="1"/>
  <c r="AE50" i="1"/>
  <c r="AT11" i="1"/>
  <c r="AI11" i="1"/>
  <c r="BL11" i="1"/>
  <c r="BP11" i="1"/>
  <c r="BK11" i="1"/>
  <c r="AZ11" i="1"/>
  <c r="AG11" i="1"/>
  <c r="AM11" i="1"/>
  <c r="BR11" i="1"/>
  <c r="AB11" i="1"/>
  <c r="BF11" i="1"/>
  <c r="U11" i="1"/>
  <c r="AS11" i="1"/>
  <c r="AA11" i="1"/>
  <c r="AH11" i="1"/>
  <c r="AH58" i="1" s="1"/>
  <c r="AD11" i="1"/>
  <c r="AX11" i="1"/>
  <c r="O11" i="1"/>
  <c r="AJ11" i="1"/>
  <c r="BO11" i="1"/>
  <c r="BE11" i="1"/>
  <c r="T11" i="1"/>
  <c r="BJ11" i="1"/>
  <c r="AE11" i="1"/>
  <c r="BA11" i="1"/>
  <c r="BD11" i="1"/>
  <c r="Z11" i="1"/>
  <c r="S11" i="1"/>
  <c r="BG11" i="1"/>
  <c r="BS11" i="1"/>
  <c r="AR11" i="1"/>
  <c r="AR58" i="1" s="1"/>
  <c r="W11" i="1"/>
  <c r="BB11" i="1"/>
  <c r="Y11" i="1"/>
  <c r="AV11" i="1"/>
  <c r="BN14" i="1"/>
  <c r="U14" i="1"/>
  <c r="AH14" i="1"/>
  <c r="BS14" i="1"/>
  <c r="BF14" i="1"/>
  <c r="AP14" i="1"/>
  <c r="AC14" i="1"/>
  <c r="AF14" i="1"/>
  <c r="AF58" i="1" s="1"/>
  <c r="AJ14" i="1"/>
  <c r="AI14" i="1"/>
  <c r="BO14" i="1"/>
  <c r="Q14" i="1"/>
  <c r="Q58" i="1" s="1"/>
  <c r="Y14" i="1"/>
  <c r="X14" i="1"/>
  <c r="BB14" i="1"/>
  <c r="Z14" i="1"/>
  <c r="BG14" i="1"/>
  <c r="BQ14" i="1"/>
  <c r="AG14" i="1"/>
  <c r="AL14" i="1"/>
  <c r="AL58" i="1" s="1"/>
  <c r="AE14" i="1"/>
  <c r="AU14" i="1"/>
  <c r="BA14" i="1"/>
  <c r="AS14" i="1"/>
  <c r="BR14" i="1"/>
  <c r="AW14" i="1"/>
  <c r="BT14" i="1"/>
  <c r="BJ14" i="1"/>
  <c r="AD14" i="1"/>
  <c r="AV14" i="1"/>
  <c r="AQ14" i="1"/>
  <c r="BC14" i="1"/>
  <c r="AK14" i="1"/>
  <c r="W14" i="1"/>
  <c r="BH14" i="1"/>
  <c r="P14" i="1"/>
  <c r="T14" i="1"/>
  <c r="BM14" i="1"/>
  <c r="R14" i="1"/>
  <c r="AK15" i="1"/>
  <c r="BG15" i="1"/>
  <c r="BD15" i="1"/>
  <c r="AP15" i="1"/>
  <c r="AZ15" i="1"/>
  <c r="AZ58" i="1" s="1"/>
  <c r="AG15" i="1"/>
  <c r="AD15" i="1"/>
  <c r="AT15" i="1"/>
  <c r="AN15" i="1"/>
  <c r="AL15" i="1"/>
  <c r="BP15" i="1"/>
  <c r="P15" i="1"/>
  <c r="BL15" i="1"/>
  <c r="BQ15" i="1"/>
  <c r="BH15" i="1"/>
  <c r="BT15" i="1"/>
  <c r="BK15" i="1"/>
  <c r="BK58" i="1" s="1"/>
  <c r="BK59" i="1" s="1"/>
  <c r="AQ15" i="1"/>
  <c r="R15" i="1"/>
  <c r="AX15" i="1"/>
  <c r="BN15" i="1"/>
  <c r="S15" i="1"/>
  <c r="BR15" i="1"/>
  <c r="AM15" i="1"/>
  <c r="Q15" i="1"/>
  <c r="AC15" i="1"/>
  <c r="Z15" i="1"/>
  <c r="AJ15" i="1"/>
  <c r="AI15" i="1"/>
  <c r="AI58" i="1" s="1"/>
  <c r="AE15" i="1"/>
  <c r="AU15" i="1"/>
  <c r="BJ15" i="1"/>
  <c r="AY15" i="1"/>
  <c r="U15" i="1"/>
  <c r="Y15" i="1"/>
  <c r="AF15" i="1"/>
  <c r="AB15" i="1"/>
  <c r="AA15" i="1"/>
  <c r="BF15" i="1"/>
  <c r="T15" i="1"/>
  <c r="BE15" i="1"/>
  <c r="BE58" i="1" s="1"/>
  <c r="BE59" i="1" s="1"/>
  <c r="BA15" i="1"/>
  <c r="BM15" i="1"/>
  <c r="W15" i="1"/>
  <c r="AH15" i="1"/>
  <c r="X15" i="1"/>
  <c r="BB15" i="1"/>
  <c r="BO15" i="1"/>
  <c r="AO15" i="1"/>
  <c r="AO58" i="1" s="1"/>
  <c r="BS15" i="1"/>
  <c r="V15" i="1"/>
  <c r="BI15" i="1"/>
  <c r="O15" i="1"/>
  <c r="AA18" i="1"/>
  <c r="AV18" i="1"/>
  <c r="Q18" i="1"/>
  <c r="W18" i="1"/>
  <c r="Y18" i="1"/>
  <c r="AB18" i="1"/>
  <c r="BG18" i="1"/>
  <c r="T18" i="1"/>
  <c r="BN18" i="1"/>
  <c r="AU18" i="1"/>
  <c r="BR18" i="1"/>
  <c r="BQ18" i="1"/>
  <c r="P18" i="1"/>
  <c r="U18" i="1"/>
  <c r="AO18" i="1"/>
  <c r="X18" i="1"/>
  <c r="X58" i="1" s="1"/>
  <c r="O18" i="1"/>
  <c r="S18" i="1"/>
  <c r="AM18" i="1"/>
  <c r="AQ18" i="1"/>
  <c r="AQ58" i="1" s="1"/>
  <c r="AQ59" i="1" s="1"/>
  <c r="AS18" i="1"/>
  <c r="BC18" i="1"/>
  <c r="AW18" i="1"/>
  <c r="BM18" i="1"/>
  <c r="BI18" i="1"/>
  <c r="BH18" i="1"/>
  <c r="BA18" i="1"/>
  <c r="AY18" i="1"/>
  <c r="AI18" i="1"/>
  <c r="AL18" i="1"/>
  <c r="AJ18" i="1"/>
  <c r="AT18" i="1"/>
  <c r="AT58" i="1" s="1"/>
  <c r="AZ18" i="1"/>
  <c r="BO18" i="1"/>
  <c r="BK18" i="1"/>
  <c r="V18" i="1"/>
  <c r="BE18" i="1"/>
  <c r="BS18" i="1"/>
  <c r="AD18" i="1"/>
  <c r="BD18" i="1"/>
  <c r="AP18" i="1"/>
  <c r="AE18" i="1"/>
  <c r="R18" i="1"/>
  <c r="BB18" i="1"/>
  <c r="AX18" i="1"/>
  <c r="BL18" i="1"/>
  <c r="AN18" i="1"/>
  <c r="AK18" i="1"/>
  <c r="U24" i="1"/>
  <c r="AO24" i="1"/>
  <c r="BH24" i="1"/>
  <c r="AL24" i="1"/>
  <c r="BB24" i="1"/>
  <c r="BQ24" i="1"/>
  <c r="BF24" i="1"/>
  <c r="T24" i="1"/>
  <c r="AC24" i="1"/>
  <c r="BN24" i="1"/>
  <c r="BS24" i="1"/>
  <c r="O24" i="1"/>
  <c r="Q24" i="1"/>
  <c r="AS24" i="1"/>
  <c r="BA24" i="1"/>
  <c r="AT24" i="1"/>
  <c r="AA24" i="1"/>
  <c r="AE24" i="1"/>
  <c r="AG24" i="1"/>
  <c r="Z24" i="1"/>
  <c r="AI24" i="1"/>
  <c r="AY24" i="1"/>
  <c r="AK24" i="1"/>
  <c r="AW24" i="1"/>
  <c r="AW58" i="1" s="1"/>
  <c r="AM24" i="1"/>
  <c r="BC24" i="1"/>
  <c r="BD24" i="1"/>
  <c r="BL24" i="1"/>
  <c r="P24" i="1"/>
  <c r="BM24" i="1"/>
  <c r="BK24" i="1"/>
  <c r="BG24" i="1"/>
  <c r="S24" i="1"/>
  <c r="V24" i="1"/>
  <c r="R24" i="1"/>
  <c r="AP28" i="1"/>
  <c r="AP58" i="1" s="1"/>
  <c r="AO59" i="1" s="1"/>
  <c r="W28" i="1"/>
  <c r="AM28" i="1"/>
  <c r="BC28" i="1"/>
  <c r="AS28" i="1"/>
  <c r="BR28" i="1"/>
  <c r="AD28" i="1"/>
  <c r="BH28" i="1"/>
  <c r="Y28" i="1"/>
  <c r="BL28" i="1"/>
  <c r="BE28" i="1"/>
  <c r="AA28" i="1"/>
  <c r="T28" i="1"/>
  <c r="O28" i="1"/>
  <c r="BD28" i="1"/>
  <c r="AH28" i="1"/>
  <c r="BQ28" i="1"/>
  <c r="AT28" i="1"/>
  <c r="AI28" i="1"/>
  <c r="AL28" i="1"/>
  <c r="AX28" i="1"/>
  <c r="BM28" i="1"/>
  <c r="AE28" i="1"/>
  <c r="R28" i="1"/>
  <c r="AY28" i="1"/>
  <c r="BB28" i="1"/>
  <c r="BJ28" i="1"/>
  <c r="BG28" i="1"/>
  <c r="U28" i="1"/>
  <c r="U58" i="1" s="1"/>
  <c r="U59" i="1" s="1"/>
  <c r="Q28" i="1"/>
  <c r="S28" i="1"/>
  <c r="P28" i="1"/>
  <c r="BN28" i="1"/>
  <c r="BC29" i="1"/>
  <c r="AL29" i="1"/>
  <c r="BD29" i="1"/>
  <c r="BK29" i="1"/>
  <c r="BL29" i="1"/>
  <c r="BG29" i="1"/>
  <c r="Q29" i="1"/>
  <c r="AK29" i="1"/>
  <c r="BH29" i="1"/>
  <c r="BR29" i="1"/>
  <c r="X29" i="1"/>
  <c r="W29" i="1"/>
  <c r="AT29" i="1"/>
  <c r="BI29" i="1"/>
  <c r="AX29" i="1"/>
  <c r="BM29" i="1"/>
  <c r="BO29" i="1"/>
  <c r="BO58" i="1" s="1"/>
  <c r="BO59" i="1" s="1"/>
  <c r="AB29" i="1"/>
  <c r="AZ29" i="1"/>
  <c r="AO29" i="1"/>
  <c r="AF29" i="1"/>
  <c r="T29" i="1"/>
  <c r="R29" i="1"/>
  <c r="AP29" i="1"/>
  <c r="AV29" i="1"/>
  <c r="AC29" i="1"/>
  <c r="AD29" i="1"/>
  <c r="AI29" i="1"/>
  <c r="AJ29" i="1"/>
  <c r="AG29" i="1"/>
  <c r="BA29" i="1"/>
  <c r="X35" i="1"/>
  <c r="BM35" i="1"/>
  <c r="BC35" i="1"/>
  <c r="BE35" i="1"/>
  <c r="V35" i="1"/>
  <c r="BR35" i="1"/>
  <c r="AW35" i="1"/>
  <c r="AX35" i="1"/>
  <c r="AJ35" i="1"/>
  <c r="Y35" i="1"/>
  <c r="BD35" i="1"/>
  <c r="BH35" i="1"/>
  <c r="T35" i="1"/>
  <c r="AF35" i="1"/>
  <c r="AD35" i="1"/>
  <c r="AC35" i="1"/>
  <c r="BI35" i="1"/>
  <c r="Z35" i="1"/>
  <c r="AE35" i="1"/>
  <c r="AZ35" i="1"/>
  <c r="U35" i="1"/>
  <c r="R35" i="1"/>
  <c r="AT35" i="1"/>
  <c r="P35" i="1"/>
  <c r="AK35" i="1"/>
  <c r="AH35" i="1"/>
  <c r="BS35" i="1"/>
  <c r="AS35" i="1"/>
  <c r="BO35" i="1"/>
  <c r="BP35" i="1"/>
  <c r="BT35" i="1"/>
  <c r="BF35" i="1"/>
  <c r="BJ35" i="1"/>
  <c r="AO35" i="1"/>
  <c r="AY37" i="1"/>
  <c r="R37" i="1"/>
  <c r="Z37" i="1"/>
  <c r="Q37" i="1"/>
  <c r="AQ37" i="1"/>
  <c r="AN37" i="1"/>
  <c r="BR37" i="1"/>
  <c r="AU37" i="1"/>
  <c r="T37" i="1"/>
  <c r="U37" i="1"/>
  <c r="X37" i="1"/>
  <c r="AK37" i="1"/>
  <c r="AC37" i="1"/>
  <c r="AH37" i="1"/>
  <c r="AO37" i="1"/>
  <c r="BI37" i="1"/>
  <c r="BH37" i="1"/>
  <c r="O37" i="1"/>
  <c r="BC37" i="1"/>
  <c r="AI37" i="1"/>
  <c r="V37" i="1"/>
  <c r="AW37" i="1"/>
  <c r="BL37" i="1"/>
  <c r="BT37" i="1"/>
  <c r="BT58" i="1" s="1"/>
  <c r="W37" i="1"/>
  <c r="AR37" i="1"/>
  <c r="BQ37" i="1"/>
  <c r="BO37" i="1"/>
  <c r="AL37" i="1"/>
  <c r="BJ37" i="1"/>
  <c r="BP37" i="1"/>
  <c r="AV37" i="1"/>
  <c r="AB37" i="1"/>
  <c r="BD37" i="1"/>
  <c r="BE37" i="1"/>
  <c r="P37" i="1"/>
  <c r="AX37" i="1"/>
  <c r="AD37" i="1"/>
  <c r="AJ37" i="1"/>
  <c r="BN37" i="1"/>
  <c r="Y37" i="1"/>
  <c r="S37" i="1"/>
  <c r="BM37" i="1"/>
  <c r="AS37" i="1"/>
  <c r="BS37" i="1"/>
  <c r="AF37" i="1"/>
  <c r="AM37" i="1"/>
  <c r="AM58" i="1" s="1"/>
  <c r="BB37" i="1"/>
  <c r="BK37" i="1"/>
  <c r="BG37" i="1"/>
  <c r="BF37" i="1"/>
  <c r="BA37" i="1"/>
  <c r="BA58" i="1" s="1"/>
  <c r="BD40" i="1"/>
  <c r="AC40" i="1"/>
  <c r="BO40" i="1"/>
  <c r="AF40" i="1"/>
  <c r="P40" i="1"/>
  <c r="AS40" i="1"/>
  <c r="AD40" i="1"/>
  <c r="AH40" i="1"/>
  <c r="U40" i="1"/>
  <c r="AM40" i="1"/>
  <c r="BP40" i="1"/>
  <c r="BT40" i="1"/>
  <c r="AZ40" i="1"/>
  <c r="AQ40" i="1"/>
  <c r="BK40" i="1"/>
  <c r="S40" i="1"/>
  <c r="S58" i="1" s="1"/>
  <c r="BR40" i="1"/>
  <c r="AB40" i="1"/>
  <c r="BM40" i="1"/>
  <c r="AO40" i="1"/>
  <c r="W40" i="1"/>
  <c r="BI40" i="1"/>
  <c r="BQ40" i="1"/>
  <c r="AR40" i="1"/>
  <c r="Y40" i="1"/>
  <c r="AI40" i="1"/>
  <c r="Q40" i="1"/>
  <c r="R40" i="1"/>
  <c r="AA40" i="1"/>
  <c r="BC40" i="1"/>
  <c r="BH40" i="1"/>
  <c r="AT40" i="1"/>
  <c r="BB40" i="1"/>
  <c r="AU40" i="1"/>
  <c r="AK40" i="1"/>
  <c r="BL40" i="1"/>
  <c r="AX40" i="1"/>
  <c r="AG40" i="1"/>
  <c r="AP40" i="1"/>
  <c r="AV40" i="1"/>
  <c r="BF40" i="1"/>
  <c r="BE40" i="1"/>
  <c r="BA40" i="1"/>
  <c r="BN40" i="1"/>
  <c r="AW40" i="1"/>
  <c r="X40" i="1"/>
  <c r="BS54" i="1"/>
  <c r="Z54" i="1"/>
  <c r="BO54" i="1"/>
  <c r="P54" i="1"/>
  <c r="BL54" i="1"/>
  <c r="AH54" i="1"/>
  <c r="T54" i="1"/>
  <c r="Q54" i="1"/>
  <c r="AI54" i="1"/>
  <c r="AK54" i="1"/>
  <c r="O54" i="1"/>
  <c r="AL54" i="1"/>
  <c r="AQ54" i="1"/>
  <c r="BF54" i="1"/>
  <c r="BT54" i="1"/>
  <c r="AZ54" i="1"/>
  <c r="AO54" i="1"/>
  <c r="AU54" i="1"/>
  <c r="BH54" i="1"/>
  <c r="BC54" i="1"/>
  <c r="V54" i="1"/>
  <c r="BI54" i="1"/>
  <c r="AJ54" i="1"/>
  <c r="BG54" i="1"/>
  <c r="BD54" i="1"/>
  <c r="BK54" i="1"/>
  <c r="R54" i="1"/>
  <c r="X54" i="1"/>
  <c r="S54" i="1"/>
  <c r="AC54" i="1"/>
  <c r="W54" i="1"/>
  <c r="Y54" i="1"/>
  <c r="AW54" i="1"/>
  <c r="AF54" i="1"/>
  <c r="AB54" i="1"/>
  <c r="AM54" i="1"/>
  <c r="BN54" i="1"/>
  <c r="U54" i="1"/>
  <c r="BJ54" i="1"/>
  <c r="AP54" i="1"/>
  <c r="BQ54" i="1"/>
  <c r="AT54" i="1"/>
  <c r="BM54" i="1"/>
  <c r="AS54" i="1"/>
  <c r="BR54" i="1"/>
  <c r="AX54" i="1"/>
  <c r="AX58" i="1" s="1"/>
  <c r="BB54" i="1"/>
  <c r="BA54" i="1"/>
  <c r="BE54" i="1"/>
  <c r="AN54" i="1"/>
  <c r="AN58" i="1" s="1"/>
  <c r="AA54" i="1"/>
  <c r="AE54" i="1"/>
  <c r="AY54" i="1"/>
  <c r="AD54" i="1"/>
  <c r="AD58" i="1" s="1"/>
  <c r="AR54" i="1"/>
  <c r="AV54" i="1"/>
  <c r="BP54" i="1"/>
  <c r="AG54" i="1"/>
  <c r="AG58" i="1" s="1"/>
  <c r="AG59" i="1" s="1"/>
  <c r="BN58" i="1"/>
  <c r="BJ58" i="1"/>
  <c r="BL58" i="1"/>
  <c r="AS58" i="1"/>
  <c r="BG58" i="1"/>
  <c r="BF58" i="1"/>
  <c r="BR58" i="1"/>
  <c r="BP58" i="1"/>
  <c r="BC58" i="1"/>
  <c r="BM58" i="1"/>
  <c r="BI58" i="1"/>
  <c r="AU58" i="1"/>
  <c r="T58" i="1"/>
  <c r="Z58" i="1"/>
  <c r="W58" i="1"/>
  <c r="W59" i="1" s="1"/>
  <c r="AC58" i="1"/>
  <c r="AC59" i="1" s="1"/>
  <c r="V58" i="1"/>
  <c r="BM59" i="1"/>
  <c r="AW59" i="1" l="1"/>
  <c r="AM59" i="1"/>
  <c r="AE59" i="1"/>
  <c r="E56" i="1"/>
  <c r="E59" i="1" s="1"/>
  <c r="AS59" i="1"/>
  <c r="AJ58" i="1"/>
  <c r="AI59" i="1" s="1"/>
  <c r="S59" i="1"/>
  <c r="AY58" i="1"/>
  <c r="AY59" i="1" s="1"/>
  <c r="BD58" i="1"/>
  <c r="BC59" i="1" s="1"/>
  <c r="AV58" i="1"/>
  <c r="AU59" i="1" s="1"/>
  <c r="BH58" i="1"/>
  <c r="BG59" i="1" s="1"/>
  <c r="P58" i="1"/>
  <c r="BS58" i="1"/>
  <c r="BS59" i="1" s="1"/>
  <c r="AB58" i="1"/>
  <c r="R58" i="1"/>
  <c r="Q59" i="1" s="1"/>
  <c r="AK58" i="1"/>
  <c r="AK59" i="1" s="1"/>
  <c r="BB58" i="1"/>
  <c r="BA59" i="1" s="1"/>
  <c r="BQ58" i="1"/>
  <c r="BQ59" i="1" s="1"/>
  <c r="Y58" i="1"/>
  <c r="Y59" i="1" s="1"/>
  <c r="AA58" i="1"/>
  <c r="AA59" i="1" s="1"/>
  <c r="BI59" i="1"/>
  <c r="B16" i="3"/>
  <c r="F16" i="3"/>
  <c r="C36" i="3"/>
  <c r="D35" i="3"/>
  <c r="E34" i="3"/>
  <c r="F33" i="3"/>
  <c r="B33" i="3"/>
  <c r="C32" i="3"/>
  <c r="D31" i="3"/>
  <c r="E30" i="3"/>
  <c r="F29" i="3"/>
  <c r="B29" i="3"/>
  <c r="C28" i="3"/>
  <c r="D27" i="3"/>
  <c r="E26" i="3"/>
  <c r="F25" i="3"/>
  <c r="B25" i="3"/>
  <c r="C24" i="3"/>
  <c r="D23" i="3"/>
  <c r="E22" i="3"/>
  <c r="F21" i="3"/>
  <c r="B21" i="3"/>
  <c r="C20" i="3"/>
  <c r="D19" i="3"/>
  <c r="E18" i="3"/>
  <c r="B8" i="3"/>
  <c r="F8" i="3"/>
  <c r="E9" i="3"/>
  <c r="D10" i="3"/>
  <c r="C11" i="3"/>
  <c r="B12" i="3"/>
  <c r="F12" i="3"/>
  <c r="C15" i="3"/>
  <c r="B13" i="3"/>
  <c r="D7" i="3"/>
  <c r="C16" i="3"/>
  <c r="F36" i="3"/>
  <c r="B36" i="3"/>
  <c r="C35" i="3"/>
  <c r="D34" i="3"/>
  <c r="E33" i="3"/>
  <c r="F32" i="3"/>
  <c r="B32" i="3"/>
  <c r="C31" i="3"/>
  <c r="D30" i="3"/>
  <c r="E29" i="3"/>
  <c r="F28" i="3"/>
  <c r="B28" i="3"/>
  <c r="C27" i="3"/>
  <c r="D26" i="3"/>
  <c r="E25" i="3"/>
  <c r="F24" i="3"/>
  <c r="B24" i="3"/>
  <c r="C23" i="3"/>
  <c r="D22" i="3"/>
  <c r="E21" i="3"/>
  <c r="F20" i="3"/>
  <c r="B20" i="3"/>
  <c r="C19" i="3"/>
  <c r="D18" i="3"/>
  <c r="C8" i="3"/>
  <c r="B9" i="3"/>
  <c r="F9" i="3"/>
  <c r="E10" i="3"/>
  <c r="D11" i="3"/>
  <c r="C12" i="3"/>
  <c r="D15" i="3"/>
  <c r="D16" i="3"/>
  <c r="E36" i="3"/>
  <c r="F35" i="3"/>
  <c r="B35" i="3"/>
  <c r="C34" i="3"/>
  <c r="D33" i="3"/>
  <c r="E32" i="3"/>
  <c r="F31" i="3"/>
  <c r="B31" i="3"/>
  <c r="C30" i="3"/>
  <c r="D29" i="3"/>
  <c r="E28" i="3"/>
  <c r="F27" i="3"/>
  <c r="B27" i="3"/>
  <c r="C26" i="3"/>
  <c r="D25" i="3"/>
  <c r="E24" i="3"/>
  <c r="F23" i="3"/>
  <c r="B23" i="3"/>
  <c r="C22" i="3"/>
  <c r="D21" i="3"/>
  <c r="E20" i="3"/>
  <c r="F19" i="3"/>
  <c r="B19" i="3"/>
  <c r="C18" i="3"/>
  <c r="D8" i="3"/>
  <c r="C9" i="3"/>
  <c r="B10" i="3"/>
  <c r="F10" i="3"/>
  <c r="E11" i="3"/>
  <c r="D12" i="3"/>
  <c r="C13" i="3"/>
  <c r="B14" i="3"/>
  <c r="F14" i="3"/>
  <c r="E15" i="3"/>
  <c r="E7" i="3"/>
  <c r="D14" i="3"/>
  <c r="B7" i="3"/>
  <c r="E14" i="3"/>
  <c r="E16" i="3"/>
  <c r="D36" i="3"/>
  <c r="E35" i="3"/>
  <c r="F34" i="3"/>
  <c r="B34" i="3"/>
  <c r="G34" i="3" s="1"/>
  <c r="C33" i="3"/>
  <c r="D32" i="3"/>
  <c r="E31" i="3"/>
  <c r="F30" i="3"/>
  <c r="B30" i="3"/>
  <c r="C29" i="3"/>
  <c r="D28" i="3"/>
  <c r="E27" i="3"/>
  <c r="F26" i="3"/>
  <c r="B26" i="3"/>
  <c r="C25" i="3"/>
  <c r="D24" i="3"/>
  <c r="E23" i="3"/>
  <c r="F22" i="3"/>
  <c r="B22" i="3"/>
  <c r="C21" i="3"/>
  <c r="D20" i="3"/>
  <c r="E19" i="3"/>
  <c r="F18" i="3"/>
  <c r="B18" i="3"/>
  <c r="E8" i="3"/>
  <c r="D9" i="3"/>
  <c r="C10" i="3"/>
  <c r="B11" i="3"/>
  <c r="F11" i="3"/>
  <c r="E12" i="3"/>
  <c r="D13" i="3"/>
  <c r="C14" i="3"/>
  <c r="B15" i="3"/>
  <c r="F15" i="3"/>
  <c r="F7" i="3"/>
  <c r="E13" i="3"/>
  <c r="C7" i="3"/>
  <c r="F13" i="3"/>
  <c r="O58" i="1"/>
  <c r="G15" i="3" l="1"/>
  <c r="G30" i="3"/>
  <c r="F17" i="3"/>
  <c r="G11" i="3"/>
  <c r="B17" i="3"/>
  <c r="G18" i="3"/>
  <c r="G10" i="3"/>
  <c r="G19" i="3"/>
  <c r="G35" i="3"/>
  <c r="G32" i="3"/>
  <c r="G12" i="3"/>
  <c r="G33" i="3"/>
  <c r="C7" i="2"/>
  <c r="I7" i="2" s="1"/>
  <c r="B13" i="2"/>
  <c r="B21" i="2"/>
  <c r="B29" i="2"/>
  <c r="C9" i="2"/>
  <c r="I9" i="2" s="1"/>
  <c r="C13" i="2"/>
  <c r="I13" i="2" s="1"/>
  <c r="C17" i="2"/>
  <c r="C25" i="2"/>
  <c r="C33" i="2"/>
  <c r="B12" i="2"/>
  <c r="B20" i="2"/>
  <c r="B28" i="2"/>
  <c r="C10" i="2"/>
  <c r="I10" i="2" s="1"/>
  <c r="C14" i="2"/>
  <c r="I14" i="2" s="1"/>
  <c r="C18" i="2"/>
  <c r="C26" i="2"/>
  <c r="B7" i="2"/>
  <c r="O59" i="1"/>
  <c r="C24" i="2"/>
  <c r="B15" i="2"/>
  <c r="B23" i="2"/>
  <c r="B31" i="2"/>
  <c r="C19" i="2"/>
  <c r="C27" i="2"/>
  <c r="C35" i="2"/>
  <c r="B14" i="2"/>
  <c r="B22" i="2"/>
  <c r="B30" i="2"/>
  <c r="C20" i="2"/>
  <c r="C28" i="2"/>
  <c r="C12" i="2"/>
  <c r="I12" i="2" s="1"/>
  <c r="C22" i="2"/>
  <c r="B11" i="2"/>
  <c r="B19" i="2"/>
  <c r="D19" i="2" s="1"/>
  <c r="B35" i="2"/>
  <c r="D35" i="2" s="1"/>
  <c r="C31" i="2"/>
  <c r="B18" i="2"/>
  <c r="D18" i="2" s="1"/>
  <c r="B34" i="2"/>
  <c r="C8" i="2"/>
  <c r="I8" i="2" s="1"/>
  <c r="B8" i="2"/>
  <c r="B9" i="2"/>
  <c r="B17" i="2"/>
  <c r="B25" i="2"/>
  <c r="D25" i="2" s="1"/>
  <c r="B33" i="2"/>
  <c r="D33" i="2" s="1"/>
  <c r="C11" i="2"/>
  <c r="I11" i="2" s="1"/>
  <c r="C15" i="2"/>
  <c r="I15" i="2" s="1"/>
  <c r="C21" i="2"/>
  <c r="C29" i="2"/>
  <c r="C34" i="2"/>
  <c r="B16" i="2"/>
  <c r="B24" i="2"/>
  <c r="D24" i="2" s="1"/>
  <c r="B32" i="2"/>
  <c r="C16" i="2"/>
  <c r="I16" i="2" s="1"/>
  <c r="C30" i="2"/>
  <c r="B27" i="2"/>
  <c r="D27" i="2" s="1"/>
  <c r="C23" i="2"/>
  <c r="B10" i="2"/>
  <c r="B26" i="2"/>
  <c r="D26" i="2" s="1"/>
  <c r="C32" i="2"/>
  <c r="G22" i="3"/>
  <c r="G23" i="3"/>
  <c r="G9" i="3"/>
  <c r="G20" i="3"/>
  <c r="G36" i="3"/>
  <c r="G13" i="3"/>
  <c r="G8" i="3"/>
  <c r="G21" i="3"/>
  <c r="G26" i="3"/>
  <c r="G7" i="3"/>
  <c r="G27" i="3"/>
  <c r="G24" i="3"/>
  <c r="E17" i="3"/>
  <c r="G25" i="3"/>
  <c r="G16" i="3"/>
  <c r="G14" i="3"/>
  <c r="C17" i="3"/>
  <c r="G31" i="3"/>
  <c r="D17" i="3"/>
  <c r="G28" i="3"/>
  <c r="G29" i="3"/>
  <c r="D22" i="2" l="1"/>
  <c r="D20" i="2"/>
  <c r="I17" i="2"/>
  <c r="D21" i="2"/>
  <c r="D16" i="2"/>
  <c r="H16" i="2"/>
  <c r="D17" i="2"/>
  <c r="H17" i="2"/>
  <c r="D34" i="2"/>
  <c r="H14" i="2"/>
  <c r="D14" i="2"/>
  <c r="D31" i="2"/>
  <c r="D12" i="2"/>
  <c r="H12" i="2"/>
  <c r="H13" i="2"/>
  <c r="D13" i="2"/>
  <c r="D9" i="2"/>
  <c r="H9" i="2"/>
  <c r="H11" i="2"/>
  <c r="D11" i="2"/>
  <c r="D23" i="2"/>
  <c r="D7" i="2"/>
  <c r="H7" i="2"/>
  <c r="G17" i="3"/>
  <c r="H10" i="2"/>
  <c r="D10" i="2"/>
  <c r="D32" i="2"/>
  <c r="D8" i="2"/>
  <c r="H8" i="2"/>
  <c r="D30" i="2"/>
  <c r="H15" i="2"/>
  <c r="D15" i="2"/>
  <c r="D28" i="2"/>
  <c r="D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E3" authorId="0" shapeId="0" xr:uid="{00000000-0006-0000-0300-000001000000}">
      <text>
        <r>
          <rPr>
            <b/>
            <sz val="9"/>
            <color indexed="81"/>
            <rFont val="Tahoma"/>
            <family val="2"/>
          </rPr>
          <t>$1.360.442.851 corresponden a servicios de la deuda desde 1/10/16 al 31/12/16</t>
        </r>
        <r>
          <rPr>
            <sz val="9"/>
            <color indexed="81"/>
            <rFont val="Tahoma"/>
            <family val="2"/>
          </rPr>
          <t xml:space="preserve">
</t>
        </r>
      </text>
    </comment>
  </commentList>
</comments>
</file>

<file path=xl/sharedStrings.xml><?xml version="1.0" encoding="utf-8"?>
<sst xmlns="http://schemas.openxmlformats.org/spreadsheetml/2006/main" count="1107" uniqueCount="180">
  <si>
    <t>ID</t>
  </si>
  <si>
    <t>%</t>
  </si>
  <si>
    <t>Capital</t>
  </si>
  <si>
    <t>Interés</t>
  </si>
  <si>
    <t>Desendeudamiento-Decreto-Nacional-660</t>
  </si>
  <si>
    <t>GOBD30</t>
  </si>
  <si>
    <t>Pesos</t>
  </si>
  <si>
    <t>Desendeudamiento-Refinanciación</t>
  </si>
  <si>
    <t>GOBD20</t>
  </si>
  <si>
    <t>GOBS20</t>
  </si>
  <si>
    <t>Badlar + 2</t>
  </si>
  <si>
    <t>FFFIR Ley 8066</t>
  </si>
  <si>
    <t>FFIRF21</t>
  </si>
  <si>
    <t>Pesos Adjusted</t>
  </si>
  <si>
    <t>Libor + 3,70%</t>
  </si>
  <si>
    <t>FFFIR Ley 8067</t>
  </si>
  <si>
    <t>FFIRY22</t>
  </si>
  <si>
    <t>FFFIR Ley 7884</t>
  </si>
  <si>
    <t>FFIRJ20</t>
  </si>
  <si>
    <t>FFFIR Ley 8530</t>
  </si>
  <si>
    <t>FFIRA24</t>
  </si>
  <si>
    <t>ANSES Reconocimiento</t>
  </si>
  <si>
    <t>ANSA22</t>
  </si>
  <si>
    <t>ANSO20</t>
  </si>
  <si>
    <t>ANSE21</t>
  </si>
  <si>
    <t>ANSES - Fideicomiso IPV VDF Serie I</t>
  </si>
  <si>
    <t>FFO26S1</t>
  </si>
  <si>
    <t>ANSES - Fideicomiso IPV VDF Serie II</t>
  </si>
  <si>
    <t>FFO26S2</t>
  </si>
  <si>
    <t>Fideicomiso PROFEDESS</t>
  </si>
  <si>
    <t>FFS20</t>
  </si>
  <si>
    <t>Banco Nación-Préstamo-2015</t>
  </si>
  <si>
    <t>BNAD20</t>
  </si>
  <si>
    <t>Badlar + 4</t>
  </si>
  <si>
    <t>Banco Nación-Refinanciación-2015/2016</t>
  </si>
  <si>
    <t>BNAJ21</t>
  </si>
  <si>
    <t>Badlar + 3,75</t>
  </si>
  <si>
    <t>Banco Nación-1400-MM</t>
  </si>
  <si>
    <t>BNAF22</t>
  </si>
  <si>
    <t>Banco Nación-LEY 8701</t>
  </si>
  <si>
    <t>BNAD19</t>
  </si>
  <si>
    <t>Banco Nación - Fideicomiso AYSAM</t>
  </si>
  <si>
    <t>FFE19</t>
  </si>
  <si>
    <t>Banco Nación-LEY 8399</t>
  </si>
  <si>
    <t>BNAD17</t>
  </si>
  <si>
    <t>CREDIT SUISSE INTERNACIONAL</t>
  </si>
  <si>
    <t>BCSD18</t>
  </si>
  <si>
    <t>USD</t>
  </si>
  <si>
    <t>BICE Compra de Helicopteros</t>
  </si>
  <si>
    <t>BBIJ21</t>
  </si>
  <si>
    <t>Libor + 3,5</t>
  </si>
  <si>
    <t>1.1. B.I.D.</t>
  </si>
  <si>
    <t>1956 BID-PROSAP</t>
  </si>
  <si>
    <t>BIDA33</t>
  </si>
  <si>
    <t>1640 BID-Programa Mendoza Productiva</t>
  </si>
  <si>
    <t>BIDA25</t>
  </si>
  <si>
    <t>2573 BID-PROSAP</t>
  </si>
  <si>
    <t>BIDD36</t>
  </si>
  <si>
    <t>3169-BID-Programa-Mendoza-Tecnológica</t>
  </si>
  <si>
    <t>BIDF45</t>
  </si>
  <si>
    <t>899 (1 y 2) BID - PROSAP</t>
  </si>
  <si>
    <t>BIDD18</t>
  </si>
  <si>
    <t>940 BID - PROMEBA</t>
  </si>
  <si>
    <t>BIDF22</t>
  </si>
  <si>
    <t>1134 BID - PROMEBA</t>
  </si>
  <si>
    <t>BIDO24</t>
  </si>
  <si>
    <t>1855 BID - MUNICIPIOS</t>
  </si>
  <si>
    <t>BIDN32</t>
  </si>
  <si>
    <t>1895 BID - PROAS ENOHSA Los Barriales</t>
  </si>
  <si>
    <t>BIDS34</t>
  </si>
  <si>
    <t>1895 BID - PROAS ENOHSA PMG EPAS</t>
  </si>
  <si>
    <t>BIDS23</t>
  </si>
  <si>
    <t>1.2. B.I.R.F.</t>
  </si>
  <si>
    <t>7352 BIRF - PDP III</t>
  </si>
  <si>
    <t>BIRS20</t>
  </si>
  <si>
    <t>7385 BIRF - MUNICIPIOS</t>
  </si>
  <si>
    <t>BIRO20</t>
  </si>
  <si>
    <t>7425 BIRF - PROSAP</t>
  </si>
  <si>
    <t>BIRJ22</t>
  </si>
  <si>
    <t>7597 BIRF - PROSAP</t>
  </si>
  <si>
    <t>BIRS38</t>
  </si>
  <si>
    <t>BONO MENDOZA'24  Bonos Emitidos</t>
  </si>
  <si>
    <t>PMY24</t>
  </si>
  <si>
    <t>BONO PESOS 2021 - Clase 1</t>
  </si>
  <si>
    <t>PMJ21</t>
  </si>
  <si>
    <t>Badlar + 4,375%</t>
  </si>
  <si>
    <t>BONO MENDOZA'18   Bonos Emitidos</t>
  </si>
  <si>
    <t>BARX1</t>
  </si>
  <si>
    <t>Bono Proveedores Serie 1</t>
  </si>
  <si>
    <t>PMG18</t>
  </si>
  <si>
    <t>Badlar</t>
  </si>
  <si>
    <t>Bono Proveedores Serie 2</t>
  </si>
  <si>
    <t>PMN18</t>
  </si>
  <si>
    <t>BONO Local - Dólar Link - Tercera Serie</t>
  </si>
  <si>
    <t>PMD18</t>
  </si>
  <si>
    <t>BONO Local - Dólar Link - Segunda Serie</t>
  </si>
  <si>
    <t>PMO18</t>
  </si>
  <si>
    <t>TOTAL DEUDA CONSOLIDADA</t>
  </si>
  <si>
    <t>BNAG22</t>
  </si>
  <si>
    <t>Mill ARS</t>
  </si>
  <si>
    <t>Subtotal SS de Deuda</t>
  </si>
  <si>
    <t>Total SS de Deuda</t>
  </si>
  <si>
    <t>Perfil de Vencimientos de la deuda pública por tipo de servicio</t>
  </si>
  <si>
    <t>Prom. Resto</t>
  </si>
  <si>
    <t>Gobierno Federal</t>
  </si>
  <si>
    <t>Total SS
de Deuda</t>
  </si>
  <si>
    <t>Perfil de Vencimientos de la Deuda Pública
y Servicios por Tipo de Acreedor</t>
  </si>
  <si>
    <t>(1) Los saldos de los préstamos con el Banco de la Nación Argentina, por un total de $5,699,44 millones, se reestructuraron durante el tercer trimestre 2017 y se consolidan en el préstamo "Banco Nación Reestructuración 2017".</t>
  </si>
  <si>
    <t>Acreedor</t>
  </si>
  <si>
    <t>Banco de la Nación Argentina</t>
  </si>
  <si>
    <t>Bancos Nacionales e Internacionales</t>
  </si>
  <si>
    <t>Tenedores de Bonos</t>
  </si>
  <si>
    <t>Saldo al</t>
  </si>
  <si>
    <t>(Millones de ARS)</t>
  </si>
  <si>
    <t>(Millones de USD)</t>
  </si>
  <si>
    <t>Moneda</t>
  </si>
  <si>
    <t>Garantía</t>
  </si>
  <si>
    <t>Fecha incio</t>
  </si>
  <si>
    <t>Tasa</t>
  </si>
  <si>
    <t>Duración (meses)</t>
  </si>
  <si>
    <t>Frecuencia</t>
  </si>
  <si>
    <t>Fecha vencimiento</t>
  </si>
  <si>
    <t>Organismos Multilaterales</t>
  </si>
  <si>
    <t>Tipo de Cambio Nominal Promedio</t>
  </si>
  <si>
    <t>Badlar Promedio</t>
  </si>
  <si>
    <t>Banco Nación-Refinanciación-2017</t>
  </si>
  <si>
    <t>ANSES 6% - 2016</t>
  </si>
  <si>
    <t>ANSES 3% - 2017</t>
  </si>
  <si>
    <t>Coparticipación Federal de Impuestos</t>
  </si>
  <si>
    <t>Sin garantía</t>
  </si>
  <si>
    <t>Regalías Hidrocarburiferas</t>
  </si>
  <si>
    <t>Otros Recursos Nacionales</t>
  </si>
  <si>
    <t>Pesos Ajustados</t>
  </si>
  <si>
    <t>Mensual</t>
  </si>
  <si>
    <t>Semestral</t>
  </si>
  <si>
    <t>Trimestral</t>
  </si>
  <si>
    <t>Tipo de Cambio al final del periodo</t>
  </si>
  <si>
    <t>Tipo de Acreedor</t>
  </si>
  <si>
    <t>Prom Resto</t>
  </si>
  <si>
    <t>1er Trimestre</t>
  </si>
  <si>
    <t>2do Trimestre</t>
  </si>
  <si>
    <t>3er Trimestre</t>
  </si>
  <si>
    <t>RATIO: Art 21 Ley de Responsabilidad Fiscal</t>
  </si>
  <si>
    <t xml:space="preserve">SERVICIOS DEUDA </t>
  </si>
  <si>
    <r>
      <t xml:space="preserve">Pertenece a la Ley N° 25.917 de Responabilidad Fiscal en su Capítulo V - "Endeudamiento":                                                                                                                            Art 21)  </t>
    </r>
    <r>
      <rPr>
        <sz val="11"/>
        <color theme="1"/>
        <rFont val="Calibri"/>
        <family val="2"/>
        <scheme val="minor"/>
      </rPr>
      <t xml:space="preserve">  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</si>
  <si>
    <t>RECURSOS CORRIENTES proy al 31/12 (Netos de partic. a Municipios)</t>
  </si>
  <si>
    <r>
      <t xml:space="preserve">SS DEUDA / REC. CTES. </t>
    </r>
    <r>
      <rPr>
        <b/>
        <sz val="12"/>
        <color theme="0"/>
        <rFont val="Calibri"/>
        <family val="2"/>
        <scheme val="minor"/>
      </rPr>
      <t>"&lt; 15%"</t>
    </r>
  </si>
  <si>
    <t>COVENANTS BONOS</t>
  </si>
  <si>
    <t>SERVICIOS DEUDA GARANTIZADA CON COPARTICIPACIÓN SIG. 12 MESES [1]</t>
  </si>
  <si>
    <r>
      <t xml:space="preserve">Pertenece al prospecto del Bono Mendoza 2024 (PMY24)  "Compromisos - Limitación a los Gravámenes":                                                                                                                                                                                                                         (e) </t>
    </r>
    <r>
      <rPr>
        <sz val="11"/>
        <color theme="1"/>
        <rFont val="Calibri"/>
        <family val="2"/>
        <scheme val="minor"/>
      </rPr>
      <t xml:space="preserve">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
</t>
    </r>
    <r>
      <rPr>
        <b/>
        <sz val="11"/>
        <color theme="1"/>
        <rFont val="Calibri"/>
        <family val="2"/>
        <scheme val="minor"/>
      </rPr>
      <t xml:space="preserve">
</t>
    </r>
  </si>
  <si>
    <t>COPARTICIPACIÓN RECIBIDA 3 MESES ANTERIORES x 4  [2]</t>
  </si>
  <si>
    <r>
      <t xml:space="preserve">[1] / [2]  </t>
    </r>
    <r>
      <rPr>
        <b/>
        <sz val="12"/>
        <color theme="0"/>
        <rFont val="Calibri"/>
        <family val="2"/>
        <scheme val="minor"/>
      </rPr>
      <t>"&lt; 50%"</t>
    </r>
  </si>
  <si>
    <t>INTERESES PAGADOS 12 MESES ANTERIORES A INCURRIR EN DEUDA [3]</t>
  </si>
  <si>
    <r>
      <t xml:space="preserve">Pertenece al prospecto del Bono Mendoza 2021 (PMJ21) Y Bono Mendoza 2024 (PMY24)  "Compromisos - Compromisos de cobertura de interés":                                                                                                                                            </t>
    </r>
    <r>
      <rPr>
        <sz val="11"/>
        <color theme="1"/>
        <rFont val="Calibri"/>
        <family val="2"/>
        <scheme val="minor"/>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</si>
  <si>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</si>
  <si>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r>
      <t xml:space="preserve">[3] / [4]  </t>
    </r>
    <r>
      <rPr>
        <b/>
        <sz val="12"/>
        <color theme="0"/>
        <rFont val="Calibri"/>
        <family val="2"/>
        <scheme val="minor"/>
      </rPr>
      <t>"&lt; 13%"</t>
    </r>
  </si>
  <si>
    <t>CAPITAL PENDIENTE DE DEUDA NO GARANTIZADA CON COPARTICIPACIÓN [1]</t>
  </si>
  <si>
    <r>
      <rPr>
        <b/>
        <sz val="11"/>
        <color theme="1"/>
        <rFont val="Calibri"/>
        <family val="2"/>
        <scheme val="minor"/>
      </rPr>
      <t>Pertenece al prospecto del Bono Mendoza 2021 (PMJ21) y del Bono Mendoza 2024 (PMY24)  "Compromisos - Limitación a los Gravámenes":                             (h)</t>
    </r>
    <r>
      <rPr>
        <sz val="11"/>
        <color theme="1"/>
        <rFont val="Calibri"/>
        <family val="2"/>
        <scheme val="minor"/>
      </rPr>
      <t xml:space="preserve"> 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</si>
  <si>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t>RECURSOS PERCIBIDOS 12 MESES ANTERIORES  [2]</t>
  </si>
  <si>
    <r>
      <t xml:space="preserve">[1] / [2]  </t>
    </r>
    <r>
      <rPr>
        <b/>
        <sz val="12"/>
        <color theme="0"/>
        <rFont val="Calibri"/>
        <family val="2"/>
        <scheme val="minor"/>
      </rPr>
      <t>"&lt; 10%"</t>
    </r>
  </si>
  <si>
    <t>SERVICIOS DEUDA GARANTIZADA CON COPARTICIPACIÓN 4 TRIM FISCALES MÁS RECIENTES [1]</t>
  </si>
  <si>
    <r>
      <t xml:space="preserve">Pertenece al prospecto del Bono Mendoza 2021 (PMJ21)  "Compromisos - Limitación a los Gravámenes":                                                                                               (e) </t>
    </r>
    <r>
      <rPr>
        <sz val="11"/>
        <color theme="1"/>
        <rFont val="Calibri"/>
        <family val="2"/>
        <scheme val="minor"/>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Calibri"/>
        <family val="2"/>
        <scheme val="minor"/>
      </rPr>
      <t xml:space="preserve">
</t>
    </r>
  </si>
  <si>
    <t>COPARTICIPACIÓN RECIBIDA DICHO PERÍODO  [2]</t>
  </si>
  <si>
    <t>Tasa Base Libor 3 M + Margen BID (1%)</t>
  </si>
  <si>
    <t>Refinanciación Anticipo de Coparticipación</t>
  </si>
  <si>
    <t>CARACTERÍSTICA DE LOS AVALES Y/O GARANTÍAS OTORGADAS</t>
  </si>
  <si>
    <t>En millones de $</t>
  </si>
  <si>
    <t>Beneficiario</t>
  </si>
  <si>
    <t>Marco Legal</t>
  </si>
  <si>
    <t>Proyecto</t>
  </si>
  <si>
    <t>Programa</t>
  </si>
  <si>
    <t>Monto del Contrato</t>
  </si>
  <si>
    <t>Garantía de Contraparte</t>
  </si>
  <si>
    <t>Saldo Adeudado</t>
  </si>
  <si>
    <t>Condiciones Financieras</t>
  </si>
  <si>
    <t>Plazo</t>
  </si>
  <si>
    <t>Gracia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</si>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</sst>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ARS]\ #,##0.00"/>
    <numFmt numFmtId="165" formatCode="0.0%"/>
    <numFmt numFmtId="166" formatCode="[$-409]mmm\-yy;@"/>
    <numFmt numFmtId="167" formatCode="[$USD]\ #,##0.00"/>
    <numFmt numFmtId="168" formatCode="_ * #,##0.00_ ;_ * \-#,##0.00_ ;_ * &quot;-&quot;??_ ;_ @_ "/>
    <numFmt numFmtId="169" formatCode="_ * #,##0_ ;_ * \-#,##0_ ;_ * &quot;-&quot;??_ ;_ @_ "/>
    <numFmt numFmtId="170" formatCode="#,##0_ ;[Red]\-#,##0\ "/>
    <numFmt numFmtId="171" formatCode="&quot;$&quot;\ #,##0"/>
    <numFmt numFmtId="172" formatCode="0.0000"/>
    <numFmt numFmtId="173" formatCode="0.0000%"/>
    <numFmt numFmtId="174" formatCode="_-* #,##0.00\ _P_t_s_-;\-* #,##0.00\ _P_t_s_-;_-* &quot;-&quot;??\ _P_t_s_-;_-@_-"/>
    <numFmt numFmtId="175" formatCode="#,##0.00_ ;[Red]\-#,##0.00\ "/>
    <numFmt numFmtId="176" formatCode="_ &quot;$&quot;\ * #,##0.00_ ;_ &quot;$&quot;\ * \-#,##0.00_ ;_ &quot;$&quot;\ * &quot;-&quot;??_ ;_ @_ "/>
    <numFmt numFmtId="177" formatCode="0.000000"/>
    <numFmt numFmtId="178" formatCode="0.0000000"/>
    <numFmt numFmtId="179" formatCode="&quot;$&quot;\ #,##0.00"/>
    <numFmt numFmtId="180" formatCode="#,##0.0"/>
    <numFmt numFmtId="181" formatCode="_ * #,##0.00000_ ;_ * \-#,##0.00000_ ;_ * &quot;-&quot;??_ ;_ @_ "/>
    <numFmt numFmtId="182" formatCode="mmmm\-yy"/>
  </numFmts>
  <fonts count="30" x14ac:knownFonts="1">
    <font>
      <sz val="11"/>
      <color theme="1"/>
      <name val="Calibri"/>
      <family val="2"/>
      <scheme val="minor"/>
    </font>
    <font>
      <sz val="11"/>
      <color theme="1"/>
      <name val="Calibri"/>
      <family val="2"/>
      <scheme val="minor"/>
    </font>
    <font>
      <sz val="11"/>
      <color theme="0"/>
      <name val="Calibri"/>
      <family val="2"/>
      <scheme val="minor"/>
    </font>
    <font>
      <b/>
      <sz val="12"/>
      <name val="Arial"/>
      <family val="2"/>
    </font>
    <font>
      <sz val="12"/>
      <color theme="1"/>
      <name val="Arial"/>
      <family val="2"/>
    </font>
    <font>
      <sz val="11"/>
      <color theme="1"/>
      <name val="Arial"/>
      <family val="2"/>
    </font>
    <font>
      <sz val="12"/>
      <name val="Arial"/>
      <family val="2"/>
    </font>
    <font>
      <b/>
      <sz val="12"/>
      <color theme="1"/>
      <name val="Arial"/>
      <family val="2"/>
    </font>
    <font>
      <b/>
      <sz val="11"/>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0"/>
      <name val="Calibri"/>
      <family val="2"/>
      <scheme val="minor"/>
    </font>
    <font>
      <b/>
      <sz val="11"/>
      <color theme="1"/>
      <name val="Calibri"/>
      <family val="2"/>
      <scheme val="minor"/>
    </font>
    <font>
      <b/>
      <sz val="11"/>
      <name val="Calibri"/>
      <family val="2"/>
      <scheme val="minor"/>
    </font>
    <font>
      <b/>
      <sz val="12"/>
      <color theme="1"/>
      <name val="Calibri"/>
      <family val="2"/>
      <scheme val="minor"/>
    </font>
    <font>
      <b/>
      <sz val="12"/>
      <color theme="0"/>
      <name val="Calibri"/>
      <family val="2"/>
      <scheme val="minor"/>
    </font>
    <font>
      <sz val="12"/>
      <color theme="0"/>
      <name val="Arial"/>
      <family val="2"/>
    </font>
    <font>
      <sz val="9"/>
      <color indexed="81"/>
      <name val="Tahoma"/>
      <family val="2"/>
    </font>
    <font>
      <b/>
      <sz val="9"/>
      <color indexed="81"/>
      <name val="Tahoma"/>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3">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305496"/>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3">
    <xf numFmtId="0" fontId="0" fillId="0" borderId="0"/>
    <xf numFmtId="168"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73" fontId="9"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168" fontId="1" fillId="0" borderId="0" applyFont="0" applyFill="0" applyBorder="0" applyAlignment="0" applyProtection="0"/>
    <xf numFmtId="168" fontId="10" fillId="0" borderId="0" applyFont="0" applyFill="0" applyBorder="0" applyAlignment="0" applyProtection="0"/>
    <xf numFmtId="172" fontId="11" fillId="0" borderId="0" applyFont="0" applyFill="0" applyBorder="0" applyAlignment="0" applyProtection="0"/>
    <xf numFmtId="168" fontId="1" fillId="0" borderId="0" applyFont="0" applyFill="0" applyBorder="0" applyAlignment="0" applyProtection="0"/>
    <xf numFmtId="168" fontId="10"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3" fontId="9" fillId="0" borderId="0" applyFont="0" applyFill="0" applyBorder="0" applyAlignment="0" applyProtection="0"/>
    <xf numFmtId="172" fontId="11" fillId="0" borderId="0" applyFont="0" applyFill="0" applyBorder="0" applyAlignment="0" applyProtection="0"/>
    <xf numFmtId="175" fontId="11" fillId="0" borderId="0" applyFont="0" applyFill="0" applyBorder="0" applyAlignment="0" applyProtection="0"/>
    <xf numFmtId="176" fontId="10" fillId="0" borderId="0" applyFont="0" applyFill="0" applyBorder="0" applyAlignment="0" applyProtection="0"/>
    <xf numFmtId="176" fontId="12" fillId="0" borderId="0" applyFont="0" applyFill="0" applyBorder="0" applyAlignment="0" applyProtection="0"/>
    <xf numFmtId="0" fontId="9" fillId="0" borderId="0"/>
    <xf numFmtId="0" fontId="1" fillId="0" borderId="0"/>
    <xf numFmtId="0" fontId="13" fillId="0" borderId="0"/>
    <xf numFmtId="0" fontId="1" fillId="0" borderId="0"/>
    <xf numFmtId="0" fontId="1" fillId="0" borderId="0"/>
    <xf numFmtId="9" fontId="10"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168" fontId="9" fillId="0" borderId="0" applyNumberFormat="0" applyFill="0" applyBorder="0" applyAlignment="0" applyProtection="0"/>
    <xf numFmtId="168" fontId="9" fillId="0" borderId="0" applyNumberFormat="0" applyFill="0" applyBorder="0" applyAlignment="0" applyProtection="0"/>
    <xf numFmtId="0" fontId="9" fillId="0" borderId="0"/>
    <xf numFmtId="9" fontId="9" fillId="0" borderId="0" applyFont="0" applyFill="0" applyBorder="0" applyAlignment="0" applyProtection="0"/>
  </cellStyleXfs>
  <cellXfs count="202">
    <xf numFmtId="0" fontId="0" fillId="0" borderId="0" xfId="0"/>
    <xf numFmtId="164" fontId="3" fillId="4" borderId="1" xfId="0" applyNumberFormat="1"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5" borderId="2" xfId="0" applyFont="1" applyFill="1" applyBorder="1" applyAlignment="1">
      <alignment vertical="center"/>
    </xf>
    <xf numFmtId="14" fontId="3" fillId="4" borderId="3"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0" xfId="0" applyFont="1"/>
    <xf numFmtId="164" fontId="3" fillId="4" borderId="6" xfId="0" applyNumberFormat="1" applyFont="1" applyFill="1" applyBorder="1" applyAlignment="1">
      <alignment horizontal="center" vertical="center"/>
    </xf>
    <xf numFmtId="14" fontId="3" fillId="4" borderId="6" xfId="0" applyNumberFormat="1" applyFont="1" applyFill="1" applyBorder="1" applyAlignment="1">
      <alignment horizontal="center" vertical="center"/>
    </xf>
    <xf numFmtId="0" fontId="4" fillId="0" borderId="2" xfId="0" applyFont="1" applyBorder="1" applyAlignment="1">
      <alignment vertical="center"/>
    </xf>
    <xf numFmtId="164" fontId="3" fillId="6" borderId="2" xfId="0" applyNumberFormat="1" applyFont="1" applyFill="1" applyBorder="1" applyAlignment="1">
      <alignment vertical="center"/>
    </xf>
    <xf numFmtId="167" fontId="3" fillId="6" borderId="2" xfId="0" applyNumberFormat="1" applyFont="1" applyFill="1" applyBorder="1" applyAlignment="1">
      <alignment vertical="center"/>
    </xf>
    <xf numFmtId="0" fontId="6" fillId="6" borderId="2" xfId="0" applyFont="1" applyFill="1" applyBorder="1" applyAlignment="1">
      <alignment horizontal="center" vertical="center"/>
    </xf>
    <xf numFmtId="166" fontId="6" fillId="6" borderId="2" xfId="0" applyNumberFormat="1" applyFont="1" applyFill="1" applyBorder="1" applyAlignment="1">
      <alignment horizontal="center" vertical="center"/>
    </xf>
    <xf numFmtId="10" fontId="6" fillId="6" borderId="2" xfId="0" applyNumberFormat="1" applyFont="1" applyFill="1" applyBorder="1" applyAlignment="1">
      <alignment horizontal="center" vertical="center"/>
    </xf>
    <xf numFmtId="0" fontId="3" fillId="6" borderId="2" xfId="0" applyFont="1" applyFill="1" applyBorder="1" applyAlignment="1">
      <alignment horizontal="center" vertical="center"/>
    </xf>
    <xf numFmtId="169" fontId="4" fillId="7" borderId="6" xfId="1" applyNumberFormat="1" applyFont="1" applyFill="1" applyBorder="1" applyAlignment="1">
      <alignment vertical="center"/>
    </xf>
    <xf numFmtId="164" fontId="6" fillId="0" borderId="2" xfId="0" applyNumberFormat="1" applyFont="1" applyBorder="1" applyAlignment="1">
      <alignment vertical="center"/>
    </xf>
    <xf numFmtId="164" fontId="6" fillId="8" borderId="2" xfId="0" applyNumberFormat="1" applyFont="1" applyFill="1" applyBorder="1" applyAlignment="1">
      <alignment vertical="center"/>
    </xf>
    <xf numFmtId="167" fontId="6" fillId="8" borderId="2" xfId="0" applyNumberFormat="1" applyFont="1" applyFill="1" applyBorder="1" applyAlignment="1">
      <alignment vertical="center"/>
    </xf>
    <xf numFmtId="0" fontId="6" fillId="8" borderId="2" xfId="0" applyFont="1" applyFill="1" applyBorder="1" applyAlignment="1">
      <alignment horizontal="center" vertical="center"/>
    </xf>
    <xf numFmtId="166" fontId="6" fillId="8" borderId="2" xfId="0" applyNumberFormat="1" applyFont="1" applyFill="1" applyBorder="1" applyAlignment="1">
      <alignment horizontal="center" vertical="center"/>
    </xf>
    <xf numFmtId="10" fontId="6" fillId="8" borderId="2" xfId="0" applyNumberFormat="1" applyFont="1" applyFill="1" applyBorder="1" applyAlignment="1">
      <alignment horizontal="center" vertical="center"/>
    </xf>
    <xf numFmtId="169" fontId="4" fillId="0" borderId="2" xfId="1" applyNumberFormat="1" applyFont="1" applyFill="1" applyBorder="1" applyAlignment="1">
      <alignment vertical="center"/>
    </xf>
    <xf numFmtId="169" fontId="4" fillId="5" borderId="2" xfId="1" applyNumberFormat="1" applyFont="1" applyFill="1" applyBorder="1" applyAlignment="1">
      <alignment vertical="center"/>
    </xf>
    <xf numFmtId="1" fontId="6" fillId="8" borderId="2" xfId="0" applyNumberFormat="1" applyFont="1" applyFill="1" applyBorder="1" applyAlignment="1">
      <alignment horizontal="center" vertical="center"/>
    </xf>
    <xf numFmtId="0" fontId="6" fillId="0" borderId="2" xfId="0" applyFont="1" applyBorder="1" applyAlignment="1">
      <alignment horizontal="center" vertical="center"/>
    </xf>
    <xf numFmtId="166"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4" fillId="8" borderId="2" xfId="0" applyFont="1" applyFill="1" applyBorder="1" applyAlignment="1">
      <alignment horizontal="center" vertical="center"/>
    </xf>
    <xf numFmtId="170" fontId="3" fillId="6" borderId="2" xfId="0" applyNumberFormat="1" applyFont="1" applyFill="1" applyBorder="1" applyAlignment="1">
      <alignment vertical="center"/>
    </xf>
    <xf numFmtId="166" fontId="3" fillId="6" borderId="2" xfId="0" applyNumberFormat="1" applyFont="1" applyFill="1" applyBorder="1" applyAlignment="1">
      <alignment vertical="center"/>
    </xf>
    <xf numFmtId="170" fontId="3" fillId="6" borderId="2" xfId="0" applyNumberFormat="1" applyFont="1" applyFill="1" applyBorder="1" applyAlignment="1">
      <alignment horizontal="center" vertical="center"/>
    </xf>
    <xf numFmtId="169" fontId="4" fillId="7" borderId="2" xfId="1" applyNumberFormat="1" applyFont="1" applyFill="1" applyBorder="1" applyAlignment="1">
      <alignment vertical="center"/>
    </xf>
    <xf numFmtId="164" fontId="3" fillId="4" borderId="2" xfId="0" applyNumberFormat="1" applyFont="1" applyFill="1" applyBorder="1" applyAlignment="1">
      <alignment vertical="center"/>
    </xf>
    <xf numFmtId="167" fontId="3" fillId="4" borderId="2" xfId="0" applyNumberFormat="1" applyFont="1" applyFill="1" applyBorder="1" applyAlignment="1">
      <alignment vertical="center"/>
    </xf>
    <xf numFmtId="170" fontId="3" fillId="4" borderId="2" xfId="0" applyNumberFormat="1" applyFont="1" applyFill="1" applyBorder="1" applyAlignment="1">
      <alignment vertical="center"/>
    </xf>
    <xf numFmtId="166" fontId="3" fillId="4" borderId="2" xfId="0" applyNumberFormat="1" applyFont="1" applyFill="1" applyBorder="1" applyAlignment="1">
      <alignment vertical="center"/>
    </xf>
    <xf numFmtId="170" fontId="3" fillId="4" borderId="2" xfId="0" applyNumberFormat="1" applyFont="1" applyFill="1" applyBorder="1" applyAlignment="1">
      <alignment horizontal="center" vertical="center"/>
    </xf>
    <xf numFmtId="0" fontId="3" fillId="4" borderId="2" xfId="0" applyFont="1" applyFill="1" applyBorder="1" applyAlignment="1">
      <alignment vertical="center"/>
    </xf>
    <xf numFmtId="164" fontId="6" fillId="0" borderId="0" xfId="0" applyNumberFormat="1" applyFont="1" applyAlignment="1">
      <alignment vertical="center"/>
    </xf>
    <xf numFmtId="167" fontId="6" fillId="8" borderId="0" xfId="0" applyNumberFormat="1" applyFont="1" applyFill="1" applyAlignment="1">
      <alignment vertical="center"/>
    </xf>
    <xf numFmtId="0" fontId="6" fillId="0" borderId="0" xfId="0" applyFont="1" applyAlignment="1">
      <alignment horizontal="center" vertical="center"/>
    </xf>
    <xf numFmtId="166" fontId="6" fillId="0" borderId="0" xfId="0" applyNumberFormat="1" applyFont="1" applyAlignment="1">
      <alignment horizontal="center" vertical="center"/>
    </xf>
    <xf numFmtId="1" fontId="6" fillId="0" borderId="0" xfId="0" applyNumberFormat="1" applyFont="1" applyAlignment="1">
      <alignment horizontal="center" vertical="center"/>
    </xf>
    <xf numFmtId="169" fontId="7" fillId="0" borderId="0" xfId="1" applyNumberFormat="1" applyFont="1" applyAlignment="1">
      <alignment vertical="center"/>
    </xf>
    <xf numFmtId="164" fontId="3" fillId="0" borderId="4" xfId="1" applyNumberFormat="1" applyFont="1" applyFill="1" applyBorder="1" applyAlignment="1">
      <alignment vertical="center"/>
    </xf>
    <xf numFmtId="164" fontId="3" fillId="0" borderId="5" xfId="1" applyNumberFormat="1" applyFont="1" applyFill="1" applyBorder="1" applyAlignment="1">
      <alignment vertical="center"/>
    </xf>
    <xf numFmtId="164" fontId="3" fillId="0" borderId="2" xfId="1" applyNumberFormat="1" applyFont="1" applyFill="1" applyBorder="1" applyAlignment="1">
      <alignment vertical="center"/>
    </xf>
    <xf numFmtId="165" fontId="7" fillId="0" borderId="0" xfId="0" applyNumberFormat="1" applyFont="1" applyAlignment="1">
      <alignment vertical="center"/>
    </xf>
    <xf numFmtId="167" fontId="3" fillId="0" borderId="2" xfId="0" applyNumberFormat="1" applyFont="1" applyBorder="1" applyAlignment="1">
      <alignment vertical="center"/>
    </xf>
    <xf numFmtId="0" fontId="7" fillId="0" borderId="0" xfId="0" applyFont="1" applyAlignment="1">
      <alignment vertical="center"/>
    </xf>
    <xf numFmtId="166" fontId="7" fillId="0" borderId="0" xfId="0" applyNumberFormat="1" applyFont="1" applyAlignment="1">
      <alignment vertical="center"/>
    </xf>
    <xf numFmtId="0" fontId="8" fillId="0" borderId="0" xfId="0" applyFont="1" applyAlignment="1">
      <alignment vertical="center"/>
    </xf>
    <xf numFmtId="164" fontId="4" fillId="0" borderId="0" xfId="0" applyNumberFormat="1" applyFont="1" applyAlignment="1">
      <alignment vertical="center"/>
    </xf>
    <xf numFmtId="166" fontId="4" fillId="0" borderId="0" xfId="0" applyNumberFormat="1" applyFont="1" applyAlignment="1">
      <alignment vertical="center"/>
    </xf>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0" fontId="7" fillId="0" borderId="2" xfId="0" applyFont="1" applyBorder="1" applyAlignment="1">
      <alignment vertical="center"/>
    </xf>
    <xf numFmtId="169" fontId="7" fillId="0" borderId="2" xfId="0" applyNumberFormat="1" applyFont="1" applyBorder="1" applyAlignment="1">
      <alignment vertical="center"/>
    </xf>
    <xf numFmtId="165" fontId="4" fillId="0" borderId="2" xfId="2" applyNumberFormat="1" applyFont="1" applyBorder="1" applyAlignment="1">
      <alignment vertical="center"/>
    </xf>
    <xf numFmtId="172" fontId="7" fillId="0" borderId="2" xfId="1" applyNumberFormat="1" applyFont="1" applyBorder="1" applyAlignment="1">
      <alignment vertical="center"/>
    </xf>
    <xf numFmtId="172" fontId="4" fillId="0" borderId="0" xfId="0" applyNumberFormat="1" applyFont="1" applyAlignment="1">
      <alignment vertical="center"/>
    </xf>
    <xf numFmtId="3" fontId="0" fillId="0" borderId="0" xfId="0" applyNumberFormat="1"/>
    <xf numFmtId="1" fontId="0" fillId="0" borderId="0" xfId="0" applyNumberFormat="1"/>
    <xf numFmtId="177" fontId="0" fillId="0" borderId="0" xfId="0" applyNumberFormat="1"/>
    <xf numFmtId="0" fontId="0" fillId="0" borderId="0" xfId="0" applyAlignment="1">
      <alignment vertical="center"/>
    </xf>
    <xf numFmtId="0" fontId="14" fillId="9" borderId="2" xfId="0" applyFont="1" applyFill="1" applyBorder="1" applyAlignment="1">
      <alignment horizontal="center" vertical="center"/>
    </xf>
    <xf numFmtId="0" fontId="14" fillId="9" borderId="2" xfId="0" applyFont="1" applyFill="1" applyBorder="1" applyAlignment="1">
      <alignment vertical="center"/>
    </xf>
    <xf numFmtId="0" fontId="0" fillId="0" borderId="4" xfId="0" applyBorder="1" applyAlignment="1">
      <alignment vertical="center"/>
    </xf>
    <xf numFmtId="3" fontId="15" fillId="0" borderId="2" xfId="0" applyNumberFormat="1" applyFont="1" applyBorder="1" applyAlignment="1">
      <alignment vertical="center"/>
    </xf>
    <xf numFmtId="0" fontId="0" fillId="0" borderId="4" xfId="0" applyBorder="1" applyAlignment="1">
      <alignment horizontal="center" vertical="center"/>
    </xf>
    <xf numFmtId="178" fontId="0" fillId="0" borderId="0" xfId="0" applyNumberFormat="1"/>
    <xf numFmtId="172" fontId="0" fillId="0" borderId="0" xfId="0" applyNumberFormat="1"/>
    <xf numFmtId="0" fontId="14"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0" fillId="0" borderId="4" xfId="0" applyBorder="1" applyAlignment="1">
      <alignment horizontal="right" vertical="center"/>
    </xf>
    <xf numFmtId="3" fontId="15" fillId="10" borderId="2" xfId="0" applyNumberFormat="1" applyFont="1" applyFill="1" applyBorder="1" applyAlignment="1">
      <alignment vertical="center"/>
    </xf>
    <xf numFmtId="169" fontId="4" fillId="0" borderId="0" xfId="0" applyNumberFormat="1" applyFont="1" applyAlignment="1">
      <alignment vertical="center"/>
    </xf>
    <xf numFmtId="168" fontId="4" fillId="0" borderId="2" xfId="1" applyFont="1" applyBorder="1" applyAlignment="1">
      <alignment vertical="center"/>
    </xf>
    <xf numFmtId="0" fontId="2" fillId="0" borderId="0" xfId="0" applyFont="1"/>
    <xf numFmtId="3" fontId="15" fillId="0" borderId="0" xfId="0" applyNumberFormat="1" applyFont="1" applyAlignment="1">
      <alignment vertical="center"/>
    </xf>
    <xf numFmtId="0" fontId="0" fillId="0" borderId="0" xfId="0" applyAlignment="1">
      <alignment horizontal="center" vertical="center"/>
    </xf>
    <xf numFmtId="0" fontId="15" fillId="0" borderId="16" xfId="0" applyFont="1" applyBorder="1" applyAlignment="1">
      <alignment horizontal="center" vertical="center"/>
    </xf>
    <xf numFmtId="0" fontId="0" fillId="0" borderId="17" xfId="0" applyBorder="1"/>
    <xf numFmtId="0" fontId="14" fillId="11" borderId="18" xfId="0" applyFont="1" applyFill="1" applyBorder="1" applyAlignment="1">
      <alignment horizontal="center" vertical="center" wrapText="1"/>
    </xf>
    <xf numFmtId="0" fontId="14" fillId="11" borderId="22" xfId="0" applyFont="1" applyFill="1" applyBorder="1" applyAlignment="1">
      <alignment horizontal="center" vertical="center" wrapText="1"/>
    </xf>
    <xf numFmtId="0" fontId="14" fillId="11" borderId="26" xfId="0" applyFont="1" applyFill="1" applyBorder="1" applyAlignment="1">
      <alignment horizontal="center" vertical="center" wrapText="1"/>
    </xf>
    <xf numFmtId="10" fontId="15" fillId="0" borderId="27" xfId="2" applyNumberFormat="1" applyFont="1" applyBorder="1" applyAlignment="1">
      <alignment horizontal="center" vertical="center" wrapText="1"/>
    </xf>
    <xf numFmtId="10" fontId="15" fillId="0" borderId="28" xfId="2" applyNumberFormat="1" applyFont="1" applyBorder="1" applyAlignment="1">
      <alignment horizontal="center" vertical="center" wrapText="1"/>
    </xf>
    <xf numFmtId="0" fontId="0" fillId="0" borderId="29" xfId="0" applyBorder="1"/>
    <xf numFmtId="0" fontId="0" fillId="0" borderId="30" xfId="0" applyBorder="1"/>
    <xf numFmtId="180" fontId="0" fillId="0" borderId="0" xfId="0" applyNumberFormat="1"/>
    <xf numFmtId="4" fontId="0" fillId="0" borderId="19" xfId="0" applyNumberFormat="1" applyBorder="1" applyAlignment="1">
      <alignment horizontal="center" vertical="center" wrapText="1"/>
    </xf>
    <xf numFmtId="4" fontId="0" fillId="0" borderId="20" xfId="0" applyNumberFormat="1" applyBorder="1" applyAlignment="1">
      <alignment horizontal="center" vertical="center" wrapText="1"/>
    </xf>
    <xf numFmtId="4" fontId="0" fillId="0" borderId="6" xfId="0" applyNumberFormat="1" applyBorder="1" applyAlignment="1">
      <alignment horizontal="center" vertical="center" wrapText="1"/>
    </xf>
    <xf numFmtId="4" fontId="0" fillId="0" borderId="23" xfId="0" applyNumberFormat="1" applyBorder="1" applyAlignment="1">
      <alignment horizontal="center" vertical="center" wrapText="1"/>
    </xf>
    <xf numFmtId="168" fontId="4" fillId="0" borderId="0" xfId="0" applyNumberFormat="1" applyFont="1" applyAlignment="1">
      <alignment vertical="center"/>
    </xf>
    <xf numFmtId="0" fontId="19" fillId="0" borderId="2" xfId="0" applyFont="1" applyBorder="1" applyAlignment="1">
      <alignment horizontal="center" vertical="center"/>
    </xf>
    <xf numFmtId="181" fontId="0" fillId="0" borderId="0" xfId="0" applyNumberFormat="1"/>
    <xf numFmtId="3" fontId="0" fillId="0" borderId="23" xfId="0" applyNumberFormat="1" applyBorder="1" applyAlignment="1">
      <alignment horizontal="center" vertical="center" wrapText="1"/>
    </xf>
    <xf numFmtId="1" fontId="6" fillId="8" borderId="2" xfId="2" applyNumberFormat="1" applyFont="1" applyFill="1" applyBorder="1" applyAlignment="1">
      <alignment horizontal="center" vertical="center"/>
    </xf>
    <xf numFmtId="10" fontId="3" fillId="6" borderId="2" xfId="2" applyNumberFormat="1" applyFont="1" applyFill="1" applyBorder="1" applyAlignment="1">
      <alignment horizontal="center" vertical="center"/>
    </xf>
    <xf numFmtId="165" fontId="6" fillId="8" borderId="2" xfId="2" applyNumberFormat="1" applyFont="1" applyFill="1" applyBorder="1" applyAlignment="1">
      <alignment horizontal="center" vertical="center"/>
    </xf>
    <xf numFmtId="165" fontId="6" fillId="0" borderId="2" xfId="2" applyNumberFormat="1" applyFont="1" applyBorder="1" applyAlignment="1">
      <alignment horizontal="center" vertical="center"/>
    </xf>
    <xf numFmtId="164" fontId="6" fillId="8" borderId="2" xfId="0" applyNumberFormat="1" applyFont="1" applyFill="1" applyBorder="1" applyAlignment="1">
      <alignment horizontal="center" vertical="center"/>
    </xf>
    <xf numFmtId="165" fontId="3" fillId="4" borderId="2" xfId="2" applyNumberFormat="1" applyFont="1" applyFill="1" applyBorder="1" applyAlignment="1">
      <alignment horizontal="center" vertical="center"/>
    </xf>
    <xf numFmtId="165" fontId="6" fillId="0" borderId="2" xfId="2" applyNumberFormat="1" applyFont="1" applyFill="1" applyBorder="1" applyAlignment="1">
      <alignment horizontal="center" vertical="center"/>
    </xf>
    <xf numFmtId="165" fontId="6" fillId="0" borderId="0" xfId="2" applyNumberFormat="1" applyFont="1" applyFill="1" applyBorder="1" applyAlignment="1">
      <alignment horizontal="center" vertical="center"/>
    </xf>
    <xf numFmtId="165" fontId="7" fillId="0" borderId="0" xfId="0" applyNumberFormat="1" applyFont="1" applyAlignment="1">
      <alignment horizontal="center" vertical="center"/>
    </xf>
    <xf numFmtId="165" fontId="7" fillId="0" borderId="0" xfId="1" applyNumberFormat="1" applyFont="1" applyBorder="1" applyAlignment="1">
      <alignment horizontal="center" vertical="center"/>
    </xf>
    <xf numFmtId="165" fontId="4" fillId="0" borderId="0" xfId="0" applyNumberFormat="1" applyFont="1" applyAlignment="1">
      <alignment horizontal="center" vertical="center"/>
    </xf>
    <xf numFmtId="0" fontId="4" fillId="0" borderId="2" xfId="0" applyFont="1" applyBorder="1" applyAlignment="1">
      <alignment horizontal="left"/>
    </xf>
    <xf numFmtId="164" fontId="3" fillId="6" borderId="2" xfId="0" applyNumberFormat="1" applyFont="1" applyFill="1" applyBorder="1" applyAlignment="1">
      <alignment horizontal="left" vertical="center"/>
    </xf>
    <xf numFmtId="164" fontId="3" fillId="4" borderId="2" xfId="0" applyNumberFormat="1" applyFont="1" applyFill="1" applyBorder="1" applyAlignment="1">
      <alignment horizontal="left" vertical="center"/>
    </xf>
    <xf numFmtId="0" fontId="0" fillId="0" borderId="2" xfId="0" applyBorder="1" applyAlignment="1">
      <alignment horizontal="right" vertical="center"/>
    </xf>
    <xf numFmtId="10" fontId="7" fillId="0" borderId="4" xfId="2" applyNumberFormat="1" applyFont="1" applyBorder="1" applyAlignment="1">
      <alignment horizontal="center" vertical="center"/>
    </xf>
    <xf numFmtId="10" fontId="7" fillId="0" borderId="5" xfId="2" applyNumberFormat="1" applyFont="1" applyBorder="1" applyAlignment="1">
      <alignment horizontal="center" vertical="center"/>
    </xf>
    <xf numFmtId="10" fontId="7" fillId="0" borderId="2" xfId="2" applyNumberFormat="1" applyFont="1" applyBorder="1" applyAlignment="1">
      <alignment horizontal="center" vertical="center"/>
    </xf>
    <xf numFmtId="179" fontId="7" fillId="0" borderId="2" xfId="1" applyNumberFormat="1" applyFont="1" applyBorder="1" applyAlignment="1">
      <alignment horizontal="center" vertical="center"/>
    </xf>
    <xf numFmtId="171" fontId="7" fillId="0" borderId="2" xfId="1" applyNumberFormat="1" applyFont="1" applyBorder="1" applyAlignment="1">
      <alignment horizontal="center" vertical="center"/>
    </xf>
    <xf numFmtId="14"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166" fontId="3" fillId="4" borderId="1" xfId="0" applyNumberFormat="1" applyFont="1" applyFill="1" applyBorder="1" applyAlignment="1">
      <alignment horizontal="center" vertical="center" wrapText="1"/>
    </xf>
    <xf numFmtId="166" fontId="3" fillId="4" borderId="3" xfId="0" applyNumberFormat="1" applyFont="1" applyFill="1" applyBorder="1" applyAlignment="1">
      <alignment horizontal="center" vertical="center" wrapText="1"/>
    </xf>
    <xf numFmtId="166" fontId="3" fillId="4" borderId="6" xfId="0" applyNumberFormat="1" applyFont="1" applyFill="1" applyBorder="1" applyAlignment="1">
      <alignment horizontal="center" vertical="center" wrapText="1"/>
    </xf>
    <xf numFmtId="164" fontId="5" fillId="0" borderId="0" xfId="0" applyNumberFormat="1" applyFont="1" applyAlignment="1">
      <alignment horizontal="left" vertical="center" wrapText="1"/>
    </xf>
    <xf numFmtId="164" fontId="3" fillId="3" borderId="1" xfId="0" applyNumberFormat="1" applyFont="1" applyFill="1" applyBorder="1" applyAlignment="1">
      <alignment horizontal="left" vertical="center" wrapText="1"/>
    </xf>
    <xf numFmtId="164" fontId="3" fillId="3" borderId="3" xfId="0" applyNumberFormat="1" applyFont="1" applyFill="1" applyBorder="1" applyAlignment="1">
      <alignment horizontal="left" vertical="center" wrapText="1"/>
    </xf>
    <xf numFmtId="164" fontId="3" fillId="3" borderId="6" xfId="0" applyNumberFormat="1" applyFont="1" applyFill="1" applyBorder="1" applyAlignment="1">
      <alignment horizontal="left" vertical="center" wrapText="1"/>
    </xf>
    <xf numFmtId="164" fontId="3" fillId="4" borderId="1"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6" xfId="0" applyNumberFormat="1" applyFont="1" applyFill="1" applyBorder="1" applyAlignment="1">
      <alignment horizontal="left" vertical="center" wrapText="1"/>
    </xf>
    <xf numFmtId="165" fontId="3" fillId="4" borderId="1" xfId="2" applyNumberFormat="1" applyFont="1" applyFill="1" applyBorder="1" applyAlignment="1">
      <alignment horizontal="center" vertical="center" wrapText="1"/>
    </xf>
    <xf numFmtId="165" fontId="3" fillId="4" borderId="3" xfId="2" applyNumberFormat="1" applyFont="1" applyFill="1" applyBorder="1" applyAlignment="1">
      <alignment horizontal="center" vertical="center" wrapText="1"/>
    </xf>
    <xf numFmtId="165" fontId="3" fillId="4" borderId="6" xfId="2" applyNumberFormat="1" applyFont="1" applyFill="1" applyBorder="1" applyAlignment="1">
      <alignment horizontal="center" vertical="center" wrapText="1"/>
    </xf>
    <xf numFmtId="3" fontId="15" fillId="0" borderId="8" xfId="0" applyNumberFormat="1" applyFont="1" applyBorder="1" applyAlignment="1">
      <alignment horizontal="center" vertical="center" wrapText="1"/>
    </xf>
    <xf numFmtId="3" fontId="15" fillId="0" borderId="9" xfId="0" applyNumberFormat="1" applyFont="1" applyBorder="1" applyAlignment="1">
      <alignment horizontal="center" vertical="center" wrapText="1"/>
    </xf>
    <xf numFmtId="3" fontId="15" fillId="0" borderId="10" xfId="0" applyNumberFormat="1" applyFont="1" applyBorder="1" applyAlignment="1">
      <alignment horizontal="center" vertical="center" wrapText="1"/>
    </xf>
    <xf numFmtId="3" fontId="15" fillId="0" borderId="11"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xf numFmtId="3" fontId="15" fillId="0" borderId="1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4" fillId="9" borderId="16"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15"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8" xfId="0" applyBorder="1" applyAlignment="1">
      <alignment horizontal="center" vertical="center" wrapText="1"/>
    </xf>
    <xf numFmtId="0" fontId="15"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164" fontId="22" fillId="0" borderId="0" xfId="0" applyNumberFormat="1" applyFont="1" applyAlignment="1">
      <alignment horizontal="left" vertical="center"/>
    </xf>
    <xf numFmtId="164" fontId="23" fillId="0" borderId="0" xfId="0" applyNumberFormat="1" applyFont="1" applyAlignment="1">
      <alignment vertical="center"/>
    </xf>
    <xf numFmtId="0" fontId="24" fillId="0" borderId="0" xfId="0" applyFont="1"/>
    <xf numFmtId="0" fontId="25" fillId="12" borderId="18" xfId="0" applyFont="1" applyFill="1" applyBorder="1" applyAlignment="1">
      <alignment horizontal="center" vertical="center"/>
    </xf>
    <xf numFmtId="0" fontId="26" fillId="12" borderId="19" xfId="0" applyFont="1" applyFill="1" applyBorder="1" applyAlignment="1">
      <alignment horizontal="center" vertical="center" wrapText="1"/>
    </xf>
    <xf numFmtId="0" fontId="26" fillId="12" borderId="36" xfId="0" applyFont="1" applyFill="1" applyBorder="1" applyAlignment="1">
      <alignment horizontal="center" vertical="center" wrapText="1"/>
    </xf>
    <xf numFmtId="0" fontId="27" fillId="12" borderId="36" xfId="0" applyFont="1" applyFill="1" applyBorder="1" applyAlignment="1">
      <alignment horizontal="center" vertical="center" wrapText="1"/>
    </xf>
    <xf numFmtId="0" fontId="27" fillId="12" borderId="37" xfId="0" applyFont="1" applyFill="1" applyBorder="1" applyAlignment="1">
      <alignment horizontal="center" vertical="center" wrapText="1"/>
    </xf>
    <xf numFmtId="0" fontId="25" fillId="12" borderId="22" xfId="0" applyFont="1" applyFill="1" applyBorder="1" applyAlignment="1">
      <alignment horizontal="center" vertical="center"/>
    </xf>
    <xf numFmtId="0" fontId="26" fillId="12" borderId="2"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6" fillId="12" borderId="38" xfId="0" applyFont="1" applyFill="1" applyBorder="1" applyAlignment="1">
      <alignment horizontal="center" vertical="center" wrapText="1"/>
    </xf>
    <xf numFmtId="0" fontId="27" fillId="12" borderId="6" xfId="0" applyFont="1" applyFill="1" applyBorder="1" applyAlignment="1">
      <alignment horizontal="center" vertical="center" wrapText="1"/>
    </xf>
    <xf numFmtId="0" fontId="26" fillId="12" borderId="6" xfId="0" applyFont="1" applyFill="1" applyBorder="1" applyAlignment="1">
      <alignment horizontal="center" vertical="center" wrapText="1"/>
    </xf>
    <xf numFmtId="0" fontId="27" fillId="12" borderId="23" xfId="0" applyFont="1" applyFill="1" applyBorder="1" applyAlignment="1">
      <alignment horizontal="center" vertical="center" wrapText="1"/>
    </xf>
    <xf numFmtId="0" fontId="28" fillId="0" borderId="22" xfId="0" applyFont="1" applyBorder="1"/>
    <xf numFmtId="175" fontId="28" fillId="0" borderId="2" xfId="0" applyNumberFormat="1" applyFont="1" applyBorder="1" applyAlignment="1">
      <alignment horizontal="right"/>
    </xf>
    <xf numFmtId="175" fontId="28" fillId="0" borderId="2" xfId="0" applyNumberFormat="1" applyFont="1" applyBorder="1"/>
    <xf numFmtId="0" fontId="29" fillId="0" borderId="2" xfId="0" applyFont="1" applyBorder="1" applyAlignment="1">
      <alignment horizontal="center"/>
    </xf>
    <xf numFmtId="182" fontId="29" fillId="0" borderId="2" xfId="0" applyNumberFormat="1" applyFont="1" applyBorder="1" applyAlignment="1">
      <alignment horizontal="center"/>
    </xf>
    <xf numFmtId="0" fontId="29" fillId="0" borderId="24" xfId="0" applyFont="1" applyBorder="1" applyAlignment="1">
      <alignment horizontal="center"/>
    </xf>
    <xf numFmtId="0" fontId="29" fillId="0" borderId="39" xfId="0" applyFont="1" applyBorder="1"/>
    <xf numFmtId="175" fontId="29" fillId="0" borderId="40" xfId="0" applyNumberFormat="1" applyFont="1" applyBorder="1"/>
    <xf numFmtId="4" fontId="29" fillId="0" borderId="40" xfId="0" applyNumberFormat="1" applyFont="1" applyBorder="1"/>
    <xf numFmtId="0" fontId="29" fillId="0" borderId="40" xfId="0" applyFont="1" applyBorder="1" applyAlignment="1">
      <alignment horizontal="center"/>
    </xf>
    <xf numFmtId="182" fontId="29" fillId="0" borderId="40" xfId="0" applyNumberFormat="1" applyFont="1" applyBorder="1" applyAlignment="1">
      <alignment horizontal="center"/>
    </xf>
    <xf numFmtId="1" fontId="29" fillId="0" borderId="40" xfId="0" applyNumberFormat="1" applyFont="1" applyBorder="1" applyAlignment="1">
      <alignment horizontal="center"/>
    </xf>
    <xf numFmtId="0" fontId="29" fillId="0" borderId="41" xfId="0" applyFont="1" applyBorder="1" applyAlignment="1">
      <alignment horizontal="center"/>
    </xf>
  </cellXfs>
  <cellStyles count="33">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29" xr:uid="{00000000-0005-0000-0000-000008000000}"/>
    <cellStyle name="Millares 4" xfId="10" xr:uid="{00000000-0005-0000-0000-000009000000}"/>
    <cellStyle name="Millares 4 2" xfId="11" xr:uid="{00000000-0005-0000-0000-00000A000000}"/>
    <cellStyle name="Millares 5" xfId="12" xr:uid="{00000000-0005-0000-0000-00000B000000}"/>
    <cellStyle name="Millares 6" xfId="13" xr:uid="{00000000-0005-0000-0000-00000C000000}"/>
    <cellStyle name="Millares 6 2" xfId="14" xr:uid="{00000000-0005-0000-0000-00000D000000}"/>
    <cellStyle name="Millares 7" xfId="15" xr:uid="{00000000-0005-0000-0000-00000E000000}"/>
    <cellStyle name="Millares 8" xfId="16" xr:uid="{00000000-0005-0000-0000-00000F000000}"/>
    <cellStyle name="Millares 9" xfId="30" xr:uid="{00000000-0005-0000-0000-000010000000}"/>
    <cellStyle name="Moneda 2" xfId="17" xr:uid="{00000000-0005-0000-0000-000011000000}"/>
    <cellStyle name="Moneda 4" xfId="18" xr:uid="{00000000-0005-0000-0000-000012000000}"/>
    <cellStyle name="Normal" xfId="0" builtinId="0"/>
    <cellStyle name="Normal 2" xfId="19" xr:uid="{00000000-0005-0000-0000-000014000000}"/>
    <cellStyle name="Normal 2 2" xfId="20" xr:uid="{00000000-0005-0000-0000-000015000000}"/>
    <cellStyle name="Normal 3" xfId="21" xr:uid="{00000000-0005-0000-0000-000016000000}"/>
    <cellStyle name="Normal 3 2" xfId="22" xr:uid="{00000000-0005-0000-0000-000017000000}"/>
    <cellStyle name="Normal 4" xfId="23" xr:uid="{00000000-0005-0000-0000-000018000000}"/>
    <cellStyle name="Normal 7" xfId="31" xr:uid="{00000000-0005-0000-0000-000019000000}"/>
    <cellStyle name="Porcentaje" xfId="2" builtinId="5"/>
    <cellStyle name="Porcentaje 2" xfId="24" xr:uid="{00000000-0005-0000-0000-00001B000000}"/>
    <cellStyle name="Porcentaje 3" xfId="32" xr:uid="{00000000-0005-0000-0000-00001C000000}"/>
    <cellStyle name="Porcentual 2" xfId="25" xr:uid="{00000000-0005-0000-0000-00001D000000}"/>
    <cellStyle name="Porcentual 2 2" xfId="26" xr:uid="{00000000-0005-0000-0000-00001E000000}"/>
    <cellStyle name="Porcentual 2 3" xfId="27" xr:uid="{00000000-0005-0000-0000-00001F000000}"/>
    <cellStyle name="Porcentual 3" xfId="28"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077620365852"/>
          <c:y val="4.0880935794728901E-2"/>
          <c:w val="0.84480228518699452"/>
          <c:h val="0.81956257982120007"/>
        </c:manualLayout>
      </c:layout>
      <c:barChart>
        <c:barDir val="col"/>
        <c:grouping val="stacked"/>
        <c:varyColors val="0"/>
        <c:ser>
          <c:idx val="0"/>
          <c:order val="0"/>
          <c:tx>
            <c:strRef>
              <c:f>'Vencimiento por Servicio'!$H$6</c:f>
              <c:strCache>
                <c:ptCount val="1"/>
                <c:pt idx="0">
                  <c:v>Capital</c:v>
                </c:pt>
              </c:strCache>
            </c:strRef>
          </c:tx>
          <c:spPr>
            <a:solidFill>
              <a:srgbClr val="7030A0"/>
            </a:solidFill>
          </c:spPr>
          <c:invertIfNegative val="0"/>
          <c:cat>
            <c:strRef>
              <c:f>'Vencimiento por Servicio'!$G$7:$G$17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Servicio'!$H$7:$H$17</c:f>
              <c:numCache>
                <c:formatCode>#,##0</c:formatCode>
                <c:ptCount val="11"/>
                <c:pt idx="0">
                  <c:v>3445.9857723966998</c:v>
                </c:pt>
                <c:pt idx="1">
                  <c:v>3614.9254311190648</c:v>
                </c:pt>
                <c:pt idx="2">
                  <c:v>2360.1998211784703</c:v>
                </c:pt>
                <c:pt idx="3">
                  <c:v>3737.4742084062041</c:v>
                </c:pt>
                <c:pt idx="4">
                  <c:v>8360.7764872838197</c:v>
                </c:pt>
                <c:pt idx="5">
                  <c:v>7204.0805725256823</c:v>
                </c:pt>
                <c:pt idx="6">
                  <c:v>6073.8550858395165</c:v>
                </c:pt>
                <c:pt idx="7">
                  <c:v>6471.7002596194434</c:v>
                </c:pt>
                <c:pt idx="8">
                  <c:v>684.48946386215425</c:v>
                </c:pt>
                <c:pt idx="9">
                  <c:v>544.18347886838876</c:v>
                </c:pt>
                <c:pt idx="10">
                  <c:v>277.56474072696091</c:v>
                </c:pt>
              </c:numCache>
            </c:numRef>
          </c:val>
          <c:extLst>
            <c:ext xmlns:c16="http://schemas.microsoft.com/office/drawing/2014/chart" uri="{C3380CC4-5D6E-409C-BE32-E72D297353CC}">
              <c16:uniqueId val="{00000000-5154-4968-80A8-F14BB6E46686}"/>
            </c:ext>
          </c:extLst>
        </c:ser>
        <c:ser>
          <c:idx val="1"/>
          <c:order val="1"/>
          <c:tx>
            <c:strRef>
              <c:f>'Vencimiento por Servicio'!$I$6</c:f>
              <c:strCache>
                <c:ptCount val="1"/>
                <c:pt idx="0">
                  <c:v>Interés</c:v>
                </c:pt>
              </c:strCache>
            </c:strRef>
          </c:tx>
          <c:spPr>
            <a:solidFill>
              <a:srgbClr val="FF9900"/>
            </a:solidFill>
          </c:spPr>
          <c:invertIfNegative val="0"/>
          <c:cat>
            <c:strRef>
              <c:f>'Vencimiento por Servicio'!$G$7:$G$17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Servicio'!$I$7:$I$17</c:f>
              <c:numCache>
                <c:formatCode>#,##0</c:formatCode>
                <c:ptCount val="11"/>
                <c:pt idx="0">
                  <c:v>3899.5242777221797</c:v>
                </c:pt>
                <c:pt idx="1">
                  <c:v>4354.0039579884815</c:v>
                </c:pt>
                <c:pt idx="2">
                  <c:v>3501.6216491013947</c:v>
                </c:pt>
                <c:pt idx="3">
                  <c:v>3056.3214475902523</c:v>
                </c:pt>
                <c:pt idx="4">
                  <c:v>2111.6266185844374</c:v>
                </c:pt>
                <c:pt idx="5">
                  <c:v>1284.2594342863449</c:v>
                </c:pt>
                <c:pt idx="6">
                  <c:v>820.16628121471911</c:v>
                </c:pt>
                <c:pt idx="7">
                  <c:v>369.82679984986936</c:v>
                </c:pt>
                <c:pt idx="8">
                  <c:v>120.71143367890528</c:v>
                </c:pt>
                <c:pt idx="9">
                  <c:v>113.25035070180327</c:v>
                </c:pt>
                <c:pt idx="10">
                  <c:v>38.374156925180777</c:v>
                </c:pt>
              </c:numCache>
            </c:numRef>
          </c:val>
          <c:extLst>
            <c:ext xmlns:c16="http://schemas.microsoft.com/office/drawing/2014/chart" uri="{C3380CC4-5D6E-409C-BE32-E72D297353CC}">
              <c16:uniqueId val="{00000001-5154-4968-80A8-F14BB6E46686}"/>
            </c:ext>
          </c:extLst>
        </c:ser>
        <c:dLbls>
          <c:showLegendKey val="0"/>
          <c:showVal val="0"/>
          <c:showCatName val="0"/>
          <c:showSerName val="0"/>
          <c:showPercent val="0"/>
          <c:showBubbleSize val="0"/>
        </c:dLbls>
        <c:gapWidth val="48"/>
        <c:overlap val="100"/>
        <c:axId val="180822528"/>
        <c:axId val="245963520"/>
      </c:barChart>
      <c:catAx>
        <c:axId val="180822528"/>
        <c:scaling>
          <c:orientation val="minMax"/>
        </c:scaling>
        <c:delete val="0"/>
        <c:axPos val="b"/>
        <c:numFmt formatCode="General" sourceLinked="0"/>
        <c:majorTickMark val="out"/>
        <c:minorTickMark val="none"/>
        <c:tickLblPos val="nextTo"/>
        <c:spPr>
          <a:ln>
            <a:solidFill>
              <a:schemeClr val="tx1"/>
            </a:solidFill>
          </a:ln>
        </c:spPr>
        <c:crossAx val="245963520"/>
        <c:crosses val="autoZero"/>
        <c:auto val="1"/>
        <c:lblAlgn val="ctr"/>
        <c:lblOffset val="100"/>
        <c:noMultiLvlLbl val="0"/>
      </c:catAx>
      <c:valAx>
        <c:axId val="245963520"/>
        <c:scaling>
          <c:orientation val="minMax"/>
          <c:max val="12000"/>
          <c:min val="0"/>
        </c:scaling>
        <c:delete val="0"/>
        <c:axPos val="l"/>
        <c:majorGridlines>
          <c:spPr>
            <a:ln>
              <a:solidFill>
                <a:schemeClr val="bg1">
                  <a:lumMod val="65000"/>
                </a:schemeClr>
              </a:solidFill>
            </a:ln>
          </c:spPr>
        </c:majorGridlines>
        <c:title>
          <c:tx>
            <c:rich>
              <a:bodyPr rot="-5400000" vert="horz"/>
              <a:lstStyle/>
              <a:p>
                <a:pPr>
                  <a:defRPr/>
                </a:pPr>
                <a:r>
                  <a:rPr lang="es-AR"/>
                  <a:t>Millones</a:t>
                </a:r>
              </a:p>
            </c:rich>
          </c:tx>
          <c:layout>
            <c:manualLayout>
              <c:xMode val="edge"/>
              <c:yMode val="edge"/>
              <c:x val="1.7233892417087341E-2"/>
              <c:y val="0.36752728433762938"/>
            </c:manualLayout>
          </c:layout>
          <c:overlay val="0"/>
        </c:title>
        <c:numFmt formatCode="#,##0" sourceLinked="1"/>
        <c:majorTickMark val="out"/>
        <c:minorTickMark val="none"/>
        <c:tickLblPos val="nextTo"/>
        <c:spPr>
          <a:ln>
            <a:solidFill>
              <a:schemeClr val="tx1"/>
            </a:solidFill>
          </a:ln>
        </c:spPr>
        <c:crossAx val="180822528"/>
        <c:crosses val="autoZero"/>
        <c:crossBetween val="between"/>
        <c:majorUnit val="2000"/>
      </c:valAx>
    </c:plotArea>
    <c:legend>
      <c:legendPos val="r"/>
      <c:layout>
        <c:manualLayout>
          <c:xMode val="edge"/>
          <c:yMode val="edge"/>
          <c:x val="0.82833311111111096"/>
          <c:y val="0.18730833333333333"/>
          <c:w val="0.11020558540954242"/>
          <c:h val="0.1220759317311042"/>
        </c:manualLayout>
      </c:layout>
      <c:overlay val="0"/>
      <c:spPr>
        <a:noFill/>
        <a:ln>
          <a:noFill/>
        </a:ln>
      </c:spPr>
    </c:legend>
    <c:plotVisOnly val="1"/>
    <c:dispBlanksAs val="gap"/>
    <c:showDLblsOverMax val="0"/>
  </c:chart>
  <c:txPr>
    <a:bodyPr/>
    <a:lstStyle/>
    <a:p>
      <a:pPr>
        <a:defRPr sz="1100">
          <a:latin typeface="+mn-lt"/>
        </a:defRPr>
      </a:pPr>
      <a:endParaRPr lang="es-A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21830336560615E-2"/>
          <c:y val="4.2119174093420648E-2"/>
          <c:w val="0.89305443331373102"/>
          <c:h val="0.78611439393939397"/>
        </c:manualLayout>
      </c:layout>
      <c:barChart>
        <c:barDir val="col"/>
        <c:grouping val="stacked"/>
        <c:varyColors val="0"/>
        <c:ser>
          <c:idx val="0"/>
          <c:order val="0"/>
          <c:tx>
            <c:strRef>
              <c:f>'Vencimiento por Acreedores'!$B$6</c:f>
              <c:strCache>
                <c:ptCount val="1"/>
                <c:pt idx="0">
                  <c:v>Gobierno Federal</c:v>
                </c:pt>
              </c:strCache>
            </c:strRef>
          </c:tx>
          <c:spPr>
            <a:solidFill>
              <a:schemeClr val="tx1">
                <a:lumMod val="75000"/>
                <a:lumOff val="25000"/>
              </a:schemeClr>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Acreedores'!$B$7:$B$17</c:f>
              <c:numCache>
                <c:formatCode>#,##0</c:formatCode>
                <c:ptCount val="11"/>
                <c:pt idx="0">
                  <c:v>1105.2701596239758</c:v>
                </c:pt>
                <c:pt idx="1">
                  <c:v>1540.4144191184776</c:v>
                </c:pt>
                <c:pt idx="2">
                  <c:v>1308.1698773564303</c:v>
                </c:pt>
                <c:pt idx="3">
                  <c:v>2289.8375449818009</c:v>
                </c:pt>
                <c:pt idx="4">
                  <c:v>1239.5887968867009</c:v>
                </c:pt>
                <c:pt idx="5">
                  <c:v>388.8065351696834</c:v>
                </c:pt>
                <c:pt idx="6">
                  <c:v>352.99039424352122</c:v>
                </c:pt>
                <c:pt idx="7">
                  <c:v>313.30121252951051</c:v>
                </c:pt>
                <c:pt idx="8">
                  <c:v>195.23102387109358</c:v>
                </c:pt>
                <c:pt idx="9">
                  <c:v>187.77569063109354</c:v>
                </c:pt>
                <c:pt idx="10">
                  <c:v>171.26793792830716</c:v>
                </c:pt>
              </c:numCache>
            </c:numRef>
          </c:val>
          <c:extLst>
            <c:ext xmlns:c16="http://schemas.microsoft.com/office/drawing/2014/chart" uri="{C3380CC4-5D6E-409C-BE32-E72D297353CC}">
              <c16:uniqueId val="{00000000-8DF7-405F-A30A-5EF5851511F0}"/>
            </c:ext>
          </c:extLst>
        </c:ser>
        <c:ser>
          <c:idx val="1"/>
          <c:order val="1"/>
          <c:tx>
            <c:strRef>
              <c:f>'Vencimiento por Acreedores'!$C$6</c:f>
              <c:strCache>
                <c:ptCount val="1"/>
                <c:pt idx="0">
                  <c:v>Banco de la Nación Argentina</c:v>
                </c:pt>
              </c:strCache>
            </c:strRef>
          </c:tx>
          <c:spPr>
            <a:solidFill>
              <a:srgbClr val="D60093"/>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Acreedores'!$C$7:$C$17</c:f>
              <c:numCache>
                <c:formatCode>#,##0</c:formatCode>
                <c:ptCount val="11"/>
                <c:pt idx="0">
                  <c:v>1977.4821146278568</c:v>
                </c:pt>
                <c:pt idx="1">
                  <c:v>1413.9435575099999</c:v>
                </c:pt>
                <c:pt idx="2">
                  <c:v>2019.8631299299998</c:v>
                </c:pt>
                <c:pt idx="3">
                  <c:v>1944.8166962499999</c:v>
                </c:pt>
                <c:pt idx="4">
                  <c:v>1896.4162580500001</c:v>
                </c:pt>
                <c:pt idx="5">
                  <c:v>1573.0189286700002</c:v>
                </c:pt>
                <c:pt idx="6">
                  <c:v>0</c:v>
                </c:pt>
                <c:pt idx="7">
                  <c:v>0</c:v>
                </c:pt>
                <c:pt idx="8">
                  <c:v>0</c:v>
                </c:pt>
                <c:pt idx="9">
                  <c:v>0</c:v>
                </c:pt>
                <c:pt idx="10">
                  <c:v>0</c:v>
                </c:pt>
              </c:numCache>
            </c:numRef>
          </c:val>
          <c:extLst>
            <c:ext xmlns:c16="http://schemas.microsoft.com/office/drawing/2014/chart" uri="{C3380CC4-5D6E-409C-BE32-E72D297353CC}">
              <c16:uniqueId val="{00000001-8DF7-405F-A30A-5EF5851511F0}"/>
            </c:ext>
          </c:extLst>
        </c:ser>
        <c:ser>
          <c:idx val="2"/>
          <c:order val="2"/>
          <c:tx>
            <c:strRef>
              <c:f>'Vencimiento por Acreedores'!$D$6</c:f>
              <c:strCache>
                <c:ptCount val="1"/>
                <c:pt idx="0">
                  <c:v>Bancos Nacionales e Internacionales</c:v>
                </c:pt>
              </c:strCache>
            </c:strRef>
          </c:tx>
          <c:spPr>
            <a:solidFill>
              <a:srgbClr val="00CC0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Acreedores'!$D$7:$D$17</c:f>
              <c:numCache>
                <c:formatCode>#,##0</c:formatCode>
                <c:ptCount val="11"/>
                <c:pt idx="0">
                  <c:v>367.43420737917671</c:v>
                </c:pt>
                <c:pt idx="1">
                  <c:v>368.96546796192308</c:v>
                </c:pt>
                <c:pt idx="2">
                  <c:v>39.033881402497421</c:v>
                </c:pt>
                <c:pt idx="3">
                  <c:v>41.814945913589952</c:v>
                </c:pt>
                <c:pt idx="4">
                  <c:v>21.6546133549781</c:v>
                </c:pt>
                <c:pt idx="5">
                  <c:v>0</c:v>
                </c:pt>
                <c:pt idx="6">
                  <c:v>0</c:v>
                </c:pt>
                <c:pt idx="7">
                  <c:v>0</c:v>
                </c:pt>
                <c:pt idx="8">
                  <c:v>0</c:v>
                </c:pt>
                <c:pt idx="9">
                  <c:v>0</c:v>
                </c:pt>
                <c:pt idx="10">
                  <c:v>0</c:v>
                </c:pt>
              </c:numCache>
            </c:numRef>
          </c:val>
          <c:extLst>
            <c:ext xmlns:c16="http://schemas.microsoft.com/office/drawing/2014/chart" uri="{C3380CC4-5D6E-409C-BE32-E72D297353CC}">
              <c16:uniqueId val="{00000002-8DF7-405F-A30A-5EF5851511F0}"/>
            </c:ext>
          </c:extLst>
        </c:ser>
        <c:ser>
          <c:idx val="3"/>
          <c:order val="3"/>
          <c:tx>
            <c:strRef>
              <c:f>'Vencimiento por Acreedores'!$E$6</c:f>
              <c:strCache>
                <c:ptCount val="1"/>
                <c:pt idx="0">
                  <c:v>Organismos Multilaterales</c:v>
                </c:pt>
              </c:strCache>
            </c:strRef>
          </c:tx>
          <c:spPr>
            <a:solidFill>
              <a:srgbClr val="7030A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Acreedores'!$E$7:$E$17</c:f>
              <c:numCache>
                <c:formatCode>#,##0</c:formatCode>
                <c:ptCount val="11"/>
                <c:pt idx="0">
                  <c:v>421.7589268397885</c:v>
                </c:pt>
                <c:pt idx="1">
                  <c:v>482.81472070431283</c:v>
                </c:pt>
                <c:pt idx="2">
                  <c:v>463.2117975894493</c:v>
                </c:pt>
                <c:pt idx="3">
                  <c:v>509.35456616424489</c:v>
                </c:pt>
                <c:pt idx="4">
                  <c:v>504.88732494546798</c:v>
                </c:pt>
                <c:pt idx="5">
                  <c:v>524.42741830797866</c:v>
                </c:pt>
                <c:pt idx="6">
                  <c:v>542.75224704194977</c:v>
                </c:pt>
                <c:pt idx="7">
                  <c:v>570.1668954451095</c:v>
                </c:pt>
                <c:pt idx="8">
                  <c:v>609.96987366996609</c:v>
                </c:pt>
                <c:pt idx="9">
                  <c:v>469.65813893909848</c:v>
                </c:pt>
                <c:pt idx="10">
                  <c:v>270.86838767100835</c:v>
                </c:pt>
              </c:numCache>
            </c:numRef>
          </c:val>
          <c:extLst>
            <c:ext xmlns:c16="http://schemas.microsoft.com/office/drawing/2014/chart" uri="{C3380CC4-5D6E-409C-BE32-E72D297353CC}">
              <c16:uniqueId val="{00000003-8DF7-405F-A30A-5EF5851511F0}"/>
            </c:ext>
          </c:extLst>
        </c:ser>
        <c:ser>
          <c:idx val="4"/>
          <c:order val="4"/>
          <c:tx>
            <c:strRef>
              <c:f>'Vencimiento por Acreedores'!$F$6</c:f>
              <c:strCache>
                <c:ptCount val="1"/>
                <c:pt idx="0">
                  <c:v>Tenedores de Bonos</c:v>
                </c:pt>
              </c:strCache>
            </c:strRef>
          </c:tx>
          <c:spPr>
            <a:solidFill>
              <a:srgbClr val="00B0F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Acreedores'!$F$7:$F$17</c:f>
              <c:numCache>
                <c:formatCode>#,##0</c:formatCode>
                <c:ptCount val="11"/>
                <c:pt idx="0">
                  <c:v>3473.5646416480836</c:v>
                </c:pt>
                <c:pt idx="1">
                  <c:v>4162.7912238128329</c:v>
                </c:pt>
                <c:pt idx="2">
                  <c:v>2031.5427840014868</c:v>
                </c:pt>
                <c:pt idx="3">
                  <c:v>2007.9719026868215</c:v>
                </c:pt>
                <c:pt idx="4">
                  <c:v>6809.8561126311106</c:v>
                </c:pt>
                <c:pt idx="5">
                  <c:v>6002.0871246643655</c:v>
                </c:pt>
                <c:pt idx="6">
                  <c:v>5998.2787257687642</c:v>
                </c:pt>
                <c:pt idx="7">
                  <c:v>5958.0589514946914</c:v>
                </c:pt>
                <c:pt idx="8">
                  <c:v>0</c:v>
                </c:pt>
                <c:pt idx="9">
                  <c:v>0</c:v>
                </c:pt>
                <c:pt idx="10">
                  <c:v>0</c:v>
                </c:pt>
              </c:numCache>
            </c:numRef>
          </c:val>
          <c:extLst>
            <c:ext xmlns:c16="http://schemas.microsoft.com/office/drawing/2014/chart" uri="{C3380CC4-5D6E-409C-BE32-E72D297353CC}">
              <c16:uniqueId val="{00000004-8DF7-405F-A30A-5EF5851511F0}"/>
            </c:ext>
          </c:extLst>
        </c:ser>
        <c:dLbls>
          <c:showLegendKey val="0"/>
          <c:showVal val="0"/>
          <c:showCatName val="0"/>
          <c:showSerName val="0"/>
          <c:showPercent val="0"/>
          <c:showBubbleSize val="0"/>
        </c:dLbls>
        <c:gapWidth val="48"/>
        <c:overlap val="100"/>
        <c:axId val="180825600"/>
        <c:axId val="247562816"/>
      </c:barChart>
      <c:catAx>
        <c:axId val="180825600"/>
        <c:scaling>
          <c:orientation val="minMax"/>
        </c:scaling>
        <c:delete val="0"/>
        <c:axPos val="b"/>
        <c:numFmt formatCode="General" sourceLinked="0"/>
        <c:majorTickMark val="out"/>
        <c:minorTickMark val="none"/>
        <c:tickLblPos val="nextTo"/>
        <c:spPr>
          <a:noFill/>
          <a:ln>
            <a:solidFill>
              <a:schemeClr val="tx1"/>
            </a:solidFill>
          </a:ln>
        </c:spPr>
        <c:crossAx val="247562816"/>
        <c:crosses val="autoZero"/>
        <c:auto val="1"/>
        <c:lblAlgn val="ctr"/>
        <c:lblOffset val="100"/>
        <c:noMultiLvlLbl val="0"/>
      </c:catAx>
      <c:valAx>
        <c:axId val="247562816"/>
        <c:scaling>
          <c:orientation val="minMax"/>
        </c:scaling>
        <c:delete val="0"/>
        <c:axPos val="l"/>
        <c:numFmt formatCode="#,##0" sourceLinked="1"/>
        <c:majorTickMark val="out"/>
        <c:minorTickMark val="none"/>
        <c:tickLblPos val="nextTo"/>
        <c:spPr>
          <a:ln>
            <a:solidFill>
              <a:schemeClr val="tx1"/>
            </a:solidFill>
          </a:ln>
        </c:spPr>
        <c:txPr>
          <a:bodyPr/>
          <a:lstStyle/>
          <a:p>
            <a:pPr>
              <a:defRPr sz="1100"/>
            </a:pPr>
            <a:endParaRPr lang="es-AR"/>
          </a:p>
        </c:txPr>
        <c:crossAx val="180825600"/>
        <c:crosses val="autoZero"/>
        <c:crossBetween val="between"/>
        <c:majorUnit val="2000"/>
      </c:valAx>
    </c:plotArea>
    <c:legend>
      <c:legendPos val="b"/>
      <c:layout>
        <c:manualLayout>
          <c:xMode val="edge"/>
          <c:yMode val="edge"/>
          <c:x val="5.2272222222222208E-3"/>
          <c:y val="0.90990909090909089"/>
          <c:w val="0.98390100000000003"/>
          <c:h val="7.0848484848484855E-2"/>
        </c:manualLayout>
      </c:layout>
      <c:overlay val="0"/>
      <c:txPr>
        <a:bodyPr/>
        <a:lstStyle/>
        <a:p>
          <a:pPr>
            <a:defRPr sz="1100"/>
          </a:pPr>
          <a:endParaRPr lang="es-A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2382</xdr:colOff>
      <xdr:row>0</xdr:row>
      <xdr:rowOff>28576</xdr:rowOff>
    </xdr:from>
    <xdr:to>
      <xdr:col>19</xdr:col>
      <xdr:colOff>658482</xdr:colOff>
      <xdr:row>38</xdr:row>
      <xdr:rowOff>178576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0</xdr:row>
      <xdr:rowOff>62865</xdr:rowOff>
    </xdr:from>
    <xdr:to>
      <xdr:col>19</xdr:col>
      <xdr:colOff>627525</xdr:colOff>
      <xdr:row>17</xdr:row>
      <xdr:rowOff>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J67"/>
  <sheetViews>
    <sheetView tabSelected="1" zoomScale="80" zoomScaleNormal="80" zoomScaleSheetLayoutView="80" workbookViewId="0">
      <pane xSplit="3" ySplit="4" topLeftCell="D5" activePane="bottomRight" state="frozen"/>
      <selection pane="topRight" activeCell="D1" sqref="D1"/>
      <selection pane="bottomLeft" activeCell="A5" sqref="A5"/>
      <selection pane="bottomRight" activeCell="A14" sqref="A14"/>
    </sheetView>
  </sheetViews>
  <sheetFormatPr baseColWidth="10" defaultColWidth="11.42578125" defaultRowHeight="15" x14ac:dyDescent="0.25"/>
  <cols>
    <col min="1" max="1" width="47" style="58" bestFit="1" customWidth="1"/>
    <col min="2" max="2" width="11.28515625" style="58" bestFit="1" customWidth="1"/>
    <col min="3" max="3" width="21.42578125" style="58" bestFit="1" customWidth="1"/>
    <col min="4" max="4" width="9.28515625" style="115" bestFit="1" customWidth="1"/>
    <col min="5" max="5" width="21.42578125" style="4" bestFit="1" customWidth="1"/>
    <col min="6" max="6" width="17.85546875" style="4" bestFit="1" customWidth="1"/>
    <col min="7" max="7" width="41" style="2" bestFit="1" customWidth="1"/>
    <col min="8" max="8" width="12.7109375" style="59" bestFit="1" customWidth="1"/>
    <col min="9" max="9" width="44.140625" style="4" bestFit="1" customWidth="1"/>
    <col min="10" max="10" width="11" style="4" bestFit="1" customWidth="1"/>
    <col min="11" max="11" width="14.140625" style="4" bestFit="1" customWidth="1"/>
    <col min="12" max="12" width="16.28515625" style="59" bestFit="1" customWidth="1"/>
    <col min="13" max="13" width="40.28515625" style="59" bestFit="1" customWidth="1"/>
    <col min="14" max="14" width="37.7109375" style="4" bestFit="1" customWidth="1"/>
    <col min="15" max="27" width="17.42578125" style="4" bestFit="1" customWidth="1"/>
    <col min="28" max="28" width="15.28515625" style="4" bestFit="1" customWidth="1"/>
    <col min="29" max="29" width="17.42578125" style="4" bestFit="1" customWidth="1"/>
    <col min="30" max="39" width="15.28515625" style="4" bestFit="1" customWidth="1"/>
    <col min="40" max="40" width="14.140625" style="4" bestFit="1" customWidth="1"/>
    <col min="41" max="41" width="15.28515625" style="4" bestFit="1" customWidth="1"/>
    <col min="42" max="42" width="14.140625" style="4" bestFit="1" customWidth="1"/>
    <col min="43" max="43" width="15.28515625" style="4" bestFit="1" customWidth="1"/>
    <col min="44" max="44" width="14.140625" style="4" bestFit="1" customWidth="1"/>
    <col min="45" max="45" width="15.28515625" style="4" bestFit="1" customWidth="1"/>
    <col min="46" max="46" width="14.140625" style="4" bestFit="1" customWidth="1"/>
    <col min="47" max="47" width="15.28515625" style="4" bestFit="1" customWidth="1"/>
    <col min="48" max="48" width="14.140625" style="4" bestFit="1" customWidth="1"/>
    <col min="49" max="49" width="15.28515625" style="4" bestFit="1" customWidth="1"/>
    <col min="50" max="50" width="14.140625" style="4" bestFit="1" customWidth="1"/>
    <col min="51" max="51" width="15.28515625" style="4" bestFit="1" customWidth="1"/>
    <col min="52" max="52" width="14.140625" style="4" bestFit="1" customWidth="1"/>
    <col min="53" max="53" width="15.28515625" style="4" bestFit="1" customWidth="1"/>
    <col min="54" max="54" width="14.140625" style="4" bestFit="1" customWidth="1"/>
    <col min="55" max="55" width="15.28515625" style="4" bestFit="1" customWidth="1"/>
    <col min="56" max="56" width="14.140625" style="4" bestFit="1" customWidth="1"/>
    <col min="57" max="57" width="15.28515625" style="4" bestFit="1" customWidth="1"/>
    <col min="58" max="59" width="14.140625" style="4" bestFit="1" customWidth="1"/>
    <col min="60" max="60" width="12.85546875" style="4" bestFit="1" customWidth="1"/>
    <col min="61" max="61" width="14.140625" style="4" bestFit="1" customWidth="1"/>
    <col min="62" max="62" width="12.85546875" style="4" bestFit="1" customWidth="1"/>
    <col min="63" max="63" width="14.140625" style="4" bestFit="1" customWidth="1"/>
    <col min="64" max="64" width="12.85546875" style="4" bestFit="1" customWidth="1"/>
    <col min="65" max="65" width="14.140625" style="4" bestFit="1" customWidth="1"/>
    <col min="66" max="66" width="12.85546875" style="4" bestFit="1" customWidth="1"/>
    <col min="67" max="67" width="14.140625" style="4" bestFit="1" customWidth="1"/>
    <col min="68" max="68" width="12.85546875" style="4" bestFit="1" customWidth="1"/>
    <col min="69" max="69" width="14.140625" style="4" bestFit="1" customWidth="1"/>
    <col min="70" max="70" width="12.85546875" style="4" bestFit="1" customWidth="1"/>
    <col min="71" max="71" width="14.140625" style="4" bestFit="1" customWidth="1"/>
    <col min="72" max="72" width="10.85546875" style="4" bestFit="1" customWidth="1"/>
    <col min="73" max="74" width="11.42578125" style="4"/>
    <col min="75" max="78" width="15.28515625" style="4" bestFit="1" customWidth="1"/>
    <col min="79" max="79" width="15.28515625" style="4" customWidth="1"/>
    <col min="80" max="80" width="15.28515625" style="4" bestFit="1" customWidth="1"/>
    <col min="81" max="81" width="14.140625" style="4" bestFit="1" customWidth="1"/>
    <col min="82" max="140" width="15.28515625" style="4" bestFit="1" customWidth="1"/>
    <col min="141" max="141" width="14.140625" style="4" bestFit="1" customWidth="1"/>
    <col min="142" max="152" width="15.28515625" style="4" bestFit="1" customWidth="1"/>
    <col min="153" max="153" width="14.140625" style="4" bestFit="1" customWidth="1"/>
    <col min="154" max="161" width="15.28515625" style="4" bestFit="1" customWidth="1"/>
    <col min="162" max="162" width="17.42578125" style="4" bestFit="1" customWidth="1"/>
    <col min="163" max="164" width="15.28515625" style="4" bestFit="1" customWidth="1"/>
    <col min="165" max="165" width="14.140625" style="4" bestFit="1" customWidth="1"/>
    <col min="166" max="170" width="15.28515625" style="4" bestFit="1" customWidth="1"/>
    <col min="171" max="171" width="14.140625" style="4" bestFit="1" customWidth="1"/>
    <col min="172" max="172" width="15.28515625" style="4" bestFit="1" customWidth="1"/>
    <col min="173" max="173" width="14.140625" style="4" bestFit="1" customWidth="1"/>
    <col min="174" max="176" width="15.28515625" style="4" bestFit="1" customWidth="1"/>
    <col min="177" max="177" width="14.140625" style="4" bestFit="1" customWidth="1"/>
    <col min="178" max="181" width="15.28515625" style="4" bestFit="1" customWidth="1"/>
    <col min="182" max="182" width="17.42578125" style="4" bestFit="1" customWidth="1"/>
    <col min="183" max="183" width="14.140625" style="4" bestFit="1" customWidth="1"/>
    <col min="184" max="184" width="15.28515625" style="4" bestFit="1" customWidth="1"/>
    <col min="185" max="185" width="14.140625" style="4" bestFit="1" customWidth="1"/>
    <col min="186" max="186" width="15.28515625" style="4" bestFit="1" customWidth="1"/>
    <col min="187" max="187" width="14.140625" style="4" bestFit="1" customWidth="1"/>
    <col min="188" max="188" width="15.28515625" style="4" bestFit="1" customWidth="1"/>
    <col min="189" max="189" width="14.140625" style="4" bestFit="1" customWidth="1"/>
    <col min="190" max="192" width="15.28515625" style="4" bestFit="1" customWidth="1"/>
    <col min="193" max="193" width="14.140625" style="4" bestFit="1" customWidth="1"/>
    <col min="194" max="194" width="15.28515625" style="4" bestFit="1" customWidth="1"/>
    <col min="195" max="195" width="14.140625" style="4" bestFit="1" customWidth="1"/>
    <col min="196" max="196" width="15.28515625" style="4" bestFit="1" customWidth="1"/>
    <col min="197" max="197" width="14.140625" style="4" bestFit="1" customWidth="1"/>
    <col min="198" max="198" width="15.28515625" style="4" bestFit="1" customWidth="1"/>
    <col min="199" max="199" width="14.140625" style="4" bestFit="1" customWidth="1"/>
    <col min="200" max="200" width="15.28515625" style="4" bestFit="1" customWidth="1"/>
    <col min="201" max="201" width="14.140625" style="4" bestFit="1" customWidth="1"/>
    <col min="202" max="203" width="15.28515625" style="4" bestFit="1" customWidth="1"/>
    <col min="204" max="204" width="17.42578125" style="4" bestFit="1" customWidth="1"/>
    <col min="205" max="205" width="14.140625" style="4" bestFit="1" customWidth="1"/>
    <col min="206" max="206" width="15.28515625" style="4" bestFit="1" customWidth="1"/>
    <col min="207" max="207" width="12.85546875" style="4" bestFit="1" customWidth="1"/>
    <col min="208" max="208" width="15.28515625" style="4" bestFit="1" customWidth="1"/>
    <col min="209" max="209" width="14.140625" style="4" bestFit="1" customWidth="1"/>
    <col min="210" max="210" width="15.28515625" style="4" bestFit="1" customWidth="1"/>
    <col min="211" max="211" width="14.140625" style="4" bestFit="1" customWidth="1"/>
    <col min="212" max="212" width="15.28515625" style="4" bestFit="1" customWidth="1"/>
    <col min="213" max="213" width="14.140625" style="4" bestFit="1" customWidth="1"/>
    <col min="214" max="215" width="15.28515625" style="4" bestFit="1" customWidth="1"/>
    <col min="216" max="218" width="14.140625" style="4" bestFit="1" customWidth="1"/>
    <col min="219" max="219" width="12.85546875" style="4" bestFit="1" customWidth="1"/>
    <col min="220" max="221" width="14.140625" style="4" bestFit="1" customWidth="1"/>
    <col min="222" max="222" width="15.28515625" style="4" bestFit="1" customWidth="1"/>
    <col min="223" max="226" width="14.140625" style="4" bestFit="1" customWidth="1"/>
    <col min="227" max="227" width="15.28515625" style="4" bestFit="1" customWidth="1"/>
    <col min="228" max="228" width="17.42578125" style="4" bestFit="1" customWidth="1"/>
    <col min="229" max="230" width="14.140625" style="4" bestFit="1" customWidth="1"/>
    <col min="231" max="231" width="12.85546875" style="4" bestFit="1" customWidth="1"/>
    <col min="232" max="233" width="14.140625" style="4" bestFit="1" customWidth="1"/>
    <col min="234" max="234" width="15.28515625" style="4" bestFit="1" customWidth="1"/>
    <col min="235" max="238" width="14.140625" style="4" bestFit="1" customWidth="1"/>
    <col min="239" max="239" width="15.28515625" style="4" bestFit="1" customWidth="1"/>
    <col min="240" max="242" width="14.140625" style="4" bestFit="1" customWidth="1"/>
    <col min="243" max="243" width="12.85546875" style="4" bestFit="1" customWidth="1"/>
    <col min="244" max="245" width="14.140625" style="4" bestFit="1" customWidth="1"/>
    <col min="246" max="246" width="15.28515625" style="4" bestFit="1" customWidth="1"/>
    <col min="247" max="250" width="14.140625" style="4" bestFit="1" customWidth="1"/>
    <col min="251" max="251" width="15.28515625" style="4" bestFit="1" customWidth="1"/>
    <col min="252" max="252" width="17.42578125" style="4" bestFit="1" customWidth="1"/>
    <col min="253" max="254" width="14.140625" style="4" bestFit="1" customWidth="1"/>
    <col min="255" max="255" width="12.85546875" style="4" bestFit="1" customWidth="1"/>
    <col min="256" max="257" width="14.140625" style="4" bestFit="1" customWidth="1"/>
    <col min="258" max="258" width="15.28515625" style="4" bestFit="1" customWidth="1"/>
    <col min="259" max="262" width="14.140625" style="4" bestFit="1" customWidth="1"/>
    <col min="263" max="263" width="12.85546875" style="4" bestFit="1" customWidth="1"/>
    <col min="264" max="266" width="14.140625" style="4" bestFit="1" customWidth="1"/>
    <col min="267" max="267" width="12.85546875" style="4" bestFit="1" customWidth="1"/>
    <col min="268" max="269" width="14.140625" style="4" bestFit="1" customWidth="1"/>
    <col min="270" max="270" width="15.28515625" style="4" bestFit="1" customWidth="1"/>
    <col min="271" max="274" width="14.140625" style="4" bestFit="1" customWidth="1"/>
    <col min="275" max="275" width="12.85546875" style="4" bestFit="1" customWidth="1"/>
    <col min="276" max="278" width="14.140625" style="4" bestFit="1" customWidth="1"/>
    <col min="279" max="279" width="10.85546875" style="4" bestFit="1" customWidth="1"/>
    <col min="280" max="281" width="14.140625" style="4" bestFit="1" customWidth="1"/>
    <col min="282" max="282" width="15.28515625" style="4" bestFit="1" customWidth="1"/>
    <col min="283" max="286" width="14.140625" style="4" bestFit="1" customWidth="1"/>
    <col min="287" max="287" width="12.85546875" style="4" bestFit="1" customWidth="1"/>
    <col min="288" max="290" width="14.140625" style="4" bestFit="1" customWidth="1"/>
    <col min="291" max="291" width="10.85546875" style="4" bestFit="1" customWidth="1"/>
    <col min="292" max="292" width="14.140625" style="4" bestFit="1" customWidth="1"/>
    <col min="293" max="293" width="12.85546875" style="4" bestFit="1" customWidth="1"/>
    <col min="294" max="298" width="14.140625" style="4" bestFit="1" customWidth="1"/>
    <col min="299" max="299" width="12.85546875" style="4" bestFit="1" customWidth="1"/>
    <col min="300" max="302" width="14.140625" style="4" bestFit="1" customWidth="1"/>
    <col min="303" max="303" width="10.85546875" style="4" bestFit="1" customWidth="1"/>
    <col min="304" max="304" width="14.140625" style="4" bestFit="1" customWidth="1"/>
    <col min="305" max="305" width="12.85546875" style="4" bestFit="1" customWidth="1"/>
    <col min="306" max="310" width="14.140625" style="4" bestFit="1" customWidth="1"/>
    <col min="311" max="311" width="12.85546875" style="4" bestFit="1" customWidth="1"/>
    <col min="312" max="314" width="14.140625" style="4" bestFit="1" customWidth="1"/>
    <col min="315" max="315" width="9.5703125" style="4" bestFit="1" customWidth="1"/>
    <col min="316" max="316" width="14.140625" style="4" bestFit="1" customWidth="1"/>
    <col min="317" max="317" width="12.85546875" style="4" bestFit="1" customWidth="1"/>
    <col min="318" max="322" width="14.140625" style="4" bestFit="1" customWidth="1"/>
    <col min="323" max="323" width="12.85546875" style="4" bestFit="1" customWidth="1"/>
    <col min="324" max="326" width="14.140625" style="4" bestFit="1" customWidth="1"/>
    <col min="327" max="327" width="9.5703125" style="4" bestFit="1" customWidth="1"/>
    <col min="328" max="328" width="14.140625" style="4" bestFit="1" customWidth="1"/>
    <col min="329" max="329" width="12.85546875" style="4" bestFit="1" customWidth="1"/>
    <col min="330" max="334" width="14.140625" style="4" bestFit="1" customWidth="1"/>
    <col min="335" max="335" width="12.85546875" style="4" bestFit="1" customWidth="1"/>
    <col min="336" max="338" width="14.140625" style="4" bestFit="1" customWidth="1"/>
    <col min="339" max="339" width="9.5703125" style="4" bestFit="1" customWidth="1"/>
    <col min="340" max="340" width="14.140625" style="4" bestFit="1" customWidth="1"/>
    <col min="341" max="341" width="12.85546875" style="4" bestFit="1" customWidth="1"/>
    <col min="342" max="344" width="14.140625" style="4" bestFit="1" customWidth="1"/>
    <col min="345" max="345" width="12.85546875" style="4" bestFit="1" customWidth="1"/>
    <col min="346" max="346" width="14.140625" style="4" bestFit="1" customWidth="1"/>
    <col min="347" max="347" width="12.85546875" style="4" bestFit="1" customWidth="1"/>
    <col min="348" max="350" width="14.140625" style="4" bestFit="1" customWidth="1"/>
    <col min="351" max="351" width="9.5703125" style="4" bestFit="1" customWidth="1"/>
    <col min="352" max="352" width="14.140625" style="4" bestFit="1" customWidth="1"/>
    <col min="353" max="353" width="12.85546875" style="4" bestFit="1" customWidth="1"/>
    <col min="354" max="356" width="14.140625" style="4" bestFit="1" customWidth="1"/>
    <col min="357" max="357" width="12.85546875" style="4" bestFit="1" customWidth="1"/>
    <col min="358" max="358" width="14.140625" style="4" bestFit="1" customWidth="1"/>
    <col min="359" max="359" width="12.85546875" style="4" bestFit="1" customWidth="1"/>
    <col min="360" max="362" width="14.140625" style="4" bestFit="1" customWidth="1"/>
    <col min="363" max="363" width="9.5703125" style="4" bestFit="1" customWidth="1"/>
    <col min="364" max="364" width="14.140625" style="4" bestFit="1" customWidth="1"/>
    <col min="365" max="365" width="12.85546875" style="4" bestFit="1" customWidth="1"/>
    <col min="366" max="368" width="14.140625" style="4" bestFit="1" customWidth="1"/>
    <col min="369" max="369" width="12.85546875" style="4" bestFit="1" customWidth="1"/>
    <col min="370" max="370" width="14.140625" style="4" bestFit="1" customWidth="1"/>
    <col min="371" max="371" width="12.85546875" style="4" bestFit="1" customWidth="1"/>
    <col min="372" max="374" width="14.140625" style="4" bestFit="1" customWidth="1"/>
    <col min="375" max="375" width="9.5703125" style="4" bestFit="1" customWidth="1"/>
    <col min="376" max="376" width="14.140625" style="4" bestFit="1" customWidth="1"/>
    <col min="377" max="377" width="12.85546875" style="4" bestFit="1" customWidth="1"/>
    <col min="378" max="380" width="14.140625" style="4" bestFit="1" customWidth="1"/>
    <col min="381" max="381" width="12.85546875" style="4" bestFit="1" customWidth="1"/>
    <col min="382" max="382" width="14.140625" style="4" bestFit="1" customWidth="1"/>
    <col min="383" max="383" width="12.85546875" style="4" bestFit="1" customWidth="1"/>
    <col min="384" max="386" width="14.140625" style="4" bestFit="1" customWidth="1"/>
    <col min="387" max="387" width="9.5703125" style="4" bestFit="1" customWidth="1"/>
    <col min="388" max="388" width="14.140625" style="4" bestFit="1" customWidth="1"/>
    <col min="389" max="389" width="12.85546875" style="4" bestFit="1" customWidth="1"/>
    <col min="390" max="392" width="14.140625" style="4" bestFit="1" customWidth="1"/>
    <col min="393" max="393" width="12.85546875" style="4" bestFit="1" customWidth="1"/>
    <col min="394" max="394" width="14.140625" style="4" bestFit="1" customWidth="1"/>
    <col min="395" max="395" width="12.85546875" style="4" bestFit="1" customWidth="1"/>
    <col min="396" max="398" width="14.140625" style="4" bestFit="1" customWidth="1"/>
    <col min="399" max="399" width="9.5703125" style="4" bestFit="1" customWidth="1"/>
    <col min="400" max="400" width="14.140625" style="4" bestFit="1" customWidth="1"/>
    <col min="401" max="401" width="12.85546875" style="4" bestFit="1" customWidth="1"/>
    <col min="402" max="404" width="14.140625" style="4" bestFit="1" customWidth="1"/>
    <col min="405" max="405" width="12.85546875" style="4" bestFit="1" customWidth="1"/>
    <col min="406" max="406" width="14.140625" style="4" bestFit="1" customWidth="1"/>
    <col min="407" max="407" width="10.85546875" style="4" bestFit="1" customWidth="1"/>
    <col min="408" max="410" width="14.140625" style="4" bestFit="1" customWidth="1"/>
    <col min="411" max="411" width="9.5703125" style="4" bestFit="1" customWidth="1"/>
    <col min="412" max="412" width="14.140625" style="4" bestFit="1" customWidth="1"/>
    <col min="413" max="413" width="12.85546875" style="4" bestFit="1" customWidth="1"/>
    <col min="414" max="414" width="14.140625" style="4" bestFit="1" customWidth="1"/>
    <col min="415" max="415" width="12.85546875" style="4" bestFit="1" customWidth="1"/>
    <col min="416" max="416" width="14.140625" style="4" bestFit="1" customWidth="1"/>
    <col min="417" max="417" width="12.85546875" style="4" bestFit="1" customWidth="1"/>
    <col min="418" max="418" width="14.140625" style="4" bestFit="1" customWidth="1"/>
    <col min="419" max="419" width="10.85546875" style="4" bestFit="1" customWidth="1"/>
    <col min="420" max="422" width="14.140625" style="4" bestFit="1" customWidth="1"/>
    <col min="423" max="423" width="9.5703125" style="4" bestFit="1" customWidth="1"/>
    <col min="424" max="424" width="14.140625" style="4" bestFit="1" customWidth="1"/>
    <col min="425" max="425" width="12.85546875" style="4" bestFit="1" customWidth="1"/>
    <col min="426" max="426" width="14.140625" style="4" bestFit="1" customWidth="1"/>
    <col min="427" max="427" width="12.85546875" style="4" bestFit="1" customWidth="1"/>
    <col min="428" max="428" width="14.140625" style="4" bestFit="1" customWidth="1"/>
    <col min="429" max="429" width="12.85546875" style="4" bestFit="1" customWidth="1"/>
    <col min="430" max="430" width="14.140625" style="4" bestFit="1" customWidth="1"/>
    <col min="431" max="431" width="10.85546875" style="4" bestFit="1" customWidth="1"/>
    <col min="432" max="433" width="14.140625" style="4" bestFit="1" customWidth="1"/>
    <col min="434" max="434" width="15.28515625" style="4" bestFit="1" customWidth="1"/>
    <col min="435" max="436" width="9.5703125" style="4" bestFit="1" customWidth="1"/>
    <col min="437" max="437" width="12.85546875" style="4" bestFit="1" customWidth="1"/>
    <col min="438" max="438" width="14.140625" style="4" bestFit="1" customWidth="1"/>
    <col min="439" max="439" width="12.85546875" style="4" bestFit="1" customWidth="1"/>
    <col min="440" max="440" width="14.140625" style="4" bestFit="1" customWidth="1"/>
    <col min="441" max="441" width="12.85546875" style="4" bestFit="1" customWidth="1"/>
    <col min="442" max="442" width="14.140625" style="4" bestFit="1" customWidth="1"/>
    <col min="443" max="443" width="10.85546875" style="4" bestFit="1" customWidth="1"/>
    <col min="444" max="446" width="14.140625" style="4" bestFit="1" customWidth="1"/>
    <col min="447" max="448" width="9.5703125" style="4" bestFit="1" customWidth="1"/>
    <col min="449" max="449" width="12.85546875" style="4" bestFit="1" customWidth="1"/>
    <col min="450" max="450" width="14.140625" style="4" bestFit="1" customWidth="1"/>
    <col min="451" max="451" width="12.85546875" style="4" bestFit="1" customWidth="1"/>
    <col min="452" max="452" width="14.140625" style="4" bestFit="1" customWidth="1"/>
    <col min="453" max="453" width="12.85546875" style="4" bestFit="1" customWidth="1"/>
    <col min="454" max="454" width="14.140625" style="4" bestFit="1" customWidth="1"/>
    <col min="455" max="455" width="10.85546875" style="4" bestFit="1" customWidth="1"/>
    <col min="456" max="458" width="14.140625" style="4" bestFit="1" customWidth="1"/>
    <col min="459" max="460" width="9.5703125" style="4" bestFit="1" customWidth="1"/>
    <col min="461" max="461" width="12.85546875" style="4" bestFit="1" customWidth="1"/>
    <col min="462" max="462" width="14.140625" style="4" bestFit="1" customWidth="1"/>
    <col min="463" max="463" width="12.85546875" style="4" bestFit="1" customWidth="1"/>
    <col min="464" max="464" width="14.140625" style="4" bestFit="1" customWidth="1"/>
    <col min="465" max="465" width="10.85546875" style="4" bestFit="1" customWidth="1"/>
    <col min="466" max="466" width="14.140625" style="4" bestFit="1" customWidth="1"/>
    <col min="467" max="468" width="9.5703125" style="4" bestFit="1" customWidth="1"/>
    <col min="469" max="469" width="12.85546875" style="4" bestFit="1" customWidth="1"/>
    <col min="470" max="470" width="14.140625" style="4" bestFit="1" customWidth="1"/>
    <col min="471" max="472" width="9.5703125" style="4" bestFit="1" customWidth="1"/>
    <col min="473" max="473" width="12.85546875" style="4" bestFit="1" customWidth="1"/>
    <col min="474" max="474" width="14.140625" style="4" bestFit="1" customWidth="1"/>
    <col min="475" max="475" width="12.85546875" style="4" bestFit="1" customWidth="1"/>
    <col min="476" max="476" width="14.140625" style="4" bestFit="1" customWidth="1"/>
    <col min="477" max="480" width="9.5703125" style="4" bestFit="1" customWidth="1"/>
    <col min="481" max="481" width="12.85546875" style="4" bestFit="1" customWidth="1"/>
    <col min="482" max="482" width="14.140625" style="4" bestFit="1" customWidth="1"/>
    <col min="483" max="484" width="9.5703125" style="4" bestFit="1" customWidth="1"/>
    <col min="485" max="485" width="12.85546875" style="4" bestFit="1" customWidth="1"/>
    <col min="486" max="486" width="14.140625" style="4" bestFit="1" customWidth="1"/>
    <col min="487" max="487" width="12.85546875" style="4" bestFit="1" customWidth="1"/>
    <col min="488" max="488" width="14.140625" style="4" bestFit="1" customWidth="1"/>
    <col min="489" max="492" width="9.5703125" style="4" bestFit="1" customWidth="1"/>
    <col min="493" max="493" width="12.85546875" style="4" bestFit="1" customWidth="1"/>
    <col min="494" max="494" width="14.140625" style="4" bestFit="1" customWidth="1"/>
    <col min="495" max="496" width="9.5703125" style="4" bestFit="1" customWidth="1"/>
    <col min="497" max="497" width="12.85546875" style="4" bestFit="1" customWidth="1"/>
    <col min="498" max="498" width="14.140625" style="4" bestFit="1" customWidth="1"/>
    <col min="499" max="499" width="12.85546875" style="4" bestFit="1" customWidth="1"/>
    <col min="500" max="500" width="14.140625" style="4" bestFit="1" customWidth="1"/>
    <col min="501" max="504" width="9.5703125" style="4" bestFit="1" customWidth="1"/>
    <col min="505" max="505" width="12.85546875" style="4" bestFit="1" customWidth="1"/>
    <col min="506" max="506" width="14.140625" style="4" bestFit="1" customWidth="1"/>
    <col min="507" max="508" width="9.5703125" style="4" bestFit="1" customWidth="1"/>
    <col min="509" max="509" width="12.85546875" style="4" bestFit="1" customWidth="1"/>
    <col min="510" max="510" width="14.140625" style="4" bestFit="1" customWidth="1"/>
    <col min="511" max="511" width="12.85546875" style="4" bestFit="1" customWidth="1"/>
    <col min="512" max="512" width="14.140625" style="4" bestFit="1" customWidth="1"/>
    <col min="513" max="516" width="9.5703125" style="4" bestFit="1" customWidth="1"/>
    <col min="517" max="517" width="12.85546875" style="4" bestFit="1" customWidth="1"/>
    <col min="518" max="518" width="14.140625" style="4" bestFit="1" customWidth="1"/>
    <col min="519" max="520" width="9.5703125" style="4" bestFit="1" customWidth="1"/>
    <col min="521" max="521" width="12.85546875" style="4" bestFit="1" customWidth="1"/>
    <col min="522" max="522" width="14.140625" style="4" bestFit="1" customWidth="1"/>
    <col min="523" max="523" width="12.85546875" style="4" bestFit="1" customWidth="1"/>
    <col min="524" max="524" width="14.140625" style="4" bestFit="1" customWidth="1"/>
    <col min="525" max="528" width="9.5703125" style="4" bestFit="1" customWidth="1"/>
    <col min="529" max="529" width="12.85546875" style="4" bestFit="1" customWidth="1"/>
    <col min="530" max="530" width="14.140625" style="4" bestFit="1" customWidth="1"/>
    <col min="531" max="532" width="9.5703125" style="4" bestFit="1" customWidth="1"/>
    <col min="533" max="533" width="12.85546875" style="4" bestFit="1" customWidth="1"/>
    <col min="534" max="534" width="14.140625" style="4" bestFit="1" customWidth="1"/>
    <col min="535" max="535" width="12.85546875" style="4" bestFit="1" customWidth="1"/>
    <col min="536" max="536" width="14.140625" style="4" bestFit="1" customWidth="1"/>
    <col min="537" max="540" width="9.5703125" style="4" bestFit="1" customWidth="1"/>
    <col min="541" max="541" width="12.85546875" style="4" bestFit="1" customWidth="1"/>
    <col min="542" max="542" width="14.140625" style="4" bestFit="1" customWidth="1"/>
    <col min="543" max="544" width="9.5703125" style="4" bestFit="1" customWidth="1"/>
    <col min="545" max="545" width="12.85546875" style="4" bestFit="1" customWidth="1"/>
    <col min="546" max="546" width="14.140625" style="4" bestFit="1" customWidth="1"/>
    <col min="547" max="547" width="12.85546875" style="4" bestFit="1" customWidth="1"/>
    <col min="548" max="548" width="14.140625" style="4" bestFit="1" customWidth="1"/>
    <col min="549" max="552" width="9.5703125" style="4" bestFit="1" customWidth="1"/>
    <col min="553" max="553" width="12.85546875" style="4" bestFit="1" customWidth="1"/>
    <col min="554" max="554" width="14.140625" style="4" bestFit="1" customWidth="1"/>
    <col min="555" max="556" width="9.5703125" style="4" bestFit="1" customWidth="1"/>
    <col min="557" max="557" width="12.85546875" style="4" bestFit="1" customWidth="1"/>
    <col min="558" max="558" width="14.140625" style="4" bestFit="1" customWidth="1"/>
    <col min="559" max="559" width="12.85546875" style="4" bestFit="1" customWidth="1"/>
    <col min="560" max="560" width="14.140625" style="4" bestFit="1" customWidth="1"/>
    <col min="561" max="568" width="9.5703125" style="4" bestFit="1" customWidth="1"/>
    <col min="569" max="569" width="12.85546875" style="4" bestFit="1" customWidth="1"/>
    <col min="570" max="570" width="14.140625" style="4" bestFit="1" customWidth="1"/>
    <col min="571" max="571" width="12.85546875" style="4" bestFit="1" customWidth="1"/>
    <col min="572" max="572" width="14.140625" style="4" bestFit="1" customWidth="1"/>
    <col min="573" max="580" width="9.5703125" style="4" bestFit="1" customWidth="1"/>
    <col min="581" max="581" width="12.85546875" style="4" bestFit="1" customWidth="1"/>
    <col min="582" max="582" width="14.140625" style="4" bestFit="1" customWidth="1"/>
    <col min="583" max="583" width="12.85546875" style="4" bestFit="1" customWidth="1"/>
    <col min="584" max="584" width="14.140625" style="4" bestFit="1" customWidth="1"/>
    <col min="585" max="592" width="9.5703125" style="4" bestFit="1" customWidth="1"/>
    <col min="593" max="593" width="12.85546875" style="4" bestFit="1" customWidth="1"/>
    <col min="594" max="594" width="14.140625" style="4" bestFit="1" customWidth="1"/>
    <col min="595" max="595" width="10.85546875" style="4" bestFit="1" customWidth="1"/>
    <col min="596" max="596" width="14.140625" style="4" bestFit="1" customWidth="1"/>
    <col min="597" max="604" width="9.5703125" style="4" bestFit="1" customWidth="1"/>
    <col min="605" max="605" width="12.85546875" style="4" bestFit="1" customWidth="1"/>
    <col min="606" max="606" width="14.140625" style="4" bestFit="1" customWidth="1"/>
    <col min="607" max="616" width="9.5703125" style="4" bestFit="1" customWidth="1"/>
    <col min="617" max="617" width="12.85546875" style="4" bestFit="1" customWidth="1"/>
    <col min="618" max="618" width="14.140625" style="4" bestFit="1" customWidth="1"/>
    <col min="619" max="628" width="9.5703125" style="4" bestFit="1" customWidth="1"/>
    <col min="629" max="629" width="12.85546875" style="4" bestFit="1" customWidth="1"/>
    <col min="630" max="630" width="14.140625" style="4" bestFit="1" customWidth="1"/>
    <col min="631" max="640" width="9.5703125" style="4" bestFit="1" customWidth="1"/>
    <col min="641" max="641" width="12.85546875" style="4" bestFit="1" customWidth="1"/>
    <col min="642" max="642" width="14.140625" style="4" bestFit="1" customWidth="1"/>
    <col min="643" max="652" width="9.5703125" style="4" bestFit="1" customWidth="1"/>
    <col min="653" max="653" width="12.85546875" style="4" bestFit="1" customWidth="1"/>
    <col min="654" max="654" width="14.140625" style="4" bestFit="1" customWidth="1"/>
    <col min="655" max="664" width="9.5703125" style="4" bestFit="1" customWidth="1"/>
    <col min="665" max="665" width="12.85546875" style="4" bestFit="1" customWidth="1"/>
    <col min="666" max="666" width="14.140625" style="4" bestFit="1" customWidth="1"/>
    <col min="667" max="676" width="9.5703125" style="4" bestFit="1" customWidth="1"/>
    <col min="677" max="677" width="12.85546875" style="4" bestFit="1" customWidth="1"/>
    <col min="678" max="678" width="14.140625" style="4" bestFit="1" customWidth="1"/>
    <col min="679" max="688" width="9.5703125" style="4" bestFit="1" customWidth="1"/>
    <col min="689" max="689" width="12.85546875" style="4" bestFit="1" customWidth="1"/>
    <col min="690" max="690" width="14.140625" style="4" bestFit="1" customWidth="1"/>
    <col min="691" max="700" width="9.5703125" style="4" bestFit="1" customWidth="1"/>
    <col min="701" max="701" width="12.85546875" style="4" bestFit="1" customWidth="1"/>
    <col min="702" max="702" width="14.140625" style="4" bestFit="1" customWidth="1"/>
    <col min="703" max="712" width="9.5703125" style="4" bestFit="1" customWidth="1"/>
    <col min="713" max="713" width="12.85546875" style="4" bestFit="1" customWidth="1"/>
    <col min="714" max="714" width="14.140625" style="4" bestFit="1" customWidth="1"/>
    <col min="715" max="724" width="9.5703125" style="4" bestFit="1" customWidth="1"/>
    <col min="725" max="725" width="10.85546875" style="4" bestFit="1" customWidth="1"/>
    <col min="726" max="726" width="14.140625" style="4" bestFit="1" customWidth="1"/>
    <col min="727" max="736" width="9.5703125" style="4" bestFit="1" customWidth="1"/>
    <col min="737" max="737" width="10.85546875" style="4" bestFit="1" customWidth="1"/>
    <col min="738" max="738" width="14.140625" style="4" bestFit="1" customWidth="1"/>
    <col min="739" max="748" width="9.5703125" style="4" bestFit="1" customWidth="1"/>
    <col min="749" max="749" width="10.85546875" style="3" bestFit="1" customWidth="1"/>
    <col min="750" max="750" width="14.140625" style="3" bestFit="1" customWidth="1"/>
    <col min="751" max="764" width="9.5703125" style="3" bestFit="1" customWidth="1"/>
    <col min="765" max="16384" width="11.42578125" style="3"/>
  </cols>
  <sheetData>
    <row r="1" spans="1:764" ht="15" customHeight="1" x14ac:dyDescent="0.25">
      <c r="A1" s="131" t="s">
        <v>108</v>
      </c>
      <c r="B1" s="134" t="s">
        <v>0</v>
      </c>
      <c r="C1" s="1" t="s">
        <v>112</v>
      </c>
      <c r="D1" s="137" t="s">
        <v>1</v>
      </c>
      <c r="E1" s="1" t="s">
        <v>112</v>
      </c>
      <c r="F1" s="127" t="s">
        <v>115</v>
      </c>
      <c r="G1" s="127" t="s">
        <v>116</v>
      </c>
      <c r="H1" s="127" t="s">
        <v>117</v>
      </c>
      <c r="I1" s="127" t="s">
        <v>118</v>
      </c>
      <c r="J1" s="127" t="s">
        <v>119</v>
      </c>
      <c r="K1" s="127" t="s">
        <v>120</v>
      </c>
      <c r="L1" s="127" t="s">
        <v>121</v>
      </c>
      <c r="M1" s="127" t="s">
        <v>137</v>
      </c>
      <c r="N1" s="3"/>
      <c r="BW1" s="5">
        <v>2017</v>
      </c>
      <c r="BX1" s="5">
        <v>2017</v>
      </c>
      <c r="BY1" s="5">
        <v>2017</v>
      </c>
      <c r="BZ1" s="5">
        <v>2017</v>
      </c>
      <c r="CA1" s="5">
        <v>2017</v>
      </c>
      <c r="CB1" s="5">
        <v>2017</v>
      </c>
      <c r="CC1" s="5">
        <v>2017</v>
      </c>
      <c r="CD1" s="5">
        <v>2017</v>
      </c>
      <c r="CE1" s="5">
        <v>2017</v>
      </c>
      <c r="CF1" s="5">
        <v>2017</v>
      </c>
      <c r="CG1" s="5">
        <v>2017</v>
      </c>
      <c r="CH1" s="5">
        <v>2017</v>
      </c>
      <c r="CI1" s="5">
        <v>2017</v>
      </c>
      <c r="CJ1" s="5">
        <v>2017</v>
      </c>
      <c r="CK1" s="5">
        <v>2017</v>
      </c>
      <c r="CL1" s="5">
        <v>2017</v>
      </c>
      <c r="CM1" s="5">
        <v>2017</v>
      </c>
      <c r="CN1" s="5">
        <v>2017</v>
      </c>
      <c r="CO1" s="5">
        <v>2017</v>
      </c>
      <c r="CP1" s="5">
        <v>2017</v>
      </c>
      <c r="CQ1" s="5">
        <v>2017</v>
      </c>
      <c r="CR1" s="5">
        <v>2017</v>
      </c>
      <c r="CS1" s="5">
        <v>2017</v>
      </c>
      <c r="CT1" s="5">
        <v>2017</v>
      </c>
      <c r="CU1" s="5">
        <v>2018</v>
      </c>
      <c r="CV1" s="5">
        <v>2018</v>
      </c>
      <c r="CW1" s="5">
        <v>2018</v>
      </c>
      <c r="CX1" s="5">
        <v>2018</v>
      </c>
      <c r="CY1" s="5">
        <v>2018</v>
      </c>
      <c r="CZ1" s="5">
        <v>2018</v>
      </c>
      <c r="DA1" s="5">
        <v>2018</v>
      </c>
      <c r="DB1" s="5">
        <v>2018</v>
      </c>
      <c r="DC1" s="5">
        <v>2018</v>
      </c>
      <c r="DD1" s="5">
        <v>2018</v>
      </c>
      <c r="DE1" s="5">
        <v>2018</v>
      </c>
      <c r="DF1" s="5">
        <v>2018</v>
      </c>
      <c r="DG1" s="5">
        <v>2018</v>
      </c>
      <c r="DH1" s="5">
        <v>2018</v>
      </c>
      <c r="DI1" s="5">
        <v>2018</v>
      </c>
      <c r="DJ1" s="5">
        <v>2018</v>
      </c>
      <c r="DK1" s="5">
        <v>2018</v>
      </c>
      <c r="DL1" s="5">
        <v>2018</v>
      </c>
      <c r="DM1" s="5">
        <v>2018</v>
      </c>
      <c r="DN1" s="5">
        <v>2018</v>
      </c>
      <c r="DO1" s="5">
        <v>2018</v>
      </c>
      <c r="DP1" s="5">
        <v>2018</v>
      </c>
      <c r="DQ1" s="5">
        <v>2018</v>
      </c>
      <c r="DR1" s="5">
        <v>2018</v>
      </c>
      <c r="DS1" s="5">
        <v>2019</v>
      </c>
      <c r="DT1" s="5">
        <v>2019</v>
      </c>
      <c r="DU1" s="5">
        <v>2019</v>
      </c>
      <c r="DV1" s="5">
        <v>2019</v>
      </c>
      <c r="DW1" s="5">
        <v>2019</v>
      </c>
      <c r="DX1" s="5">
        <v>2019</v>
      </c>
      <c r="DY1" s="5">
        <v>2019</v>
      </c>
      <c r="DZ1" s="5">
        <v>2019</v>
      </c>
      <c r="EA1" s="5">
        <v>2019</v>
      </c>
      <c r="EB1" s="5">
        <v>2019</v>
      </c>
      <c r="EC1" s="5">
        <v>2019</v>
      </c>
      <c r="ED1" s="5">
        <v>2019</v>
      </c>
      <c r="EE1" s="5">
        <v>2019</v>
      </c>
      <c r="EF1" s="5">
        <v>2019</v>
      </c>
      <c r="EG1" s="5">
        <v>2019</v>
      </c>
      <c r="EH1" s="5">
        <v>2019</v>
      </c>
      <c r="EI1" s="5">
        <v>2019</v>
      </c>
      <c r="EJ1" s="5">
        <v>2019</v>
      </c>
      <c r="EK1" s="5">
        <v>2019</v>
      </c>
      <c r="EL1" s="5">
        <v>2019</v>
      </c>
      <c r="EM1" s="5">
        <v>2019</v>
      </c>
      <c r="EN1" s="5">
        <v>2019</v>
      </c>
      <c r="EO1" s="5">
        <v>2019</v>
      </c>
      <c r="EP1" s="5">
        <v>2019</v>
      </c>
      <c r="EQ1" s="5">
        <v>2020</v>
      </c>
      <c r="ER1" s="5">
        <v>2020</v>
      </c>
      <c r="ES1" s="5">
        <v>2020</v>
      </c>
      <c r="ET1" s="5">
        <v>2020</v>
      </c>
      <c r="EU1" s="5">
        <v>2020</v>
      </c>
      <c r="EV1" s="5">
        <v>2020</v>
      </c>
      <c r="EW1" s="5">
        <v>2020</v>
      </c>
      <c r="EX1" s="5">
        <v>2020</v>
      </c>
      <c r="EY1" s="5">
        <v>2020</v>
      </c>
      <c r="EZ1" s="5">
        <v>2020</v>
      </c>
      <c r="FA1" s="5">
        <v>2020</v>
      </c>
      <c r="FB1" s="5">
        <v>2020</v>
      </c>
      <c r="FC1" s="5">
        <v>2020</v>
      </c>
      <c r="FD1" s="5">
        <v>2020</v>
      </c>
      <c r="FE1" s="5">
        <v>2020</v>
      </c>
      <c r="FF1" s="5">
        <v>2020</v>
      </c>
      <c r="FG1" s="5">
        <v>2020</v>
      </c>
      <c r="FH1" s="5">
        <v>2020</v>
      </c>
      <c r="FI1" s="5">
        <v>2020</v>
      </c>
      <c r="FJ1" s="5">
        <v>2020</v>
      </c>
      <c r="FK1" s="5">
        <v>2020</v>
      </c>
      <c r="FL1" s="5">
        <v>2020</v>
      </c>
      <c r="FM1" s="5">
        <v>2020</v>
      </c>
      <c r="FN1" s="5">
        <v>2020</v>
      </c>
      <c r="FO1" s="5">
        <v>2021</v>
      </c>
      <c r="FP1" s="5">
        <v>2021</v>
      </c>
      <c r="FQ1" s="5">
        <v>2021</v>
      </c>
      <c r="FR1" s="5">
        <v>2021</v>
      </c>
      <c r="FS1" s="5">
        <v>2021</v>
      </c>
      <c r="FT1" s="5">
        <v>2021</v>
      </c>
      <c r="FU1" s="5">
        <v>2021</v>
      </c>
      <c r="FV1" s="5">
        <v>2021</v>
      </c>
      <c r="FW1" s="5">
        <v>2021</v>
      </c>
      <c r="FX1" s="5">
        <v>2021</v>
      </c>
      <c r="FY1" s="5">
        <v>2021</v>
      </c>
      <c r="FZ1" s="5">
        <v>2021</v>
      </c>
      <c r="GA1" s="5">
        <v>2021</v>
      </c>
      <c r="GB1" s="5">
        <v>2021</v>
      </c>
      <c r="GC1" s="5">
        <v>2021</v>
      </c>
      <c r="GD1" s="5">
        <v>2021</v>
      </c>
      <c r="GE1" s="5">
        <v>2021</v>
      </c>
      <c r="GF1" s="5">
        <v>2021</v>
      </c>
      <c r="GG1" s="5">
        <v>2021</v>
      </c>
      <c r="GH1" s="5">
        <v>2021</v>
      </c>
      <c r="GI1" s="5">
        <v>2021</v>
      </c>
      <c r="GJ1" s="5">
        <v>2021</v>
      </c>
      <c r="GK1" s="5">
        <v>2021</v>
      </c>
      <c r="GL1" s="5">
        <v>2021</v>
      </c>
      <c r="GM1" s="5">
        <v>2022</v>
      </c>
      <c r="GN1" s="5">
        <v>2022</v>
      </c>
      <c r="GO1" s="5">
        <v>2022</v>
      </c>
      <c r="GP1" s="5">
        <v>2022</v>
      </c>
      <c r="GQ1" s="5">
        <v>2022</v>
      </c>
      <c r="GR1" s="5">
        <v>2022</v>
      </c>
      <c r="GS1" s="5">
        <v>2022</v>
      </c>
      <c r="GT1" s="5">
        <v>2022</v>
      </c>
      <c r="GU1" s="5">
        <v>2022</v>
      </c>
      <c r="GV1" s="5">
        <v>2022</v>
      </c>
      <c r="GW1" s="5">
        <v>2022</v>
      </c>
      <c r="GX1" s="5">
        <v>2022</v>
      </c>
      <c r="GY1" s="5">
        <v>2022</v>
      </c>
      <c r="GZ1" s="5">
        <v>2022</v>
      </c>
      <c r="HA1" s="5">
        <v>2022</v>
      </c>
      <c r="HB1" s="5">
        <v>2022</v>
      </c>
      <c r="HC1" s="5">
        <v>2022</v>
      </c>
      <c r="HD1" s="5">
        <v>2022</v>
      </c>
      <c r="HE1" s="5">
        <v>2022</v>
      </c>
      <c r="HF1" s="5">
        <v>2022</v>
      </c>
      <c r="HG1" s="5">
        <v>2022</v>
      </c>
      <c r="HH1" s="5">
        <v>2022</v>
      </c>
      <c r="HI1" s="5">
        <v>2022</v>
      </c>
      <c r="HJ1" s="5">
        <v>2022</v>
      </c>
      <c r="HK1" s="5">
        <v>2023</v>
      </c>
      <c r="HL1" s="5">
        <v>2023</v>
      </c>
      <c r="HM1" s="5">
        <v>2023</v>
      </c>
      <c r="HN1" s="5">
        <v>2023</v>
      </c>
      <c r="HO1" s="5">
        <v>2023</v>
      </c>
      <c r="HP1" s="5">
        <v>2023</v>
      </c>
      <c r="HQ1" s="5">
        <v>2023</v>
      </c>
      <c r="HR1" s="5">
        <v>2023</v>
      </c>
      <c r="HS1" s="5">
        <v>2023</v>
      </c>
      <c r="HT1" s="5">
        <v>2023</v>
      </c>
      <c r="HU1" s="5">
        <v>2023</v>
      </c>
      <c r="HV1" s="5">
        <v>2023</v>
      </c>
      <c r="HW1" s="5">
        <v>2023</v>
      </c>
      <c r="HX1" s="5">
        <v>2023</v>
      </c>
      <c r="HY1" s="5">
        <v>2023</v>
      </c>
      <c r="HZ1" s="5">
        <v>2023</v>
      </c>
      <c r="IA1" s="5">
        <v>2023</v>
      </c>
      <c r="IB1" s="5">
        <v>2023</v>
      </c>
      <c r="IC1" s="5">
        <v>2023</v>
      </c>
      <c r="ID1" s="5">
        <v>2023</v>
      </c>
      <c r="IE1" s="5">
        <v>2023</v>
      </c>
      <c r="IF1" s="5">
        <v>2023</v>
      </c>
      <c r="IG1" s="5">
        <v>2023</v>
      </c>
      <c r="IH1" s="5">
        <v>2023</v>
      </c>
      <c r="II1" s="5">
        <v>2024</v>
      </c>
      <c r="IJ1" s="5">
        <v>2024</v>
      </c>
      <c r="IK1" s="5">
        <v>2024</v>
      </c>
      <c r="IL1" s="5">
        <v>2024</v>
      </c>
      <c r="IM1" s="5">
        <v>2024</v>
      </c>
      <c r="IN1" s="5">
        <v>2024</v>
      </c>
      <c r="IO1" s="5">
        <v>2024</v>
      </c>
      <c r="IP1" s="5">
        <v>2024</v>
      </c>
      <c r="IQ1" s="5">
        <v>2024</v>
      </c>
      <c r="IR1" s="5">
        <v>2024</v>
      </c>
      <c r="IS1" s="5">
        <v>2024</v>
      </c>
      <c r="IT1" s="5">
        <v>2024</v>
      </c>
      <c r="IU1" s="5">
        <v>2024</v>
      </c>
      <c r="IV1" s="5">
        <v>2024</v>
      </c>
      <c r="IW1" s="5">
        <v>2024</v>
      </c>
      <c r="IX1" s="5">
        <v>2024</v>
      </c>
      <c r="IY1" s="5">
        <v>2024</v>
      </c>
      <c r="IZ1" s="5">
        <v>2024</v>
      </c>
      <c r="JA1" s="5">
        <v>2024</v>
      </c>
      <c r="JB1" s="5">
        <v>2024</v>
      </c>
      <c r="JC1" s="5">
        <v>2024</v>
      </c>
      <c r="JD1" s="5">
        <v>2024</v>
      </c>
      <c r="JE1" s="5">
        <v>2024</v>
      </c>
      <c r="JF1" s="5">
        <v>2024</v>
      </c>
      <c r="JG1" s="5">
        <v>2025</v>
      </c>
      <c r="JH1" s="5">
        <v>2025</v>
      </c>
      <c r="JI1" s="5">
        <v>2025</v>
      </c>
      <c r="JJ1" s="5">
        <v>2025</v>
      </c>
      <c r="JK1" s="5">
        <v>2025</v>
      </c>
      <c r="JL1" s="5">
        <v>2025</v>
      </c>
      <c r="JM1" s="5">
        <v>2025</v>
      </c>
      <c r="JN1" s="5">
        <v>2025</v>
      </c>
      <c r="JO1" s="5">
        <v>2025</v>
      </c>
      <c r="JP1" s="5">
        <v>2025</v>
      </c>
      <c r="JQ1" s="5">
        <v>2025</v>
      </c>
      <c r="JR1" s="5">
        <v>2025</v>
      </c>
      <c r="JS1" s="5">
        <v>2025</v>
      </c>
      <c r="JT1" s="5">
        <v>2025</v>
      </c>
      <c r="JU1" s="5">
        <v>2025</v>
      </c>
      <c r="JV1" s="5">
        <v>2025</v>
      </c>
      <c r="JW1" s="5">
        <v>2025</v>
      </c>
      <c r="JX1" s="5">
        <v>2025</v>
      </c>
      <c r="JY1" s="5">
        <v>2025</v>
      </c>
      <c r="JZ1" s="5">
        <v>2025</v>
      </c>
      <c r="KA1" s="5">
        <v>2025</v>
      </c>
      <c r="KB1" s="5">
        <v>2025</v>
      </c>
      <c r="KC1" s="5">
        <v>2025</v>
      </c>
      <c r="KD1" s="5">
        <v>2025</v>
      </c>
      <c r="KE1" s="5">
        <v>2026</v>
      </c>
      <c r="KF1" s="5">
        <v>2026</v>
      </c>
      <c r="KG1" s="5">
        <v>2026</v>
      </c>
      <c r="KH1" s="5">
        <v>2026</v>
      </c>
      <c r="KI1" s="5">
        <v>2026</v>
      </c>
      <c r="KJ1" s="5">
        <v>2026</v>
      </c>
      <c r="KK1" s="5">
        <v>2026</v>
      </c>
      <c r="KL1" s="5">
        <v>2026</v>
      </c>
      <c r="KM1" s="5">
        <v>2026</v>
      </c>
      <c r="KN1" s="5">
        <v>2026</v>
      </c>
      <c r="KO1" s="5">
        <v>2026</v>
      </c>
      <c r="KP1" s="5">
        <v>2026</v>
      </c>
      <c r="KQ1" s="5">
        <v>2026</v>
      </c>
      <c r="KR1" s="5">
        <v>2026</v>
      </c>
      <c r="KS1" s="5">
        <v>2026</v>
      </c>
      <c r="KT1" s="5">
        <v>2026</v>
      </c>
      <c r="KU1" s="5">
        <v>2026</v>
      </c>
      <c r="KV1" s="5">
        <v>2026</v>
      </c>
      <c r="KW1" s="5">
        <v>2026</v>
      </c>
      <c r="KX1" s="5">
        <v>2026</v>
      </c>
      <c r="KY1" s="5">
        <v>2026</v>
      </c>
      <c r="KZ1" s="5">
        <v>2026</v>
      </c>
      <c r="LA1" s="5">
        <v>2026</v>
      </c>
      <c r="LB1" s="5">
        <v>2026</v>
      </c>
      <c r="LC1" s="5">
        <v>2027</v>
      </c>
      <c r="LD1" s="5">
        <v>2027</v>
      </c>
      <c r="LE1" s="5">
        <v>2027</v>
      </c>
      <c r="LF1" s="5">
        <v>2027</v>
      </c>
      <c r="LG1" s="5">
        <v>2027</v>
      </c>
      <c r="LH1" s="5">
        <v>2027</v>
      </c>
      <c r="LI1" s="5">
        <v>2027</v>
      </c>
      <c r="LJ1" s="5">
        <v>2027</v>
      </c>
      <c r="LK1" s="5">
        <v>2027</v>
      </c>
      <c r="LL1" s="5">
        <v>2027</v>
      </c>
      <c r="LM1" s="5">
        <v>2027</v>
      </c>
      <c r="LN1" s="5">
        <v>2027</v>
      </c>
      <c r="LO1" s="5">
        <v>2027</v>
      </c>
      <c r="LP1" s="5">
        <v>2027</v>
      </c>
      <c r="LQ1" s="5">
        <v>2027</v>
      </c>
      <c r="LR1" s="5">
        <v>2027</v>
      </c>
      <c r="LS1" s="5">
        <v>2027</v>
      </c>
      <c r="LT1" s="5">
        <v>2027</v>
      </c>
      <c r="LU1" s="5">
        <v>2027</v>
      </c>
      <c r="LV1" s="5">
        <v>2027</v>
      </c>
      <c r="LW1" s="5">
        <v>2027</v>
      </c>
      <c r="LX1" s="5">
        <v>2027</v>
      </c>
      <c r="LY1" s="5">
        <v>2027</v>
      </c>
      <c r="LZ1" s="5">
        <v>2027</v>
      </c>
      <c r="MA1" s="5">
        <v>2028</v>
      </c>
      <c r="MB1" s="5">
        <v>2028</v>
      </c>
      <c r="MC1" s="5">
        <v>2028</v>
      </c>
      <c r="MD1" s="5">
        <v>2028</v>
      </c>
      <c r="ME1" s="5">
        <v>2028</v>
      </c>
      <c r="MF1" s="5">
        <v>2028</v>
      </c>
      <c r="MG1" s="5">
        <v>2028</v>
      </c>
      <c r="MH1" s="5">
        <v>2028</v>
      </c>
      <c r="MI1" s="5">
        <v>2028</v>
      </c>
      <c r="MJ1" s="5">
        <v>2028</v>
      </c>
      <c r="MK1" s="5">
        <v>2028</v>
      </c>
      <c r="ML1" s="5">
        <v>2028</v>
      </c>
      <c r="MM1" s="5">
        <v>2028</v>
      </c>
      <c r="MN1" s="5">
        <v>2028</v>
      </c>
      <c r="MO1" s="5">
        <v>2028</v>
      </c>
      <c r="MP1" s="5">
        <v>2028</v>
      </c>
      <c r="MQ1" s="5">
        <v>2028</v>
      </c>
      <c r="MR1" s="5">
        <v>2028</v>
      </c>
      <c r="MS1" s="5">
        <v>2028</v>
      </c>
      <c r="MT1" s="5">
        <v>2028</v>
      </c>
      <c r="MU1" s="5">
        <v>2028</v>
      </c>
      <c r="MV1" s="5">
        <v>2028</v>
      </c>
      <c r="MW1" s="5">
        <v>2028</v>
      </c>
      <c r="MX1" s="5">
        <v>2028</v>
      </c>
      <c r="MY1" s="5">
        <v>2029</v>
      </c>
      <c r="MZ1" s="5">
        <v>2029</v>
      </c>
      <c r="NA1" s="5">
        <v>2029</v>
      </c>
      <c r="NB1" s="5">
        <v>2029</v>
      </c>
      <c r="NC1" s="5">
        <v>2029</v>
      </c>
      <c r="ND1" s="5">
        <v>2029</v>
      </c>
      <c r="NE1" s="5">
        <v>2029</v>
      </c>
      <c r="NF1" s="5">
        <v>2029</v>
      </c>
      <c r="NG1" s="5">
        <v>2029</v>
      </c>
      <c r="NH1" s="5">
        <v>2029</v>
      </c>
      <c r="NI1" s="5">
        <v>2029</v>
      </c>
      <c r="NJ1" s="5">
        <v>2029</v>
      </c>
      <c r="NK1" s="5">
        <v>2029</v>
      </c>
      <c r="NL1" s="5">
        <v>2029</v>
      </c>
      <c r="NM1" s="5">
        <v>2029</v>
      </c>
      <c r="NN1" s="5">
        <v>2029</v>
      </c>
      <c r="NO1" s="5">
        <v>2029</v>
      </c>
      <c r="NP1" s="5">
        <v>2029</v>
      </c>
      <c r="NQ1" s="5">
        <v>2029</v>
      </c>
      <c r="NR1" s="5">
        <v>2029</v>
      </c>
      <c r="NS1" s="5">
        <v>2029</v>
      </c>
      <c r="NT1" s="5">
        <v>2029</v>
      </c>
      <c r="NU1" s="5">
        <v>2029</v>
      </c>
      <c r="NV1" s="5">
        <v>2029</v>
      </c>
      <c r="NW1" s="5">
        <v>2030</v>
      </c>
      <c r="NX1" s="5">
        <v>2030</v>
      </c>
      <c r="NY1" s="5">
        <v>2030</v>
      </c>
      <c r="NZ1" s="5">
        <v>2030</v>
      </c>
      <c r="OA1" s="5">
        <v>2030</v>
      </c>
      <c r="OB1" s="5">
        <v>2030</v>
      </c>
      <c r="OC1" s="5">
        <v>2030</v>
      </c>
      <c r="OD1" s="5">
        <v>2030</v>
      </c>
      <c r="OE1" s="5">
        <v>2030</v>
      </c>
      <c r="OF1" s="5">
        <v>2030</v>
      </c>
      <c r="OG1" s="5">
        <v>2030</v>
      </c>
      <c r="OH1" s="5">
        <v>2030</v>
      </c>
      <c r="OI1" s="5">
        <v>2030</v>
      </c>
      <c r="OJ1" s="5">
        <v>2030</v>
      </c>
      <c r="OK1" s="5">
        <v>2030</v>
      </c>
      <c r="OL1" s="5">
        <v>2030</v>
      </c>
      <c r="OM1" s="5">
        <v>2030</v>
      </c>
      <c r="ON1" s="5">
        <v>2030</v>
      </c>
      <c r="OO1" s="5">
        <v>2030</v>
      </c>
      <c r="OP1" s="5">
        <v>2030</v>
      </c>
      <c r="OQ1" s="5">
        <v>2030</v>
      </c>
      <c r="OR1" s="5">
        <v>2030</v>
      </c>
      <c r="OS1" s="5">
        <v>2030</v>
      </c>
      <c r="OT1" s="5">
        <v>2030</v>
      </c>
      <c r="OU1" s="5">
        <v>2031</v>
      </c>
      <c r="OV1" s="5">
        <v>2031</v>
      </c>
      <c r="OW1" s="5">
        <v>2031</v>
      </c>
      <c r="OX1" s="5">
        <v>2031</v>
      </c>
      <c r="OY1" s="5">
        <v>2031</v>
      </c>
      <c r="OZ1" s="5">
        <v>2031</v>
      </c>
      <c r="PA1" s="5">
        <v>2031</v>
      </c>
      <c r="PB1" s="5">
        <v>2031</v>
      </c>
      <c r="PC1" s="5">
        <v>2031</v>
      </c>
      <c r="PD1" s="5">
        <v>2031</v>
      </c>
      <c r="PE1" s="5">
        <v>2031</v>
      </c>
      <c r="PF1" s="5">
        <v>2031</v>
      </c>
      <c r="PG1" s="5">
        <v>2031</v>
      </c>
      <c r="PH1" s="5">
        <v>2031</v>
      </c>
      <c r="PI1" s="5">
        <v>2031</v>
      </c>
      <c r="PJ1" s="5">
        <v>2031</v>
      </c>
      <c r="PK1" s="5">
        <v>2031</v>
      </c>
      <c r="PL1" s="5">
        <v>2031</v>
      </c>
      <c r="PM1" s="5">
        <v>2031</v>
      </c>
      <c r="PN1" s="5">
        <v>2031</v>
      </c>
      <c r="PO1" s="5">
        <v>2031</v>
      </c>
      <c r="PP1" s="5">
        <v>2031</v>
      </c>
      <c r="PQ1" s="5">
        <v>2031</v>
      </c>
      <c r="PR1" s="5">
        <v>2031</v>
      </c>
      <c r="PS1" s="5">
        <v>2032</v>
      </c>
      <c r="PT1" s="5">
        <v>2032</v>
      </c>
      <c r="PU1" s="5">
        <v>2032</v>
      </c>
      <c r="PV1" s="5">
        <v>2032</v>
      </c>
      <c r="PW1" s="5">
        <v>2032</v>
      </c>
      <c r="PX1" s="5">
        <v>2032</v>
      </c>
      <c r="PY1" s="5">
        <v>2032</v>
      </c>
      <c r="PZ1" s="5">
        <v>2032</v>
      </c>
      <c r="QA1" s="5">
        <v>2032</v>
      </c>
      <c r="QB1" s="5">
        <v>2032</v>
      </c>
      <c r="QC1" s="5">
        <v>2032</v>
      </c>
      <c r="QD1" s="5">
        <v>2032</v>
      </c>
      <c r="QE1" s="5">
        <v>2032</v>
      </c>
      <c r="QF1" s="5">
        <v>2032</v>
      </c>
      <c r="QG1" s="5">
        <v>2032</v>
      </c>
      <c r="QH1" s="5">
        <v>2032</v>
      </c>
      <c r="QI1" s="5">
        <v>2032</v>
      </c>
      <c r="QJ1" s="5">
        <v>2032</v>
      </c>
      <c r="QK1" s="5">
        <v>2032</v>
      </c>
      <c r="QL1" s="5">
        <v>2032</v>
      </c>
      <c r="QM1" s="5">
        <v>2032</v>
      </c>
      <c r="QN1" s="5">
        <v>2032</v>
      </c>
      <c r="QO1" s="5">
        <v>2032</v>
      </c>
      <c r="QP1" s="5">
        <v>2032</v>
      </c>
      <c r="QQ1" s="5">
        <v>2033</v>
      </c>
      <c r="QR1" s="5">
        <v>2033</v>
      </c>
      <c r="QS1" s="5">
        <v>2033</v>
      </c>
      <c r="QT1" s="5">
        <v>2033</v>
      </c>
      <c r="QU1" s="5">
        <v>2033</v>
      </c>
      <c r="QV1" s="5">
        <v>2033</v>
      </c>
      <c r="QW1" s="5">
        <v>2033</v>
      </c>
      <c r="QX1" s="5">
        <v>2033</v>
      </c>
      <c r="QY1" s="5">
        <v>2033</v>
      </c>
      <c r="QZ1" s="5">
        <v>2033</v>
      </c>
      <c r="RA1" s="5">
        <v>2033</v>
      </c>
      <c r="RB1" s="5">
        <v>2033</v>
      </c>
      <c r="RC1" s="5">
        <v>2033</v>
      </c>
      <c r="RD1" s="5">
        <v>2033</v>
      </c>
      <c r="RE1" s="5">
        <v>2033</v>
      </c>
      <c r="RF1" s="5">
        <v>2033</v>
      </c>
      <c r="RG1" s="5">
        <v>2033</v>
      </c>
      <c r="RH1" s="5">
        <v>2033</v>
      </c>
      <c r="RI1" s="5">
        <v>2033</v>
      </c>
      <c r="RJ1" s="5">
        <v>2033</v>
      </c>
      <c r="RK1" s="5">
        <v>2033</v>
      </c>
      <c r="RL1" s="5">
        <v>2033</v>
      </c>
      <c r="RM1" s="5">
        <v>2033</v>
      </c>
      <c r="RN1" s="5">
        <v>2033</v>
      </c>
      <c r="RO1" s="5">
        <v>2034</v>
      </c>
      <c r="RP1" s="5">
        <v>2034</v>
      </c>
      <c r="RQ1" s="5">
        <v>2034</v>
      </c>
      <c r="RR1" s="5">
        <v>2034</v>
      </c>
      <c r="RS1" s="5">
        <v>2034</v>
      </c>
      <c r="RT1" s="5">
        <v>2034</v>
      </c>
      <c r="RU1" s="5">
        <v>2034</v>
      </c>
      <c r="RV1" s="5">
        <v>2034</v>
      </c>
      <c r="RW1" s="5">
        <v>2034</v>
      </c>
      <c r="RX1" s="5">
        <v>2034</v>
      </c>
      <c r="RY1" s="5">
        <v>2034</v>
      </c>
      <c r="RZ1" s="5">
        <v>2034</v>
      </c>
      <c r="SA1" s="5">
        <v>2034</v>
      </c>
      <c r="SB1" s="5">
        <v>2034</v>
      </c>
      <c r="SC1" s="5">
        <v>2034</v>
      </c>
      <c r="SD1" s="5">
        <v>2034</v>
      </c>
      <c r="SE1" s="5">
        <v>2034</v>
      </c>
      <c r="SF1" s="5">
        <v>2034</v>
      </c>
      <c r="SG1" s="5">
        <v>2034</v>
      </c>
      <c r="SH1" s="5">
        <v>2034</v>
      </c>
      <c r="SI1" s="5">
        <v>2034</v>
      </c>
      <c r="SJ1" s="5">
        <v>2034</v>
      </c>
      <c r="SK1" s="5">
        <v>2034</v>
      </c>
      <c r="SL1" s="5">
        <v>2034</v>
      </c>
      <c r="SM1" s="5">
        <v>2035</v>
      </c>
      <c r="SN1" s="5">
        <v>2035</v>
      </c>
      <c r="SO1" s="5">
        <v>2035</v>
      </c>
      <c r="SP1" s="5">
        <v>2035</v>
      </c>
      <c r="SQ1" s="5">
        <v>2035</v>
      </c>
      <c r="SR1" s="5">
        <v>2035</v>
      </c>
      <c r="SS1" s="5">
        <v>2035</v>
      </c>
      <c r="ST1" s="5">
        <v>2035</v>
      </c>
      <c r="SU1" s="5">
        <v>2035</v>
      </c>
      <c r="SV1" s="5">
        <v>2035</v>
      </c>
      <c r="SW1" s="5">
        <v>2035</v>
      </c>
      <c r="SX1" s="5">
        <v>2035</v>
      </c>
      <c r="SY1" s="5">
        <v>2035</v>
      </c>
      <c r="SZ1" s="5">
        <v>2035</v>
      </c>
      <c r="TA1" s="5">
        <v>2035</v>
      </c>
      <c r="TB1" s="5">
        <v>2035</v>
      </c>
      <c r="TC1" s="5">
        <v>2035</v>
      </c>
      <c r="TD1" s="5">
        <v>2035</v>
      </c>
      <c r="TE1" s="5">
        <v>2035</v>
      </c>
      <c r="TF1" s="5">
        <v>2035</v>
      </c>
      <c r="TG1" s="5">
        <v>2035</v>
      </c>
      <c r="TH1" s="5">
        <v>2035</v>
      </c>
      <c r="TI1" s="5">
        <v>2035</v>
      </c>
      <c r="TJ1" s="5">
        <v>2035</v>
      </c>
      <c r="TK1" s="5">
        <v>2036</v>
      </c>
      <c r="TL1" s="5">
        <v>2036</v>
      </c>
      <c r="TM1" s="5">
        <v>2036</v>
      </c>
      <c r="TN1" s="5">
        <v>2036</v>
      </c>
      <c r="TO1" s="5">
        <v>2036</v>
      </c>
      <c r="TP1" s="5">
        <v>2036</v>
      </c>
      <c r="TQ1" s="5">
        <v>2036</v>
      </c>
      <c r="TR1" s="5">
        <v>2036</v>
      </c>
      <c r="TS1" s="5">
        <v>2036</v>
      </c>
      <c r="TT1" s="5">
        <v>2036</v>
      </c>
      <c r="TU1" s="5">
        <v>2036</v>
      </c>
      <c r="TV1" s="5">
        <v>2036</v>
      </c>
      <c r="TW1" s="5">
        <v>2036</v>
      </c>
      <c r="TX1" s="5">
        <v>2036</v>
      </c>
      <c r="TY1" s="5">
        <v>2036</v>
      </c>
      <c r="TZ1" s="5">
        <v>2036</v>
      </c>
      <c r="UA1" s="5">
        <v>2036</v>
      </c>
      <c r="UB1" s="5">
        <v>2036</v>
      </c>
      <c r="UC1" s="5">
        <v>2036</v>
      </c>
      <c r="UD1" s="5">
        <v>2036</v>
      </c>
      <c r="UE1" s="5">
        <v>2036</v>
      </c>
      <c r="UF1" s="5">
        <v>2036</v>
      </c>
      <c r="UG1" s="5">
        <v>2036</v>
      </c>
      <c r="UH1" s="5">
        <v>2036</v>
      </c>
      <c r="UI1" s="5">
        <v>2037</v>
      </c>
      <c r="UJ1" s="5">
        <v>2037</v>
      </c>
      <c r="UK1" s="5">
        <v>2037</v>
      </c>
      <c r="UL1" s="5">
        <v>2037</v>
      </c>
      <c r="UM1" s="5">
        <v>2037</v>
      </c>
      <c r="UN1" s="5">
        <v>2037</v>
      </c>
      <c r="UO1" s="5">
        <v>2037</v>
      </c>
      <c r="UP1" s="5">
        <v>2037</v>
      </c>
      <c r="UQ1" s="5">
        <v>2037</v>
      </c>
      <c r="UR1" s="5">
        <v>2037</v>
      </c>
      <c r="US1" s="5">
        <v>2037</v>
      </c>
      <c r="UT1" s="5">
        <v>2037</v>
      </c>
      <c r="UU1" s="5">
        <v>2037</v>
      </c>
      <c r="UV1" s="5">
        <v>2037</v>
      </c>
      <c r="UW1" s="5">
        <v>2037</v>
      </c>
      <c r="UX1" s="5">
        <v>2037</v>
      </c>
      <c r="UY1" s="5">
        <v>2037</v>
      </c>
      <c r="UZ1" s="5">
        <v>2037</v>
      </c>
      <c r="VA1" s="5">
        <v>2037</v>
      </c>
      <c r="VB1" s="5">
        <v>2037</v>
      </c>
      <c r="VC1" s="5">
        <v>2037</v>
      </c>
      <c r="VD1" s="5">
        <v>2037</v>
      </c>
      <c r="VE1" s="5">
        <v>2037</v>
      </c>
      <c r="VF1" s="5">
        <v>2037</v>
      </c>
      <c r="VG1" s="5">
        <v>2038</v>
      </c>
      <c r="VH1" s="5">
        <v>2038</v>
      </c>
      <c r="VI1" s="5">
        <v>2038</v>
      </c>
      <c r="VJ1" s="5">
        <v>2038</v>
      </c>
      <c r="VK1" s="5">
        <v>2038</v>
      </c>
      <c r="VL1" s="5">
        <v>2038</v>
      </c>
      <c r="VM1" s="5">
        <v>2038</v>
      </c>
      <c r="VN1" s="5">
        <v>2038</v>
      </c>
      <c r="VO1" s="5">
        <v>2038</v>
      </c>
      <c r="VP1" s="5">
        <v>2038</v>
      </c>
      <c r="VQ1" s="5">
        <v>2038</v>
      </c>
      <c r="VR1" s="5">
        <v>2038</v>
      </c>
      <c r="VS1" s="5">
        <v>2038</v>
      </c>
      <c r="VT1" s="5">
        <v>2038</v>
      </c>
      <c r="VU1" s="5">
        <v>2038</v>
      </c>
      <c r="VV1" s="5">
        <v>2038</v>
      </c>
      <c r="VW1" s="5">
        <v>2038</v>
      </c>
      <c r="VX1" s="5">
        <v>2038</v>
      </c>
      <c r="VY1" s="5">
        <v>2038</v>
      </c>
      <c r="VZ1" s="5">
        <v>2038</v>
      </c>
      <c r="WA1" s="5">
        <v>2038</v>
      </c>
      <c r="WB1" s="5">
        <v>2038</v>
      </c>
      <c r="WC1" s="5">
        <v>2038</v>
      </c>
      <c r="WD1" s="5">
        <v>2038</v>
      </c>
      <c r="WE1" s="5">
        <v>2039</v>
      </c>
      <c r="WF1" s="5">
        <v>2039</v>
      </c>
      <c r="WG1" s="5">
        <v>2039</v>
      </c>
      <c r="WH1" s="5">
        <v>2039</v>
      </c>
      <c r="WI1" s="5">
        <v>2039</v>
      </c>
      <c r="WJ1" s="5">
        <v>2039</v>
      </c>
      <c r="WK1" s="5">
        <v>2039</v>
      </c>
      <c r="WL1" s="5">
        <v>2039</v>
      </c>
      <c r="WM1" s="5">
        <v>2039</v>
      </c>
      <c r="WN1" s="5">
        <v>2039</v>
      </c>
      <c r="WO1" s="5">
        <v>2039</v>
      </c>
      <c r="WP1" s="5">
        <v>2039</v>
      </c>
      <c r="WQ1" s="5">
        <v>2039</v>
      </c>
      <c r="WR1" s="5">
        <v>2039</v>
      </c>
      <c r="WS1" s="5">
        <v>2039</v>
      </c>
      <c r="WT1" s="5">
        <v>2039</v>
      </c>
      <c r="WU1" s="5">
        <v>2039</v>
      </c>
      <c r="WV1" s="5">
        <v>2039</v>
      </c>
      <c r="WW1" s="5">
        <v>2039</v>
      </c>
      <c r="WX1" s="5">
        <v>2039</v>
      </c>
      <c r="WY1" s="5">
        <v>2039</v>
      </c>
      <c r="WZ1" s="5">
        <v>2039</v>
      </c>
      <c r="XA1" s="5">
        <v>2039</v>
      </c>
      <c r="XB1" s="5">
        <v>2039</v>
      </c>
      <c r="XC1" s="5">
        <v>2040</v>
      </c>
      <c r="XD1" s="5">
        <v>2040</v>
      </c>
      <c r="XE1" s="5">
        <v>2040</v>
      </c>
      <c r="XF1" s="5">
        <v>2040</v>
      </c>
      <c r="XG1" s="5">
        <v>2040</v>
      </c>
      <c r="XH1" s="5">
        <v>2040</v>
      </c>
      <c r="XI1" s="5">
        <v>2040</v>
      </c>
      <c r="XJ1" s="5">
        <v>2040</v>
      </c>
      <c r="XK1" s="5">
        <v>2040</v>
      </c>
      <c r="XL1" s="5">
        <v>2040</v>
      </c>
      <c r="XM1" s="5">
        <v>2040</v>
      </c>
      <c r="XN1" s="5">
        <v>2040</v>
      </c>
      <c r="XO1" s="5">
        <v>2040</v>
      </c>
      <c r="XP1" s="5">
        <v>2040</v>
      </c>
      <c r="XQ1" s="5">
        <v>2040</v>
      </c>
      <c r="XR1" s="5">
        <v>2040</v>
      </c>
      <c r="XS1" s="5">
        <v>2040</v>
      </c>
      <c r="XT1" s="5">
        <v>2040</v>
      </c>
      <c r="XU1" s="5">
        <v>2040</v>
      </c>
      <c r="XV1" s="5">
        <v>2040</v>
      </c>
      <c r="XW1" s="5">
        <v>2040</v>
      </c>
      <c r="XX1" s="5">
        <v>2040</v>
      </c>
      <c r="XY1" s="5">
        <v>2040</v>
      </c>
      <c r="XZ1" s="5">
        <v>2040</v>
      </c>
      <c r="YA1" s="5">
        <v>2041</v>
      </c>
      <c r="YB1" s="5">
        <v>2041</v>
      </c>
      <c r="YC1" s="5">
        <v>2041</v>
      </c>
      <c r="YD1" s="5">
        <v>2041</v>
      </c>
      <c r="YE1" s="5">
        <v>2041</v>
      </c>
      <c r="YF1" s="5">
        <v>2041</v>
      </c>
      <c r="YG1" s="5">
        <v>2041</v>
      </c>
      <c r="YH1" s="5">
        <v>2041</v>
      </c>
      <c r="YI1" s="5">
        <v>2041</v>
      </c>
      <c r="YJ1" s="5">
        <v>2041</v>
      </c>
      <c r="YK1" s="5">
        <v>2041</v>
      </c>
      <c r="YL1" s="5">
        <v>2041</v>
      </c>
      <c r="YM1" s="5">
        <v>2041</v>
      </c>
      <c r="YN1" s="5">
        <v>2041</v>
      </c>
      <c r="YO1" s="5">
        <v>2041</v>
      </c>
      <c r="YP1" s="5">
        <v>2041</v>
      </c>
      <c r="YQ1" s="5">
        <v>2041</v>
      </c>
      <c r="YR1" s="5">
        <v>2041</v>
      </c>
      <c r="YS1" s="5">
        <v>2041</v>
      </c>
      <c r="YT1" s="5">
        <v>2041</v>
      </c>
      <c r="YU1" s="5">
        <v>2041</v>
      </c>
      <c r="YV1" s="5">
        <v>2041</v>
      </c>
      <c r="YW1" s="5">
        <v>2041</v>
      </c>
      <c r="YX1" s="5">
        <v>2041</v>
      </c>
      <c r="YY1" s="5">
        <v>2042</v>
      </c>
      <c r="YZ1" s="5">
        <v>2042</v>
      </c>
      <c r="ZA1" s="5">
        <v>2042</v>
      </c>
      <c r="ZB1" s="5">
        <v>2042</v>
      </c>
      <c r="ZC1" s="5">
        <v>2042</v>
      </c>
      <c r="ZD1" s="5">
        <v>2042</v>
      </c>
      <c r="ZE1" s="5">
        <v>2042</v>
      </c>
      <c r="ZF1" s="5">
        <v>2042</v>
      </c>
      <c r="ZG1" s="5">
        <v>2042</v>
      </c>
      <c r="ZH1" s="5">
        <v>2042</v>
      </c>
      <c r="ZI1" s="5">
        <v>2042</v>
      </c>
      <c r="ZJ1" s="5">
        <v>2042</v>
      </c>
      <c r="ZK1" s="5">
        <v>2042</v>
      </c>
      <c r="ZL1" s="5">
        <v>2042</v>
      </c>
      <c r="ZM1" s="5">
        <v>2042</v>
      </c>
      <c r="ZN1" s="5">
        <v>2042</v>
      </c>
      <c r="ZO1" s="5">
        <v>2042</v>
      </c>
      <c r="ZP1" s="5">
        <v>2042</v>
      </c>
      <c r="ZQ1" s="5">
        <v>2042</v>
      </c>
      <c r="ZR1" s="5">
        <v>2042</v>
      </c>
      <c r="ZS1" s="5">
        <v>2042</v>
      </c>
      <c r="ZT1" s="5">
        <v>2042</v>
      </c>
      <c r="ZU1" s="5">
        <v>2042</v>
      </c>
      <c r="ZV1" s="5">
        <v>2042</v>
      </c>
      <c r="ZW1" s="5">
        <v>2043</v>
      </c>
      <c r="ZX1" s="5">
        <v>2043</v>
      </c>
      <c r="ZY1" s="5">
        <v>2043</v>
      </c>
      <c r="ZZ1" s="5">
        <v>2043</v>
      </c>
      <c r="AAA1" s="5">
        <v>2043</v>
      </c>
      <c r="AAB1" s="5">
        <v>2043</v>
      </c>
      <c r="AAC1" s="5">
        <v>2043</v>
      </c>
      <c r="AAD1" s="5">
        <v>2043</v>
      </c>
      <c r="AAE1" s="5">
        <v>2043</v>
      </c>
      <c r="AAF1" s="5">
        <v>2043</v>
      </c>
      <c r="AAG1" s="5">
        <v>2043</v>
      </c>
      <c r="AAH1" s="5">
        <v>2043</v>
      </c>
      <c r="AAI1" s="5">
        <v>2043</v>
      </c>
      <c r="AAJ1" s="5">
        <v>2043</v>
      </c>
      <c r="AAK1" s="5">
        <v>2043</v>
      </c>
      <c r="AAL1" s="5">
        <v>2043</v>
      </c>
      <c r="AAM1" s="5">
        <v>2043</v>
      </c>
      <c r="AAN1" s="5">
        <v>2043</v>
      </c>
      <c r="AAO1" s="5">
        <v>2043</v>
      </c>
      <c r="AAP1" s="5">
        <v>2043</v>
      </c>
      <c r="AAQ1" s="5">
        <v>2043</v>
      </c>
      <c r="AAR1" s="5">
        <v>2043</v>
      </c>
      <c r="AAS1" s="5">
        <v>2043</v>
      </c>
      <c r="AAT1" s="5">
        <v>2043</v>
      </c>
      <c r="AAU1" s="5">
        <v>2044</v>
      </c>
      <c r="AAV1" s="5">
        <v>2044</v>
      </c>
      <c r="AAW1" s="5">
        <v>2044</v>
      </c>
      <c r="AAX1" s="5">
        <v>2044</v>
      </c>
      <c r="AAY1" s="5">
        <v>2044</v>
      </c>
      <c r="AAZ1" s="5">
        <v>2044</v>
      </c>
      <c r="ABA1" s="5">
        <v>2044</v>
      </c>
      <c r="ABB1" s="5">
        <v>2044</v>
      </c>
      <c r="ABC1" s="5">
        <v>2044</v>
      </c>
      <c r="ABD1" s="5">
        <v>2044</v>
      </c>
      <c r="ABE1" s="5">
        <v>2044</v>
      </c>
      <c r="ABF1" s="5">
        <v>2044</v>
      </c>
      <c r="ABG1" s="5">
        <v>2044</v>
      </c>
      <c r="ABH1" s="5">
        <v>2044</v>
      </c>
      <c r="ABI1" s="5">
        <v>2044</v>
      </c>
      <c r="ABJ1" s="5">
        <v>2044</v>
      </c>
      <c r="ABK1" s="5">
        <v>2044</v>
      </c>
      <c r="ABL1" s="5">
        <v>2044</v>
      </c>
      <c r="ABM1" s="5">
        <v>2044</v>
      </c>
      <c r="ABN1" s="5">
        <v>2044</v>
      </c>
      <c r="ABO1" s="5">
        <v>2044</v>
      </c>
      <c r="ABP1" s="5">
        <v>2044</v>
      </c>
      <c r="ABQ1" s="5">
        <v>2044</v>
      </c>
      <c r="ABR1" s="5">
        <v>2044</v>
      </c>
      <c r="ABS1" s="5">
        <v>2045</v>
      </c>
      <c r="ABT1" s="5">
        <v>2045</v>
      </c>
      <c r="ABU1" s="5">
        <v>2045</v>
      </c>
      <c r="ABV1" s="5">
        <v>2045</v>
      </c>
      <c r="ABW1" s="5">
        <v>2045</v>
      </c>
      <c r="ABX1" s="5">
        <v>2045</v>
      </c>
      <c r="ABY1" s="5">
        <v>2045</v>
      </c>
      <c r="ABZ1" s="5">
        <v>2045</v>
      </c>
      <c r="ACA1" s="5">
        <v>2045</v>
      </c>
      <c r="ACB1" s="5">
        <v>2045</v>
      </c>
      <c r="ACC1" s="5">
        <v>2045</v>
      </c>
      <c r="ACD1" s="5">
        <v>2045</v>
      </c>
      <c r="ACE1" s="5">
        <v>2045</v>
      </c>
      <c r="ACF1" s="5">
        <v>2045</v>
      </c>
      <c r="ACG1" s="5">
        <v>2045</v>
      </c>
      <c r="ACH1" s="5">
        <v>2045</v>
      </c>
      <c r="ACI1" s="5">
        <v>2045</v>
      </c>
      <c r="ACJ1" s="5">
        <v>2045</v>
      </c>
    </row>
    <row r="2" spans="1:764" ht="15.75" x14ac:dyDescent="0.25">
      <c r="A2" s="132"/>
      <c r="B2" s="135"/>
      <c r="C2" s="6">
        <v>43008</v>
      </c>
      <c r="D2" s="138"/>
      <c r="E2" s="6">
        <f>+C2</f>
        <v>43008</v>
      </c>
      <c r="F2" s="128"/>
      <c r="G2" s="128"/>
      <c r="H2" s="128"/>
      <c r="I2" s="128"/>
      <c r="J2" s="128"/>
      <c r="K2" s="128"/>
      <c r="L2" s="128"/>
      <c r="M2" s="128"/>
      <c r="N2" s="3"/>
      <c r="BW2" s="5">
        <v>1</v>
      </c>
      <c r="BX2" s="5">
        <v>1</v>
      </c>
      <c r="BY2" s="5">
        <v>2</v>
      </c>
      <c r="BZ2" s="5">
        <v>2</v>
      </c>
      <c r="CA2" s="5">
        <v>3</v>
      </c>
      <c r="CB2" s="5">
        <v>3</v>
      </c>
      <c r="CC2" s="5">
        <v>4</v>
      </c>
      <c r="CD2" s="5">
        <v>4</v>
      </c>
      <c r="CE2" s="5">
        <v>5</v>
      </c>
      <c r="CF2" s="5">
        <v>5</v>
      </c>
      <c r="CG2" s="5">
        <v>6</v>
      </c>
      <c r="CH2" s="5">
        <v>6</v>
      </c>
      <c r="CI2" s="5">
        <v>7</v>
      </c>
      <c r="CJ2" s="5">
        <v>7</v>
      </c>
      <c r="CK2" s="5">
        <v>8</v>
      </c>
      <c r="CL2" s="5">
        <v>8</v>
      </c>
      <c r="CM2" s="5">
        <v>9</v>
      </c>
      <c r="CN2" s="5">
        <v>9</v>
      </c>
      <c r="CO2" s="5">
        <v>10</v>
      </c>
      <c r="CP2" s="5">
        <v>10</v>
      </c>
      <c r="CQ2" s="5">
        <v>11</v>
      </c>
      <c r="CR2" s="5">
        <v>11</v>
      </c>
      <c r="CS2" s="5">
        <v>12</v>
      </c>
      <c r="CT2" s="5">
        <v>12</v>
      </c>
      <c r="CU2" s="5">
        <v>1</v>
      </c>
      <c r="CV2" s="5">
        <v>1</v>
      </c>
      <c r="CW2" s="5">
        <v>2</v>
      </c>
      <c r="CX2" s="5">
        <v>2</v>
      </c>
      <c r="CY2" s="5">
        <v>3</v>
      </c>
      <c r="CZ2" s="5">
        <v>3</v>
      </c>
      <c r="DA2" s="5">
        <v>4</v>
      </c>
      <c r="DB2" s="5">
        <v>4</v>
      </c>
      <c r="DC2" s="5">
        <v>5</v>
      </c>
      <c r="DD2" s="5">
        <v>5</v>
      </c>
      <c r="DE2" s="5">
        <v>6</v>
      </c>
      <c r="DF2" s="5">
        <v>6</v>
      </c>
      <c r="DG2" s="5">
        <v>7</v>
      </c>
      <c r="DH2" s="5">
        <v>7</v>
      </c>
      <c r="DI2" s="5">
        <v>8</v>
      </c>
      <c r="DJ2" s="5">
        <v>8</v>
      </c>
      <c r="DK2" s="5">
        <v>9</v>
      </c>
      <c r="DL2" s="5">
        <v>9</v>
      </c>
      <c r="DM2" s="5">
        <v>10</v>
      </c>
      <c r="DN2" s="5">
        <v>10</v>
      </c>
      <c r="DO2" s="5">
        <v>11</v>
      </c>
      <c r="DP2" s="5">
        <v>11</v>
      </c>
      <c r="DQ2" s="5">
        <v>12</v>
      </c>
      <c r="DR2" s="5">
        <v>12</v>
      </c>
      <c r="DS2" s="5">
        <v>1</v>
      </c>
      <c r="DT2" s="5">
        <v>1</v>
      </c>
      <c r="DU2" s="5">
        <v>2</v>
      </c>
      <c r="DV2" s="5">
        <v>2</v>
      </c>
      <c r="DW2" s="5">
        <v>3</v>
      </c>
      <c r="DX2" s="5">
        <v>3</v>
      </c>
      <c r="DY2" s="5">
        <v>4</v>
      </c>
      <c r="DZ2" s="5">
        <v>4</v>
      </c>
      <c r="EA2" s="5">
        <v>5</v>
      </c>
      <c r="EB2" s="5">
        <v>5</v>
      </c>
      <c r="EC2" s="5">
        <v>6</v>
      </c>
      <c r="ED2" s="5">
        <v>6</v>
      </c>
      <c r="EE2" s="5">
        <v>7</v>
      </c>
      <c r="EF2" s="5">
        <v>7</v>
      </c>
      <c r="EG2" s="5">
        <v>8</v>
      </c>
      <c r="EH2" s="5">
        <v>8</v>
      </c>
      <c r="EI2" s="5">
        <v>9</v>
      </c>
      <c r="EJ2" s="5">
        <v>9</v>
      </c>
      <c r="EK2" s="5">
        <v>10</v>
      </c>
      <c r="EL2" s="5">
        <v>10</v>
      </c>
      <c r="EM2" s="5">
        <v>11</v>
      </c>
      <c r="EN2" s="5">
        <v>11</v>
      </c>
      <c r="EO2" s="5">
        <v>12</v>
      </c>
      <c r="EP2" s="5">
        <v>12</v>
      </c>
      <c r="EQ2" s="5">
        <v>1</v>
      </c>
      <c r="ER2" s="5">
        <v>1</v>
      </c>
      <c r="ES2" s="5">
        <v>2</v>
      </c>
      <c r="ET2" s="5">
        <v>2</v>
      </c>
      <c r="EU2" s="5">
        <v>3</v>
      </c>
      <c r="EV2" s="5">
        <v>3</v>
      </c>
      <c r="EW2" s="5">
        <v>4</v>
      </c>
      <c r="EX2" s="5">
        <v>4</v>
      </c>
      <c r="EY2" s="5">
        <v>5</v>
      </c>
      <c r="EZ2" s="5">
        <v>5</v>
      </c>
      <c r="FA2" s="5">
        <v>6</v>
      </c>
      <c r="FB2" s="5">
        <v>6</v>
      </c>
      <c r="FC2" s="5">
        <v>7</v>
      </c>
      <c r="FD2" s="5">
        <v>7</v>
      </c>
      <c r="FE2" s="5">
        <v>8</v>
      </c>
      <c r="FF2" s="5">
        <v>8</v>
      </c>
      <c r="FG2" s="5">
        <v>9</v>
      </c>
      <c r="FH2" s="5">
        <v>9</v>
      </c>
      <c r="FI2" s="5">
        <v>10</v>
      </c>
      <c r="FJ2" s="5">
        <v>10</v>
      </c>
      <c r="FK2" s="5">
        <v>11</v>
      </c>
      <c r="FL2" s="5">
        <v>11</v>
      </c>
      <c r="FM2" s="5">
        <v>12</v>
      </c>
      <c r="FN2" s="5">
        <v>12</v>
      </c>
      <c r="FO2" s="5">
        <v>1</v>
      </c>
      <c r="FP2" s="5">
        <v>1</v>
      </c>
      <c r="FQ2" s="5">
        <v>2</v>
      </c>
      <c r="FR2" s="5">
        <v>2</v>
      </c>
      <c r="FS2" s="5">
        <v>3</v>
      </c>
      <c r="FT2" s="5">
        <v>3</v>
      </c>
      <c r="FU2" s="5">
        <v>4</v>
      </c>
      <c r="FV2" s="5">
        <v>4</v>
      </c>
      <c r="FW2" s="5">
        <v>5</v>
      </c>
      <c r="FX2" s="5">
        <v>5</v>
      </c>
      <c r="FY2" s="5">
        <v>6</v>
      </c>
      <c r="FZ2" s="5">
        <v>6</v>
      </c>
      <c r="GA2" s="5">
        <v>7</v>
      </c>
      <c r="GB2" s="5">
        <v>7</v>
      </c>
      <c r="GC2" s="5">
        <v>8</v>
      </c>
      <c r="GD2" s="5">
        <v>8</v>
      </c>
      <c r="GE2" s="5">
        <v>9</v>
      </c>
      <c r="GF2" s="5">
        <v>9</v>
      </c>
      <c r="GG2" s="5">
        <v>10</v>
      </c>
      <c r="GH2" s="5">
        <v>10</v>
      </c>
      <c r="GI2" s="5">
        <v>11</v>
      </c>
      <c r="GJ2" s="5">
        <v>11</v>
      </c>
      <c r="GK2" s="5">
        <v>12</v>
      </c>
      <c r="GL2" s="5">
        <v>12</v>
      </c>
      <c r="GM2" s="5">
        <v>1</v>
      </c>
      <c r="GN2" s="5">
        <v>1</v>
      </c>
      <c r="GO2" s="5">
        <v>2</v>
      </c>
      <c r="GP2" s="5">
        <v>2</v>
      </c>
      <c r="GQ2" s="5">
        <v>3</v>
      </c>
      <c r="GR2" s="5">
        <v>3</v>
      </c>
      <c r="GS2" s="5">
        <v>4</v>
      </c>
      <c r="GT2" s="5">
        <v>4</v>
      </c>
      <c r="GU2" s="5">
        <v>5</v>
      </c>
      <c r="GV2" s="5">
        <v>5</v>
      </c>
      <c r="GW2" s="5">
        <v>6</v>
      </c>
      <c r="GX2" s="5">
        <v>6</v>
      </c>
      <c r="GY2" s="5">
        <v>7</v>
      </c>
      <c r="GZ2" s="5">
        <v>7</v>
      </c>
      <c r="HA2" s="5">
        <v>8</v>
      </c>
      <c r="HB2" s="5">
        <v>8</v>
      </c>
      <c r="HC2" s="5">
        <v>9</v>
      </c>
      <c r="HD2" s="5">
        <v>9</v>
      </c>
      <c r="HE2" s="5">
        <v>10</v>
      </c>
      <c r="HF2" s="5">
        <v>10</v>
      </c>
      <c r="HG2" s="5">
        <v>11</v>
      </c>
      <c r="HH2" s="5">
        <v>11</v>
      </c>
      <c r="HI2" s="5">
        <v>12</v>
      </c>
      <c r="HJ2" s="5">
        <v>12</v>
      </c>
      <c r="HK2" s="5">
        <v>1</v>
      </c>
      <c r="HL2" s="5">
        <v>1</v>
      </c>
      <c r="HM2" s="5">
        <v>2</v>
      </c>
      <c r="HN2" s="5">
        <v>2</v>
      </c>
      <c r="HO2" s="5">
        <v>3</v>
      </c>
      <c r="HP2" s="5">
        <v>3</v>
      </c>
      <c r="HQ2" s="5">
        <v>4</v>
      </c>
      <c r="HR2" s="5">
        <v>4</v>
      </c>
      <c r="HS2" s="5">
        <v>5</v>
      </c>
      <c r="HT2" s="5">
        <v>5</v>
      </c>
      <c r="HU2" s="5">
        <v>6</v>
      </c>
      <c r="HV2" s="5">
        <v>6</v>
      </c>
      <c r="HW2" s="5">
        <v>7</v>
      </c>
      <c r="HX2" s="5">
        <v>7</v>
      </c>
      <c r="HY2" s="5">
        <v>8</v>
      </c>
      <c r="HZ2" s="5">
        <v>8</v>
      </c>
      <c r="IA2" s="5">
        <v>9</v>
      </c>
      <c r="IB2" s="5">
        <v>9</v>
      </c>
      <c r="IC2" s="5">
        <v>10</v>
      </c>
      <c r="ID2" s="5">
        <v>10</v>
      </c>
      <c r="IE2" s="5">
        <v>11</v>
      </c>
      <c r="IF2" s="5">
        <v>11</v>
      </c>
      <c r="IG2" s="5">
        <v>12</v>
      </c>
      <c r="IH2" s="5">
        <v>12</v>
      </c>
      <c r="II2" s="5">
        <v>1</v>
      </c>
      <c r="IJ2" s="5">
        <v>1</v>
      </c>
      <c r="IK2" s="5">
        <v>2</v>
      </c>
      <c r="IL2" s="5">
        <v>2</v>
      </c>
      <c r="IM2" s="5">
        <v>3</v>
      </c>
      <c r="IN2" s="5">
        <v>3</v>
      </c>
      <c r="IO2" s="5">
        <v>4</v>
      </c>
      <c r="IP2" s="5">
        <v>4</v>
      </c>
      <c r="IQ2" s="5">
        <v>5</v>
      </c>
      <c r="IR2" s="5">
        <v>5</v>
      </c>
      <c r="IS2" s="5">
        <v>6</v>
      </c>
      <c r="IT2" s="5">
        <v>6</v>
      </c>
      <c r="IU2" s="5">
        <v>7</v>
      </c>
      <c r="IV2" s="5">
        <v>7</v>
      </c>
      <c r="IW2" s="5">
        <v>8</v>
      </c>
      <c r="IX2" s="5">
        <v>8</v>
      </c>
      <c r="IY2" s="5">
        <v>9</v>
      </c>
      <c r="IZ2" s="5">
        <v>9</v>
      </c>
      <c r="JA2" s="5">
        <v>10</v>
      </c>
      <c r="JB2" s="5">
        <v>10</v>
      </c>
      <c r="JC2" s="5">
        <v>11</v>
      </c>
      <c r="JD2" s="5">
        <v>11</v>
      </c>
      <c r="JE2" s="5">
        <v>12</v>
      </c>
      <c r="JF2" s="5">
        <v>12</v>
      </c>
      <c r="JG2" s="5">
        <v>1</v>
      </c>
      <c r="JH2" s="5">
        <v>1</v>
      </c>
      <c r="JI2" s="5">
        <v>2</v>
      </c>
      <c r="JJ2" s="5">
        <v>2</v>
      </c>
      <c r="JK2" s="5">
        <v>3</v>
      </c>
      <c r="JL2" s="5">
        <v>3</v>
      </c>
      <c r="JM2" s="5">
        <v>4</v>
      </c>
      <c r="JN2" s="5">
        <v>4</v>
      </c>
      <c r="JO2" s="5">
        <v>5</v>
      </c>
      <c r="JP2" s="5">
        <v>5</v>
      </c>
      <c r="JQ2" s="5">
        <v>6</v>
      </c>
      <c r="JR2" s="5">
        <v>6</v>
      </c>
      <c r="JS2" s="5">
        <v>7</v>
      </c>
      <c r="JT2" s="5">
        <v>7</v>
      </c>
      <c r="JU2" s="5">
        <v>8</v>
      </c>
      <c r="JV2" s="5">
        <v>8</v>
      </c>
      <c r="JW2" s="5">
        <v>9</v>
      </c>
      <c r="JX2" s="5">
        <v>9</v>
      </c>
      <c r="JY2" s="5">
        <v>10</v>
      </c>
      <c r="JZ2" s="5">
        <v>10</v>
      </c>
      <c r="KA2" s="5">
        <v>11</v>
      </c>
      <c r="KB2" s="5">
        <v>11</v>
      </c>
      <c r="KC2" s="5">
        <v>12</v>
      </c>
      <c r="KD2" s="5">
        <v>12</v>
      </c>
      <c r="KE2" s="5">
        <v>1</v>
      </c>
      <c r="KF2" s="5">
        <v>1</v>
      </c>
      <c r="KG2" s="5">
        <v>2</v>
      </c>
      <c r="KH2" s="5">
        <v>2</v>
      </c>
      <c r="KI2" s="5">
        <v>3</v>
      </c>
      <c r="KJ2" s="5">
        <v>3</v>
      </c>
      <c r="KK2" s="5">
        <v>4</v>
      </c>
      <c r="KL2" s="5">
        <v>4</v>
      </c>
      <c r="KM2" s="5">
        <v>5</v>
      </c>
      <c r="KN2" s="5">
        <v>5</v>
      </c>
      <c r="KO2" s="5">
        <v>6</v>
      </c>
      <c r="KP2" s="5">
        <v>6</v>
      </c>
      <c r="KQ2" s="5">
        <v>7</v>
      </c>
      <c r="KR2" s="5">
        <v>7</v>
      </c>
      <c r="KS2" s="5">
        <v>8</v>
      </c>
      <c r="KT2" s="5">
        <v>8</v>
      </c>
      <c r="KU2" s="5">
        <v>9</v>
      </c>
      <c r="KV2" s="5">
        <v>9</v>
      </c>
      <c r="KW2" s="5">
        <v>10</v>
      </c>
      <c r="KX2" s="5">
        <v>10</v>
      </c>
      <c r="KY2" s="5">
        <v>11</v>
      </c>
      <c r="KZ2" s="5">
        <v>11</v>
      </c>
      <c r="LA2" s="5">
        <v>12</v>
      </c>
      <c r="LB2" s="5">
        <v>12</v>
      </c>
      <c r="LC2" s="5">
        <v>1</v>
      </c>
      <c r="LD2" s="5">
        <v>1</v>
      </c>
      <c r="LE2" s="5">
        <v>2</v>
      </c>
      <c r="LF2" s="5">
        <v>2</v>
      </c>
      <c r="LG2" s="5">
        <v>3</v>
      </c>
      <c r="LH2" s="5">
        <v>3</v>
      </c>
      <c r="LI2" s="5">
        <v>4</v>
      </c>
      <c r="LJ2" s="5">
        <v>4</v>
      </c>
      <c r="LK2" s="5">
        <v>5</v>
      </c>
      <c r="LL2" s="5">
        <v>5</v>
      </c>
      <c r="LM2" s="5">
        <v>6</v>
      </c>
      <c r="LN2" s="5">
        <v>6</v>
      </c>
      <c r="LO2" s="5">
        <v>7</v>
      </c>
      <c r="LP2" s="5">
        <v>7</v>
      </c>
      <c r="LQ2" s="5">
        <v>8</v>
      </c>
      <c r="LR2" s="5">
        <v>8</v>
      </c>
      <c r="LS2" s="5">
        <v>9</v>
      </c>
      <c r="LT2" s="5">
        <v>9</v>
      </c>
      <c r="LU2" s="5">
        <v>10</v>
      </c>
      <c r="LV2" s="5">
        <v>10</v>
      </c>
      <c r="LW2" s="5">
        <v>11</v>
      </c>
      <c r="LX2" s="5">
        <v>11</v>
      </c>
      <c r="LY2" s="5">
        <v>12</v>
      </c>
      <c r="LZ2" s="5">
        <v>12</v>
      </c>
      <c r="MA2" s="5">
        <v>1</v>
      </c>
      <c r="MB2" s="5">
        <v>1</v>
      </c>
      <c r="MC2" s="5">
        <v>2</v>
      </c>
      <c r="MD2" s="5">
        <v>2</v>
      </c>
      <c r="ME2" s="5">
        <v>3</v>
      </c>
      <c r="MF2" s="5">
        <v>3</v>
      </c>
      <c r="MG2" s="5">
        <v>4</v>
      </c>
      <c r="MH2" s="5">
        <v>4</v>
      </c>
      <c r="MI2" s="5">
        <v>5</v>
      </c>
      <c r="MJ2" s="5">
        <v>5</v>
      </c>
      <c r="MK2" s="5">
        <v>6</v>
      </c>
      <c r="ML2" s="5">
        <v>6</v>
      </c>
      <c r="MM2" s="5">
        <v>7</v>
      </c>
      <c r="MN2" s="5">
        <v>7</v>
      </c>
      <c r="MO2" s="5">
        <v>8</v>
      </c>
      <c r="MP2" s="5">
        <v>8</v>
      </c>
      <c r="MQ2" s="5">
        <v>9</v>
      </c>
      <c r="MR2" s="5">
        <v>9</v>
      </c>
      <c r="MS2" s="5">
        <v>10</v>
      </c>
      <c r="MT2" s="5">
        <v>10</v>
      </c>
      <c r="MU2" s="5">
        <v>11</v>
      </c>
      <c r="MV2" s="5">
        <v>11</v>
      </c>
      <c r="MW2" s="5">
        <v>12</v>
      </c>
      <c r="MX2" s="5">
        <v>12</v>
      </c>
      <c r="MY2" s="5">
        <v>1</v>
      </c>
      <c r="MZ2" s="5">
        <v>1</v>
      </c>
      <c r="NA2" s="5">
        <v>2</v>
      </c>
      <c r="NB2" s="5">
        <v>2</v>
      </c>
      <c r="NC2" s="5">
        <v>3</v>
      </c>
      <c r="ND2" s="5">
        <v>3</v>
      </c>
      <c r="NE2" s="5">
        <v>4</v>
      </c>
      <c r="NF2" s="5">
        <v>4</v>
      </c>
      <c r="NG2" s="5">
        <v>5</v>
      </c>
      <c r="NH2" s="5">
        <v>5</v>
      </c>
      <c r="NI2" s="5">
        <v>6</v>
      </c>
      <c r="NJ2" s="5">
        <v>6</v>
      </c>
      <c r="NK2" s="5">
        <v>7</v>
      </c>
      <c r="NL2" s="5">
        <v>7</v>
      </c>
      <c r="NM2" s="5">
        <v>8</v>
      </c>
      <c r="NN2" s="5">
        <v>8</v>
      </c>
      <c r="NO2" s="5">
        <v>9</v>
      </c>
      <c r="NP2" s="5">
        <v>9</v>
      </c>
      <c r="NQ2" s="5">
        <v>10</v>
      </c>
      <c r="NR2" s="5">
        <v>10</v>
      </c>
      <c r="NS2" s="5">
        <v>11</v>
      </c>
      <c r="NT2" s="5">
        <v>11</v>
      </c>
      <c r="NU2" s="5">
        <v>12</v>
      </c>
      <c r="NV2" s="5">
        <v>12</v>
      </c>
      <c r="NW2" s="5">
        <v>1</v>
      </c>
      <c r="NX2" s="5">
        <v>1</v>
      </c>
      <c r="NY2" s="5">
        <v>2</v>
      </c>
      <c r="NZ2" s="5">
        <v>2</v>
      </c>
      <c r="OA2" s="5">
        <v>3</v>
      </c>
      <c r="OB2" s="5">
        <v>3</v>
      </c>
      <c r="OC2" s="5">
        <v>4</v>
      </c>
      <c r="OD2" s="5">
        <v>4</v>
      </c>
      <c r="OE2" s="5">
        <v>5</v>
      </c>
      <c r="OF2" s="5">
        <v>5</v>
      </c>
      <c r="OG2" s="5">
        <v>6</v>
      </c>
      <c r="OH2" s="5">
        <v>6</v>
      </c>
      <c r="OI2" s="5">
        <v>7</v>
      </c>
      <c r="OJ2" s="5">
        <v>7</v>
      </c>
      <c r="OK2" s="5">
        <v>8</v>
      </c>
      <c r="OL2" s="5">
        <v>8</v>
      </c>
      <c r="OM2" s="5">
        <v>9</v>
      </c>
      <c r="ON2" s="5">
        <v>9</v>
      </c>
      <c r="OO2" s="5">
        <v>10</v>
      </c>
      <c r="OP2" s="5">
        <v>10</v>
      </c>
      <c r="OQ2" s="5">
        <v>11</v>
      </c>
      <c r="OR2" s="5">
        <v>11</v>
      </c>
      <c r="OS2" s="5">
        <v>12</v>
      </c>
      <c r="OT2" s="5">
        <v>12</v>
      </c>
      <c r="OU2" s="5">
        <v>1</v>
      </c>
      <c r="OV2" s="5">
        <v>1</v>
      </c>
      <c r="OW2" s="5">
        <v>2</v>
      </c>
      <c r="OX2" s="5">
        <v>2</v>
      </c>
      <c r="OY2" s="5">
        <v>3</v>
      </c>
      <c r="OZ2" s="5">
        <v>3</v>
      </c>
      <c r="PA2" s="5">
        <v>4</v>
      </c>
      <c r="PB2" s="5">
        <v>4</v>
      </c>
      <c r="PC2" s="5">
        <v>5</v>
      </c>
      <c r="PD2" s="5">
        <v>5</v>
      </c>
      <c r="PE2" s="5">
        <v>6</v>
      </c>
      <c r="PF2" s="5">
        <v>6</v>
      </c>
      <c r="PG2" s="5">
        <v>7</v>
      </c>
      <c r="PH2" s="5">
        <v>7</v>
      </c>
      <c r="PI2" s="5">
        <v>8</v>
      </c>
      <c r="PJ2" s="5">
        <v>8</v>
      </c>
      <c r="PK2" s="5">
        <v>9</v>
      </c>
      <c r="PL2" s="5">
        <v>9</v>
      </c>
      <c r="PM2" s="5">
        <v>10</v>
      </c>
      <c r="PN2" s="5">
        <v>10</v>
      </c>
      <c r="PO2" s="5">
        <v>11</v>
      </c>
      <c r="PP2" s="5">
        <v>11</v>
      </c>
      <c r="PQ2" s="5">
        <v>12</v>
      </c>
      <c r="PR2" s="5">
        <v>12</v>
      </c>
      <c r="PS2" s="5">
        <v>1</v>
      </c>
      <c r="PT2" s="5">
        <v>1</v>
      </c>
      <c r="PU2" s="5">
        <v>2</v>
      </c>
      <c r="PV2" s="5">
        <v>2</v>
      </c>
      <c r="PW2" s="5">
        <v>3</v>
      </c>
      <c r="PX2" s="5">
        <v>3</v>
      </c>
      <c r="PY2" s="5">
        <v>4</v>
      </c>
      <c r="PZ2" s="5">
        <v>4</v>
      </c>
      <c r="QA2" s="5">
        <v>5</v>
      </c>
      <c r="QB2" s="5">
        <v>5</v>
      </c>
      <c r="QC2" s="5">
        <v>6</v>
      </c>
      <c r="QD2" s="5">
        <v>6</v>
      </c>
      <c r="QE2" s="5">
        <v>7</v>
      </c>
      <c r="QF2" s="5">
        <v>7</v>
      </c>
      <c r="QG2" s="5">
        <v>8</v>
      </c>
      <c r="QH2" s="5">
        <v>8</v>
      </c>
      <c r="QI2" s="5">
        <v>9</v>
      </c>
      <c r="QJ2" s="5">
        <v>9</v>
      </c>
      <c r="QK2" s="5">
        <v>10</v>
      </c>
      <c r="QL2" s="5">
        <v>10</v>
      </c>
      <c r="QM2" s="5">
        <v>11</v>
      </c>
      <c r="QN2" s="5">
        <v>11</v>
      </c>
      <c r="QO2" s="5">
        <v>12</v>
      </c>
      <c r="QP2" s="5">
        <v>12</v>
      </c>
      <c r="QQ2" s="5">
        <v>1</v>
      </c>
      <c r="QR2" s="5">
        <v>1</v>
      </c>
      <c r="QS2" s="5">
        <v>2</v>
      </c>
      <c r="QT2" s="5">
        <v>2</v>
      </c>
      <c r="QU2" s="5">
        <v>3</v>
      </c>
      <c r="QV2" s="5">
        <v>3</v>
      </c>
      <c r="QW2" s="5">
        <v>4</v>
      </c>
      <c r="QX2" s="5">
        <v>4</v>
      </c>
      <c r="QY2" s="5">
        <v>5</v>
      </c>
      <c r="QZ2" s="5">
        <v>5</v>
      </c>
      <c r="RA2" s="5">
        <v>6</v>
      </c>
      <c r="RB2" s="5">
        <v>6</v>
      </c>
      <c r="RC2" s="5">
        <v>7</v>
      </c>
      <c r="RD2" s="5">
        <v>7</v>
      </c>
      <c r="RE2" s="5">
        <v>8</v>
      </c>
      <c r="RF2" s="5">
        <v>8</v>
      </c>
      <c r="RG2" s="5">
        <v>9</v>
      </c>
      <c r="RH2" s="5">
        <v>9</v>
      </c>
      <c r="RI2" s="5">
        <v>10</v>
      </c>
      <c r="RJ2" s="5">
        <v>10</v>
      </c>
      <c r="RK2" s="5">
        <v>11</v>
      </c>
      <c r="RL2" s="5">
        <v>11</v>
      </c>
      <c r="RM2" s="5">
        <v>12</v>
      </c>
      <c r="RN2" s="5">
        <v>12</v>
      </c>
      <c r="RO2" s="5">
        <v>1</v>
      </c>
      <c r="RP2" s="5">
        <v>1</v>
      </c>
      <c r="RQ2" s="5">
        <v>2</v>
      </c>
      <c r="RR2" s="5">
        <v>2</v>
      </c>
      <c r="RS2" s="5">
        <v>3</v>
      </c>
      <c r="RT2" s="5">
        <v>3</v>
      </c>
      <c r="RU2" s="5">
        <v>4</v>
      </c>
      <c r="RV2" s="5">
        <v>4</v>
      </c>
      <c r="RW2" s="5">
        <v>5</v>
      </c>
      <c r="RX2" s="5">
        <v>5</v>
      </c>
      <c r="RY2" s="5">
        <v>6</v>
      </c>
      <c r="RZ2" s="5">
        <v>6</v>
      </c>
      <c r="SA2" s="5">
        <v>7</v>
      </c>
      <c r="SB2" s="5">
        <v>7</v>
      </c>
      <c r="SC2" s="5">
        <v>8</v>
      </c>
      <c r="SD2" s="5">
        <v>8</v>
      </c>
      <c r="SE2" s="5">
        <v>9</v>
      </c>
      <c r="SF2" s="5">
        <v>9</v>
      </c>
      <c r="SG2" s="5">
        <v>10</v>
      </c>
      <c r="SH2" s="5">
        <v>10</v>
      </c>
      <c r="SI2" s="5">
        <v>11</v>
      </c>
      <c r="SJ2" s="5">
        <v>11</v>
      </c>
      <c r="SK2" s="5">
        <v>12</v>
      </c>
      <c r="SL2" s="5">
        <v>12</v>
      </c>
      <c r="SM2" s="5">
        <v>1</v>
      </c>
      <c r="SN2" s="5">
        <v>1</v>
      </c>
      <c r="SO2" s="5">
        <v>2</v>
      </c>
      <c r="SP2" s="5">
        <v>2</v>
      </c>
      <c r="SQ2" s="5">
        <v>3</v>
      </c>
      <c r="SR2" s="5">
        <v>3</v>
      </c>
      <c r="SS2" s="5">
        <v>4</v>
      </c>
      <c r="ST2" s="5">
        <v>4</v>
      </c>
      <c r="SU2" s="5">
        <v>5</v>
      </c>
      <c r="SV2" s="5">
        <v>5</v>
      </c>
      <c r="SW2" s="5">
        <v>6</v>
      </c>
      <c r="SX2" s="5">
        <v>6</v>
      </c>
      <c r="SY2" s="5">
        <v>7</v>
      </c>
      <c r="SZ2" s="5">
        <v>7</v>
      </c>
      <c r="TA2" s="5">
        <v>8</v>
      </c>
      <c r="TB2" s="5">
        <v>8</v>
      </c>
      <c r="TC2" s="5">
        <v>9</v>
      </c>
      <c r="TD2" s="5">
        <v>9</v>
      </c>
      <c r="TE2" s="5">
        <v>10</v>
      </c>
      <c r="TF2" s="5">
        <v>10</v>
      </c>
      <c r="TG2" s="5">
        <v>11</v>
      </c>
      <c r="TH2" s="5">
        <v>11</v>
      </c>
      <c r="TI2" s="5">
        <v>12</v>
      </c>
      <c r="TJ2" s="5">
        <v>12</v>
      </c>
      <c r="TK2" s="5">
        <v>1</v>
      </c>
      <c r="TL2" s="5">
        <v>1</v>
      </c>
      <c r="TM2" s="5">
        <v>2</v>
      </c>
      <c r="TN2" s="5">
        <v>2</v>
      </c>
      <c r="TO2" s="5">
        <v>3</v>
      </c>
      <c r="TP2" s="5">
        <v>3</v>
      </c>
      <c r="TQ2" s="5">
        <v>4</v>
      </c>
      <c r="TR2" s="5">
        <v>4</v>
      </c>
      <c r="TS2" s="5">
        <v>5</v>
      </c>
      <c r="TT2" s="5">
        <v>5</v>
      </c>
      <c r="TU2" s="5">
        <v>6</v>
      </c>
      <c r="TV2" s="5">
        <v>6</v>
      </c>
      <c r="TW2" s="5">
        <v>7</v>
      </c>
      <c r="TX2" s="5">
        <v>7</v>
      </c>
      <c r="TY2" s="5">
        <v>8</v>
      </c>
      <c r="TZ2" s="5">
        <v>8</v>
      </c>
      <c r="UA2" s="5">
        <v>9</v>
      </c>
      <c r="UB2" s="5">
        <v>9</v>
      </c>
      <c r="UC2" s="5">
        <v>10</v>
      </c>
      <c r="UD2" s="5">
        <v>10</v>
      </c>
      <c r="UE2" s="5">
        <v>11</v>
      </c>
      <c r="UF2" s="5">
        <v>11</v>
      </c>
      <c r="UG2" s="5">
        <v>12</v>
      </c>
      <c r="UH2" s="5">
        <v>12</v>
      </c>
      <c r="UI2" s="5">
        <v>1</v>
      </c>
      <c r="UJ2" s="5">
        <v>1</v>
      </c>
      <c r="UK2" s="5">
        <v>2</v>
      </c>
      <c r="UL2" s="5">
        <v>2</v>
      </c>
      <c r="UM2" s="5">
        <v>3</v>
      </c>
      <c r="UN2" s="5">
        <v>3</v>
      </c>
      <c r="UO2" s="5">
        <v>4</v>
      </c>
      <c r="UP2" s="5">
        <v>4</v>
      </c>
      <c r="UQ2" s="5">
        <v>5</v>
      </c>
      <c r="UR2" s="5">
        <v>5</v>
      </c>
      <c r="US2" s="5">
        <v>6</v>
      </c>
      <c r="UT2" s="5">
        <v>6</v>
      </c>
      <c r="UU2" s="5">
        <v>7</v>
      </c>
      <c r="UV2" s="5">
        <v>7</v>
      </c>
      <c r="UW2" s="5">
        <v>8</v>
      </c>
      <c r="UX2" s="5">
        <v>8</v>
      </c>
      <c r="UY2" s="5">
        <v>9</v>
      </c>
      <c r="UZ2" s="5">
        <v>9</v>
      </c>
      <c r="VA2" s="5">
        <v>10</v>
      </c>
      <c r="VB2" s="5">
        <v>10</v>
      </c>
      <c r="VC2" s="5">
        <v>11</v>
      </c>
      <c r="VD2" s="5">
        <v>11</v>
      </c>
      <c r="VE2" s="5">
        <v>12</v>
      </c>
      <c r="VF2" s="5">
        <v>12</v>
      </c>
      <c r="VG2" s="5">
        <v>1</v>
      </c>
      <c r="VH2" s="5">
        <v>1</v>
      </c>
      <c r="VI2" s="5">
        <v>2</v>
      </c>
      <c r="VJ2" s="5">
        <v>2</v>
      </c>
      <c r="VK2" s="5">
        <v>3</v>
      </c>
      <c r="VL2" s="5">
        <v>3</v>
      </c>
      <c r="VM2" s="5">
        <v>4</v>
      </c>
      <c r="VN2" s="5">
        <v>4</v>
      </c>
      <c r="VO2" s="5">
        <v>5</v>
      </c>
      <c r="VP2" s="5">
        <v>5</v>
      </c>
      <c r="VQ2" s="5">
        <v>6</v>
      </c>
      <c r="VR2" s="5">
        <v>6</v>
      </c>
      <c r="VS2" s="5">
        <v>7</v>
      </c>
      <c r="VT2" s="5">
        <v>7</v>
      </c>
      <c r="VU2" s="5">
        <v>8</v>
      </c>
      <c r="VV2" s="5">
        <v>8</v>
      </c>
      <c r="VW2" s="5">
        <v>9</v>
      </c>
      <c r="VX2" s="5">
        <v>9</v>
      </c>
      <c r="VY2" s="5">
        <v>10</v>
      </c>
      <c r="VZ2" s="5">
        <v>10</v>
      </c>
      <c r="WA2" s="5">
        <v>11</v>
      </c>
      <c r="WB2" s="5">
        <v>11</v>
      </c>
      <c r="WC2" s="5">
        <v>12</v>
      </c>
      <c r="WD2" s="5">
        <v>12</v>
      </c>
      <c r="WE2" s="5">
        <v>1</v>
      </c>
      <c r="WF2" s="5">
        <v>1</v>
      </c>
      <c r="WG2" s="5">
        <v>2</v>
      </c>
      <c r="WH2" s="5">
        <v>2</v>
      </c>
      <c r="WI2" s="5">
        <v>3</v>
      </c>
      <c r="WJ2" s="5">
        <v>3</v>
      </c>
      <c r="WK2" s="5">
        <v>4</v>
      </c>
      <c r="WL2" s="5">
        <v>4</v>
      </c>
      <c r="WM2" s="5">
        <v>5</v>
      </c>
      <c r="WN2" s="5">
        <v>5</v>
      </c>
      <c r="WO2" s="5">
        <v>6</v>
      </c>
      <c r="WP2" s="5">
        <v>6</v>
      </c>
      <c r="WQ2" s="5">
        <v>7</v>
      </c>
      <c r="WR2" s="5">
        <v>7</v>
      </c>
      <c r="WS2" s="5">
        <v>8</v>
      </c>
      <c r="WT2" s="5">
        <v>8</v>
      </c>
      <c r="WU2" s="5">
        <v>9</v>
      </c>
      <c r="WV2" s="5">
        <v>9</v>
      </c>
      <c r="WW2" s="5">
        <v>10</v>
      </c>
      <c r="WX2" s="5">
        <v>10</v>
      </c>
      <c r="WY2" s="5">
        <v>11</v>
      </c>
      <c r="WZ2" s="5">
        <v>11</v>
      </c>
      <c r="XA2" s="5">
        <v>12</v>
      </c>
      <c r="XB2" s="5">
        <v>12</v>
      </c>
      <c r="XC2" s="5">
        <v>1</v>
      </c>
      <c r="XD2" s="5">
        <v>1</v>
      </c>
      <c r="XE2" s="5">
        <v>2</v>
      </c>
      <c r="XF2" s="5">
        <v>2</v>
      </c>
      <c r="XG2" s="5">
        <v>3</v>
      </c>
      <c r="XH2" s="5">
        <v>3</v>
      </c>
      <c r="XI2" s="5">
        <v>4</v>
      </c>
      <c r="XJ2" s="5">
        <v>4</v>
      </c>
      <c r="XK2" s="5">
        <v>5</v>
      </c>
      <c r="XL2" s="5">
        <v>5</v>
      </c>
      <c r="XM2" s="5">
        <v>6</v>
      </c>
      <c r="XN2" s="5">
        <v>6</v>
      </c>
      <c r="XO2" s="5">
        <v>7</v>
      </c>
      <c r="XP2" s="5">
        <v>7</v>
      </c>
      <c r="XQ2" s="5">
        <v>8</v>
      </c>
      <c r="XR2" s="5">
        <v>8</v>
      </c>
      <c r="XS2" s="5">
        <v>9</v>
      </c>
      <c r="XT2" s="5">
        <v>9</v>
      </c>
      <c r="XU2" s="5">
        <v>10</v>
      </c>
      <c r="XV2" s="5">
        <v>10</v>
      </c>
      <c r="XW2" s="5">
        <v>11</v>
      </c>
      <c r="XX2" s="5">
        <v>11</v>
      </c>
      <c r="XY2" s="5">
        <v>12</v>
      </c>
      <c r="XZ2" s="5">
        <v>12</v>
      </c>
      <c r="YA2" s="5">
        <v>1</v>
      </c>
      <c r="YB2" s="5">
        <v>1</v>
      </c>
      <c r="YC2" s="5">
        <v>2</v>
      </c>
      <c r="YD2" s="5">
        <v>2</v>
      </c>
      <c r="YE2" s="5">
        <v>3</v>
      </c>
      <c r="YF2" s="5">
        <v>3</v>
      </c>
      <c r="YG2" s="5">
        <v>4</v>
      </c>
      <c r="YH2" s="5">
        <v>4</v>
      </c>
      <c r="YI2" s="5">
        <v>5</v>
      </c>
      <c r="YJ2" s="5">
        <v>5</v>
      </c>
      <c r="YK2" s="5">
        <v>6</v>
      </c>
      <c r="YL2" s="5">
        <v>6</v>
      </c>
      <c r="YM2" s="5">
        <v>7</v>
      </c>
      <c r="YN2" s="5">
        <v>7</v>
      </c>
      <c r="YO2" s="5">
        <v>8</v>
      </c>
      <c r="YP2" s="5">
        <v>8</v>
      </c>
      <c r="YQ2" s="5">
        <v>9</v>
      </c>
      <c r="YR2" s="5">
        <v>9</v>
      </c>
      <c r="YS2" s="5">
        <v>10</v>
      </c>
      <c r="YT2" s="5">
        <v>10</v>
      </c>
      <c r="YU2" s="5">
        <v>11</v>
      </c>
      <c r="YV2" s="5">
        <v>11</v>
      </c>
      <c r="YW2" s="5">
        <v>12</v>
      </c>
      <c r="YX2" s="5">
        <v>12</v>
      </c>
      <c r="YY2" s="5">
        <v>1</v>
      </c>
      <c r="YZ2" s="5">
        <v>1</v>
      </c>
      <c r="ZA2" s="5">
        <v>2</v>
      </c>
      <c r="ZB2" s="5">
        <v>2</v>
      </c>
      <c r="ZC2" s="5">
        <v>3</v>
      </c>
      <c r="ZD2" s="5">
        <v>3</v>
      </c>
      <c r="ZE2" s="5">
        <v>4</v>
      </c>
      <c r="ZF2" s="5">
        <v>4</v>
      </c>
      <c r="ZG2" s="5">
        <v>5</v>
      </c>
      <c r="ZH2" s="5">
        <v>5</v>
      </c>
      <c r="ZI2" s="5">
        <v>6</v>
      </c>
      <c r="ZJ2" s="5">
        <v>6</v>
      </c>
      <c r="ZK2" s="5">
        <v>7</v>
      </c>
      <c r="ZL2" s="5">
        <v>7</v>
      </c>
      <c r="ZM2" s="5">
        <v>8</v>
      </c>
      <c r="ZN2" s="5">
        <v>8</v>
      </c>
      <c r="ZO2" s="5">
        <v>9</v>
      </c>
      <c r="ZP2" s="5">
        <v>9</v>
      </c>
      <c r="ZQ2" s="5">
        <v>10</v>
      </c>
      <c r="ZR2" s="5">
        <v>10</v>
      </c>
      <c r="ZS2" s="5">
        <v>11</v>
      </c>
      <c r="ZT2" s="5">
        <v>11</v>
      </c>
      <c r="ZU2" s="5">
        <v>12</v>
      </c>
      <c r="ZV2" s="5">
        <v>12</v>
      </c>
      <c r="ZW2" s="5">
        <v>1</v>
      </c>
      <c r="ZX2" s="5">
        <v>1</v>
      </c>
      <c r="ZY2" s="5">
        <v>2</v>
      </c>
      <c r="ZZ2" s="5">
        <v>2</v>
      </c>
      <c r="AAA2" s="5">
        <v>3</v>
      </c>
      <c r="AAB2" s="5">
        <v>3</v>
      </c>
      <c r="AAC2" s="5">
        <v>4</v>
      </c>
      <c r="AAD2" s="5">
        <v>4</v>
      </c>
      <c r="AAE2" s="5">
        <v>5</v>
      </c>
      <c r="AAF2" s="5">
        <v>5</v>
      </c>
      <c r="AAG2" s="5">
        <v>6</v>
      </c>
      <c r="AAH2" s="5">
        <v>6</v>
      </c>
      <c r="AAI2" s="5">
        <v>7</v>
      </c>
      <c r="AAJ2" s="5">
        <v>7</v>
      </c>
      <c r="AAK2" s="5">
        <v>8</v>
      </c>
      <c r="AAL2" s="5">
        <v>8</v>
      </c>
      <c r="AAM2" s="5">
        <v>9</v>
      </c>
      <c r="AAN2" s="5">
        <v>9</v>
      </c>
      <c r="AAO2" s="5">
        <v>10</v>
      </c>
      <c r="AAP2" s="5">
        <v>10</v>
      </c>
      <c r="AAQ2" s="5">
        <v>11</v>
      </c>
      <c r="AAR2" s="5">
        <v>11</v>
      </c>
      <c r="AAS2" s="5">
        <v>12</v>
      </c>
      <c r="AAT2" s="5">
        <v>12</v>
      </c>
      <c r="AAU2" s="5">
        <v>1</v>
      </c>
      <c r="AAV2" s="5">
        <v>1</v>
      </c>
      <c r="AAW2" s="5">
        <v>2</v>
      </c>
      <c r="AAX2" s="5">
        <v>2</v>
      </c>
      <c r="AAY2" s="5">
        <v>3</v>
      </c>
      <c r="AAZ2" s="5">
        <v>3</v>
      </c>
      <c r="ABA2" s="5">
        <v>4</v>
      </c>
      <c r="ABB2" s="5">
        <v>4</v>
      </c>
      <c r="ABC2" s="5">
        <v>5</v>
      </c>
      <c r="ABD2" s="5">
        <v>5</v>
      </c>
      <c r="ABE2" s="5">
        <v>6</v>
      </c>
      <c r="ABF2" s="5">
        <v>6</v>
      </c>
      <c r="ABG2" s="5">
        <v>7</v>
      </c>
      <c r="ABH2" s="5">
        <v>7</v>
      </c>
      <c r="ABI2" s="5">
        <v>8</v>
      </c>
      <c r="ABJ2" s="5">
        <v>8</v>
      </c>
      <c r="ABK2" s="5">
        <v>9</v>
      </c>
      <c r="ABL2" s="5">
        <v>9</v>
      </c>
      <c r="ABM2" s="5">
        <v>10</v>
      </c>
      <c r="ABN2" s="5">
        <v>10</v>
      </c>
      <c r="ABO2" s="5">
        <v>11</v>
      </c>
      <c r="ABP2" s="5">
        <v>11</v>
      </c>
      <c r="ABQ2" s="5">
        <v>12</v>
      </c>
      <c r="ABR2" s="5">
        <v>12</v>
      </c>
      <c r="ABS2" s="5">
        <v>1</v>
      </c>
      <c r="ABT2" s="5">
        <v>1</v>
      </c>
      <c r="ABU2" s="5">
        <v>2</v>
      </c>
      <c r="ABV2" s="5">
        <v>2</v>
      </c>
      <c r="ABW2" s="5">
        <v>3</v>
      </c>
      <c r="ABX2" s="5">
        <v>3</v>
      </c>
      <c r="ABY2" s="5">
        <v>4</v>
      </c>
      <c r="ABZ2" s="5">
        <v>4</v>
      </c>
      <c r="ACA2" s="5">
        <v>5</v>
      </c>
      <c r="ACB2" s="5">
        <v>5</v>
      </c>
      <c r="ACC2" s="5">
        <v>6</v>
      </c>
      <c r="ACD2" s="5">
        <v>6</v>
      </c>
      <c r="ACE2" s="5">
        <v>7</v>
      </c>
      <c r="ACF2" s="5">
        <v>7</v>
      </c>
      <c r="ACG2" s="5">
        <v>8</v>
      </c>
      <c r="ACH2" s="5">
        <v>8</v>
      </c>
      <c r="ACI2" s="5">
        <v>9</v>
      </c>
      <c r="ACJ2" s="5">
        <v>9</v>
      </c>
    </row>
    <row r="3" spans="1:764" ht="18" customHeight="1" x14ac:dyDescent="0.2">
      <c r="A3" s="132"/>
      <c r="B3" s="135"/>
      <c r="C3" s="7" t="s">
        <v>113</v>
      </c>
      <c r="D3" s="138"/>
      <c r="E3" s="7" t="s">
        <v>114</v>
      </c>
      <c r="F3" s="128"/>
      <c r="G3" s="128"/>
      <c r="H3" s="128"/>
      <c r="I3" s="128"/>
      <c r="J3" s="128"/>
      <c r="K3" s="128"/>
      <c r="L3" s="128"/>
      <c r="M3" s="128"/>
      <c r="N3" s="3"/>
      <c r="O3" s="8">
        <v>2017</v>
      </c>
      <c r="P3" s="9">
        <f>+O3</f>
        <v>2017</v>
      </c>
      <c r="Q3" s="8">
        <v>2018</v>
      </c>
      <c r="R3" s="9">
        <f>+Q3</f>
        <v>2018</v>
      </c>
      <c r="S3" s="8">
        <v>2019</v>
      </c>
      <c r="T3" s="9">
        <f>+S3</f>
        <v>2019</v>
      </c>
      <c r="U3" s="8">
        <v>2020</v>
      </c>
      <c r="V3" s="9">
        <f>+U3</f>
        <v>2020</v>
      </c>
      <c r="W3" s="8">
        <v>2021</v>
      </c>
      <c r="X3" s="9">
        <f>+W3</f>
        <v>2021</v>
      </c>
      <c r="Y3" s="8">
        <v>2022</v>
      </c>
      <c r="Z3" s="9">
        <f>+Y3</f>
        <v>2022</v>
      </c>
      <c r="AA3" s="8">
        <v>2023</v>
      </c>
      <c r="AB3" s="9">
        <f>+AA3</f>
        <v>2023</v>
      </c>
      <c r="AC3" s="8">
        <v>2024</v>
      </c>
      <c r="AD3" s="9">
        <f>+AC3</f>
        <v>2024</v>
      </c>
      <c r="AE3" s="8">
        <v>2025</v>
      </c>
      <c r="AF3" s="9">
        <f>+AE3</f>
        <v>2025</v>
      </c>
      <c r="AG3" s="8">
        <v>2026</v>
      </c>
      <c r="AH3" s="9">
        <f>+AG3</f>
        <v>2026</v>
      </c>
      <c r="AI3" s="8">
        <v>2027</v>
      </c>
      <c r="AJ3" s="9">
        <f>+AI3</f>
        <v>2027</v>
      </c>
      <c r="AK3" s="8">
        <v>2028</v>
      </c>
      <c r="AL3" s="9">
        <f>+AK3</f>
        <v>2028</v>
      </c>
      <c r="AM3" s="8">
        <v>2029</v>
      </c>
      <c r="AN3" s="9">
        <f>+AM3</f>
        <v>2029</v>
      </c>
      <c r="AO3" s="8">
        <v>2030</v>
      </c>
      <c r="AP3" s="9">
        <f>+AO3</f>
        <v>2030</v>
      </c>
      <c r="AQ3" s="8">
        <v>2031</v>
      </c>
      <c r="AR3" s="9">
        <f>+AQ3</f>
        <v>2031</v>
      </c>
      <c r="AS3" s="8">
        <v>2032</v>
      </c>
      <c r="AT3" s="9">
        <f>+AS3</f>
        <v>2032</v>
      </c>
      <c r="AU3" s="8">
        <v>2033</v>
      </c>
      <c r="AV3" s="9">
        <f>+AU3</f>
        <v>2033</v>
      </c>
      <c r="AW3" s="8">
        <v>2034</v>
      </c>
      <c r="AX3" s="9">
        <f>+AW3</f>
        <v>2034</v>
      </c>
      <c r="AY3" s="8">
        <v>2035</v>
      </c>
      <c r="AZ3" s="9">
        <f>+AY3</f>
        <v>2035</v>
      </c>
      <c r="BA3" s="8">
        <v>2036</v>
      </c>
      <c r="BB3" s="9">
        <f>+BA3</f>
        <v>2036</v>
      </c>
      <c r="BC3" s="8">
        <v>2037</v>
      </c>
      <c r="BD3" s="9">
        <f>+BC3</f>
        <v>2037</v>
      </c>
      <c r="BE3" s="8">
        <v>2038</v>
      </c>
      <c r="BF3" s="9">
        <f>+BE3</f>
        <v>2038</v>
      </c>
      <c r="BG3" s="8">
        <v>2039</v>
      </c>
      <c r="BH3" s="9">
        <f>+BG3</f>
        <v>2039</v>
      </c>
      <c r="BI3" s="8">
        <v>2040</v>
      </c>
      <c r="BJ3" s="9">
        <f>+BI3</f>
        <v>2040</v>
      </c>
      <c r="BK3" s="8">
        <v>2041</v>
      </c>
      <c r="BL3" s="9">
        <f>+BK3</f>
        <v>2041</v>
      </c>
      <c r="BM3" s="8">
        <v>2042</v>
      </c>
      <c r="BN3" s="9">
        <f>+BM3</f>
        <v>2042</v>
      </c>
      <c r="BO3" s="8">
        <v>2043</v>
      </c>
      <c r="BP3" s="9">
        <f>+BO3</f>
        <v>2043</v>
      </c>
      <c r="BQ3" s="8">
        <v>2044</v>
      </c>
      <c r="BR3" s="9">
        <f>+BQ3</f>
        <v>2044</v>
      </c>
      <c r="BS3" s="8">
        <v>2045</v>
      </c>
      <c r="BT3" s="9">
        <f>+BS3</f>
        <v>2045</v>
      </c>
      <c r="BU3" s="10"/>
      <c r="BW3" s="125">
        <v>42738</v>
      </c>
      <c r="BX3" s="125"/>
      <c r="BY3" s="125">
        <v>42794</v>
      </c>
      <c r="BZ3" s="126"/>
      <c r="CA3" s="125">
        <v>42825</v>
      </c>
      <c r="CB3" s="126"/>
      <c r="CC3" s="125">
        <v>42855</v>
      </c>
      <c r="CD3" s="126"/>
      <c r="CE3" s="125">
        <v>42886</v>
      </c>
      <c r="CF3" s="126"/>
      <c r="CG3" s="125">
        <v>42916</v>
      </c>
      <c r="CH3" s="126"/>
      <c r="CI3" s="125">
        <v>42947</v>
      </c>
      <c r="CJ3" s="126"/>
      <c r="CK3" s="125">
        <v>42978</v>
      </c>
      <c r="CL3" s="126"/>
      <c r="CM3" s="125">
        <v>43008</v>
      </c>
      <c r="CN3" s="126"/>
      <c r="CO3" s="125">
        <v>43039</v>
      </c>
      <c r="CP3" s="126"/>
      <c r="CQ3" s="125">
        <v>43069</v>
      </c>
      <c r="CR3" s="126"/>
      <c r="CS3" s="125">
        <v>43100</v>
      </c>
      <c r="CT3" s="126"/>
      <c r="CU3" s="125">
        <v>43131</v>
      </c>
      <c r="CV3" s="126"/>
      <c r="CW3" s="125">
        <v>43159</v>
      </c>
      <c r="CX3" s="126"/>
      <c r="CY3" s="125">
        <v>43190</v>
      </c>
      <c r="CZ3" s="126"/>
      <c r="DA3" s="125">
        <v>43220</v>
      </c>
      <c r="DB3" s="126"/>
      <c r="DC3" s="125">
        <v>43251</v>
      </c>
      <c r="DD3" s="126"/>
      <c r="DE3" s="125">
        <v>43281</v>
      </c>
      <c r="DF3" s="126"/>
      <c r="DG3" s="125">
        <v>43312</v>
      </c>
      <c r="DH3" s="126"/>
      <c r="DI3" s="125">
        <v>43343</v>
      </c>
      <c r="DJ3" s="126"/>
      <c r="DK3" s="125">
        <v>43373</v>
      </c>
      <c r="DL3" s="126"/>
      <c r="DM3" s="125">
        <v>43404</v>
      </c>
      <c r="DN3" s="126"/>
      <c r="DO3" s="125">
        <v>43434</v>
      </c>
      <c r="DP3" s="126"/>
      <c r="DQ3" s="125">
        <v>43465</v>
      </c>
      <c r="DR3" s="126"/>
      <c r="DS3" s="125">
        <v>43496</v>
      </c>
      <c r="DT3" s="126"/>
      <c r="DU3" s="125">
        <v>43524</v>
      </c>
      <c r="DV3" s="126"/>
      <c r="DW3" s="125">
        <v>43555</v>
      </c>
      <c r="DX3" s="126"/>
      <c r="DY3" s="125">
        <v>43585</v>
      </c>
      <c r="DZ3" s="126"/>
      <c r="EA3" s="125">
        <v>43616</v>
      </c>
      <c r="EB3" s="126"/>
      <c r="EC3" s="125">
        <v>43646</v>
      </c>
      <c r="ED3" s="126"/>
      <c r="EE3" s="125">
        <v>43677</v>
      </c>
      <c r="EF3" s="126"/>
      <c r="EG3" s="125">
        <v>43708</v>
      </c>
      <c r="EH3" s="126"/>
      <c r="EI3" s="125">
        <v>43738</v>
      </c>
      <c r="EJ3" s="126"/>
      <c r="EK3" s="125">
        <v>43769</v>
      </c>
      <c r="EL3" s="126"/>
      <c r="EM3" s="125">
        <v>43799</v>
      </c>
      <c r="EN3" s="126"/>
      <c r="EO3" s="125">
        <v>43830</v>
      </c>
      <c r="EP3" s="126"/>
      <c r="EQ3" s="125">
        <v>43861</v>
      </c>
      <c r="ER3" s="126"/>
      <c r="ES3" s="125">
        <v>43890</v>
      </c>
      <c r="ET3" s="126"/>
      <c r="EU3" s="125">
        <v>43921</v>
      </c>
      <c r="EV3" s="126"/>
      <c r="EW3" s="125">
        <v>43951</v>
      </c>
      <c r="EX3" s="126"/>
      <c r="EY3" s="125">
        <v>43982</v>
      </c>
      <c r="EZ3" s="126"/>
      <c r="FA3" s="125">
        <v>44012</v>
      </c>
      <c r="FB3" s="126"/>
      <c r="FC3" s="125">
        <v>44043</v>
      </c>
      <c r="FD3" s="126"/>
      <c r="FE3" s="125">
        <v>44074</v>
      </c>
      <c r="FF3" s="126"/>
      <c r="FG3" s="125">
        <v>44104</v>
      </c>
      <c r="FH3" s="126"/>
      <c r="FI3" s="125">
        <v>44135</v>
      </c>
      <c r="FJ3" s="126"/>
      <c r="FK3" s="125">
        <v>44165</v>
      </c>
      <c r="FL3" s="126"/>
      <c r="FM3" s="125">
        <v>44196</v>
      </c>
      <c r="FN3" s="126"/>
      <c r="FO3" s="125">
        <v>44227</v>
      </c>
      <c r="FP3" s="126"/>
      <c r="FQ3" s="125">
        <v>44255</v>
      </c>
      <c r="FR3" s="126"/>
      <c r="FS3" s="125">
        <v>44286</v>
      </c>
      <c r="FT3" s="126"/>
      <c r="FU3" s="125">
        <v>44316</v>
      </c>
      <c r="FV3" s="126"/>
      <c r="FW3" s="125">
        <v>44347</v>
      </c>
      <c r="FX3" s="126"/>
      <c r="FY3" s="125">
        <v>44377</v>
      </c>
      <c r="FZ3" s="126"/>
      <c r="GA3" s="125">
        <v>44408</v>
      </c>
      <c r="GB3" s="126"/>
      <c r="GC3" s="125">
        <v>44439</v>
      </c>
      <c r="GD3" s="126"/>
      <c r="GE3" s="125">
        <v>44469</v>
      </c>
      <c r="GF3" s="126"/>
      <c r="GG3" s="125">
        <v>44500</v>
      </c>
      <c r="GH3" s="126"/>
      <c r="GI3" s="125">
        <v>44530</v>
      </c>
      <c r="GJ3" s="126"/>
      <c r="GK3" s="125">
        <v>44561</v>
      </c>
      <c r="GL3" s="126"/>
      <c r="GM3" s="125">
        <v>44592</v>
      </c>
      <c r="GN3" s="126"/>
      <c r="GO3" s="125">
        <v>44620</v>
      </c>
      <c r="GP3" s="126"/>
      <c r="GQ3" s="125">
        <v>44651</v>
      </c>
      <c r="GR3" s="126"/>
      <c r="GS3" s="125">
        <v>44681</v>
      </c>
      <c r="GT3" s="126"/>
      <c r="GU3" s="125">
        <v>44712</v>
      </c>
      <c r="GV3" s="126"/>
      <c r="GW3" s="125">
        <v>44742</v>
      </c>
      <c r="GX3" s="126"/>
      <c r="GY3" s="125">
        <v>44773</v>
      </c>
      <c r="GZ3" s="126"/>
      <c r="HA3" s="125">
        <v>44804</v>
      </c>
      <c r="HB3" s="126"/>
      <c r="HC3" s="125">
        <v>44834</v>
      </c>
      <c r="HD3" s="126"/>
      <c r="HE3" s="125">
        <v>44865</v>
      </c>
      <c r="HF3" s="126"/>
      <c r="HG3" s="125">
        <v>44895</v>
      </c>
      <c r="HH3" s="126"/>
      <c r="HI3" s="125">
        <v>44926</v>
      </c>
      <c r="HJ3" s="126"/>
      <c r="HK3" s="125">
        <v>44957</v>
      </c>
      <c r="HL3" s="126"/>
      <c r="HM3" s="125">
        <v>44985</v>
      </c>
      <c r="HN3" s="126"/>
      <c r="HO3" s="125">
        <v>45016</v>
      </c>
      <c r="HP3" s="126"/>
      <c r="HQ3" s="125">
        <v>45046</v>
      </c>
      <c r="HR3" s="126"/>
      <c r="HS3" s="125">
        <v>45077</v>
      </c>
      <c r="HT3" s="126"/>
      <c r="HU3" s="125">
        <v>45107</v>
      </c>
      <c r="HV3" s="126"/>
      <c r="HW3" s="125">
        <v>45138</v>
      </c>
      <c r="HX3" s="126"/>
      <c r="HY3" s="125">
        <v>45169</v>
      </c>
      <c r="HZ3" s="126"/>
      <c r="IA3" s="125">
        <v>45199</v>
      </c>
      <c r="IB3" s="126"/>
      <c r="IC3" s="125">
        <v>45230</v>
      </c>
      <c r="ID3" s="126"/>
      <c r="IE3" s="125">
        <v>45260</v>
      </c>
      <c r="IF3" s="126"/>
      <c r="IG3" s="125">
        <v>45291</v>
      </c>
      <c r="IH3" s="126"/>
      <c r="II3" s="125">
        <v>45322</v>
      </c>
      <c r="IJ3" s="126"/>
      <c r="IK3" s="125">
        <v>45351</v>
      </c>
      <c r="IL3" s="126"/>
      <c r="IM3" s="125">
        <v>45382</v>
      </c>
      <c r="IN3" s="126"/>
      <c r="IO3" s="125">
        <v>45412</v>
      </c>
      <c r="IP3" s="126"/>
      <c r="IQ3" s="125">
        <v>45443</v>
      </c>
      <c r="IR3" s="126"/>
      <c r="IS3" s="125">
        <v>45473</v>
      </c>
      <c r="IT3" s="126"/>
      <c r="IU3" s="125">
        <v>45504</v>
      </c>
      <c r="IV3" s="126"/>
      <c r="IW3" s="125">
        <v>45535</v>
      </c>
      <c r="IX3" s="126"/>
      <c r="IY3" s="125">
        <v>45565</v>
      </c>
      <c r="IZ3" s="126"/>
      <c r="JA3" s="125">
        <v>45596</v>
      </c>
      <c r="JB3" s="126"/>
      <c r="JC3" s="125">
        <v>45626</v>
      </c>
      <c r="JD3" s="126"/>
      <c r="JE3" s="125">
        <v>45657</v>
      </c>
      <c r="JF3" s="126"/>
      <c r="JG3" s="125">
        <v>45688</v>
      </c>
      <c r="JH3" s="126"/>
      <c r="JI3" s="125">
        <v>45716</v>
      </c>
      <c r="JJ3" s="126"/>
      <c r="JK3" s="125">
        <v>45747</v>
      </c>
      <c r="JL3" s="126"/>
      <c r="JM3" s="125">
        <v>45777</v>
      </c>
      <c r="JN3" s="126"/>
      <c r="JO3" s="125">
        <v>45808</v>
      </c>
      <c r="JP3" s="126"/>
      <c r="JQ3" s="125">
        <v>45838</v>
      </c>
      <c r="JR3" s="126"/>
      <c r="JS3" s="125">
        <v>45869</v>
      </c>
      <c r="JT3" s="126"/>
      <c r="JU3" s="125">
        <v>45900</v>
      </c>
      <c r="JV3" s="126"/>
      <c r="JW3" s="125">
        <v>45930</v>
      </c>
      <c r="JX3" s="126"/>
      <c r="JY3" s="125">
        <v>45961</v>
      </c>
      <c r="JZ3" s="126"/>
      <c r="KA3" s="125">
        <v>45991</v>
      </c>
      <c r="KB3" s="126"/>
      <c r="KC3" s="125">
        <v>46022</v>
      </c>
      <c r="KD3" s="126"/>
      <c r="KE3" s="125">
        <v>46053</v>
      </c>
      <c r="KF3" s="126"/>
      <c r="KG3" s="125">
        <v>46081</v>
      </c>
      <c r="KH3" s="126"/>
      <c r="KI3" s="125">
        <v>46112</v>
      </c>
      <c r="KJ3" s="126"/>
      <c r="KK3" s="125">
        <v>46142</v>
      </c>
      <c r="KL3" s="126"/>
      <c r="KM3" s="125">
        <v>46173</v>
      </c>
      <c r="KN3" s="126"/>
      <c r="KO3" s="125">
        <v>46203</v>
      </c>
      <c r="KP3" s="126"/>
      <c r="KQ3" s="125">
        <v>46234</v>
      </c>
      <c r="KR3" s="126"/>
      <c r="KS3" s="125">
        <v>46265</v>
      </c>
      <c r="KT3" s="126"/>
      <c r="KU3" s="125">
        <v>46295</v>
      </c>
      <c r="KV3" s="126"/>
      <c r="KW3" s="125">
        <v>46326</v>
      </c>
      <c r="KX3" s="126"/>
      <c r="KY3" s="125">
        <v>46356</v>
      </c>
      <c r="KZ3" s="126"/>
      <c r="LA3" s="125">
        <v>46387</v>
      </c>
      <c r="LB3" s="126"/>
      <c r="LC3" s="125">
        <v>46418</v>
      </c>
      <c r="LD3" s="126"/>
      <c r="LE3" s="125">
        <v>46446</v>
      </c>
      <c r="LF3" s="126"/>
      <c r="LG3" s="125">
        <v>46477</v>
      </c>
      <c r="LH3" s="126"/>
      <c r="LI3" s="125">
        <v>46507</v>
      </c>
      <c r="LJ3" s="126"/>
      <c r="LK3" s="125">
        <v>46538</v>
      </c>
      <c r="LL3" s="126"/>
      <c r="LM3" s="125">
        <v>46568</v>
      </c>
      <c r="LN3" s="126"/>
      <c r="LO3" s="125">
        <v>46599</v>
      </c>
      <c r="LP3" s="126"/>
      <c r="LQ3" s="125">
        <v>46630</v>
      </c>
      <c r="LR3" s="126"/>
      <c r="LS3" s="125">
        <v>46660</v>
      </c>
      <c r="LT3" s="126"/>
      <c r="LU3" s="125">
        <v>46691</v>
      </c>
      <c r="LV3" s="126"/>
      <c r="LW3" s="125">
        <v>46721</v>
      </c>
      <c r="LX3" s="126"/>
      <c r="LY3" s="125">
        <v>46752</v>
      </c>
      <c r="LZ3" s="126"/>
      <c r="MA3" s="125">
        <v>46783</v>
      </c>
      <c r="MB3" s="126"/>
      <c r="MC3" s="125">
        <v>46812</v>
      </c>
      <c r="MD3" s="126"/>
      <c r="ME3" s="125">
        <v>46843</v>
      </c>
      <c r="MF3" s="126"/>
      <c r="MG3" s="125">
        <v>46873</v>
      </c>
      <c r="MH3" s="126"/>
      <c r="MI3" s="125">
        <v>46904</v>
      </c>
      <c r="MJ3" s="126"/>
      <c r="MK3" s="125">
        <v>46934</v>
      </c>
      <c r="ML3" s="126"/>
      <c r="MM3" s="125">
        <v>46965</v>
      </c>
      <c r="MN3" s="126"/>
      <c r="MO3" s="125">
        <v>46996</v>
      </c>
      <c r="MP3" s="126"/>
      <c r="MQ3" s="125">
        <v>47026</v>
      </c>
      <c r="MR3" s="126"/>
      <c r="MS3" s="125">
        <v>47057</v>
      </c>
      <c r="MT3" s="126"/>
      <c r="MU3" s="125">
        <v>47087</v>
      </c>
      <c r="MV3" s="126"/>
      <c r="MW3" s="125">
        <v>47118</v>
      </c>
      <c r="MX3" s="126"/>
      <c r="MY3" s="125">
        <v>47149</v>
      </c>
      <c r="MZ3" s="126"/>
      <c r="NA3" s="125">
        <v>47177</v>
      </c>
      <c r="NB3" s="126"/>
      <c r="NC3" s="125">
        <v>47208</v>
      </c>
      <c r="ND3" s="126"/>
      <c r="NE3" s="125">
        <v>47238</v>
      </c>
      <c r="NF3" s="126"/>
      <c r="NG3" s="125">
        <v>47269</v>
      </c>
      <c r="NH3" s="126"/>
      <c r="NI3" s="125">
        <v>47299</v>
      </c>
      <c r="NJ3" s="126"/>
      <c r="NK3" s="125">
        <v>47330</v>
      </c>
      <c r="NL3" s="126"/>
      <c r="NM3" s="125">
        <v>47361</v>
      </c>
      <c r="NN3" s="126"/>
      <c r="NO3" s="125">
        <v>47391</v>
      </c>
      <c r="NP3" s="126"/>
      <c r="NQ3" s="125">
        <v>47422</v>
      </c>
      <c r="NR3" s="126"/>
      <c r="NS3" s="125">
        <v>47452</v>
      </c>
      <c r="NT3" s="126"/>
      <c r="NU3" s="125">
        <v>47483</v>
      </c>
      <c r="NV3" s="126"/>
      <c r="NW3" s="125">
        <v>47514</v>
      </c>
      <c r="NX3" s="126"/>
      <c r="NY3" s="125">
        <v>47542</v>
      </c>
      <c r="NZ3" s="126"/>
      <c r="OA3" s="125">
        <v>47573</v>
      </c>
      <c r="OB3" s="126"/>
      <c r="OC3" s="125">
        <v>47603</v>
      </c>
      <c r="OD3" s="126"/>
      <c r="OE3" s="125">
        <v>47634</v>
      </c>
      <c r="OF3" s="126"/>
      <c r="OG3" s="125">
        <v>47664</v>
      </c>
      <c r="OH3" s="126"/>
      <c r="OI3" s="125">
        <v>47695</v>
      </c>
      <c r="OJ3" s="126"/>
      <c r="OK3" s="125">
        <v>47726</v>
      </c>
      <c r="OL3" s="126"/>
      <c r="OM3" s="125">
        <v>47756</v>
      </c>
      <c r="ON3" s="126"/>
      <c r="OO3" s="125">
        <v>47787</v>
      </c>
      <c r="OP3" s="126"/>
      <c r="OQ3" s="125">
        <v>47817</v>
      </c>
      <c r="OR3" s="126"/>
      <c r="OS3" s="125">
        <v>47848</v>
      </c>
      <c r="OT3" s="126"/>
      <c r="OU3" s="125">
        <v>47879</v>
      </c>
      <c r="OV3" s="126"/>
      <c r="OW3" s="125">
        <v>47907</v>
      </c>
      <c r="OX3" s="126"/>
      <c r="OY3" s="125">
        <v>47938</v>
      </c>
      <c r="OZ3" s="126"/>
      <c r="PA3" s="125">
        <v>47968</v>
      </c>
      <c r="PB3" s="126"/>
      <c r="PC3" s="125">
        <v>47999</v>
      </c>
      <c r="PD3" s="126"/>
      <c r="PE3" s="125">
        <v>48029</v>
      </c>
      <c r="PF3" s="126"/>
      <c r="PG3" s="125">
        <v>48060</v>
      </c>
      <c r="PH3" s="126"/>
      <c r="PI3" s="125">
        <v>48091</v>
      </c>
      <c r="PJ3" s="126"/>
      <c r="PK3" s="125">
        <v>48121</v>
      </c>
      <c r="PL3" s="126"/>
      <c r="PM3" s="125">
        <v>48152</v>
      </c>
      <c r="PN3" s="126"/>
      <c r="PO3" s="125">
        <v>48182</v>
      </c>
      <c r="PP3" s="126"/>
      <c r="PQ3" s="125">
        <v>48213</v>
      </c>
      <c r="PR3" s="126"/>
      <c r="PS3" s="125">
        <v>48244</v>
      </c>
      <c r="PT3" s="126"/>
      <c r="PU3" s="125">
        <v>48273</v>
      </c>
      <c r="PV3" s="126"/>
      <c r="PW3" s="125">
        <v>48304</v>
      </c>
      <c r="PX3" s="126"/>
      <c r="PY3" s="125">
        <v>48334</v>
      </c>
      <c r="PZ3" s="126"/>
      <c r="QA3" s="125">
        <v>48365</v>
      </c>
      <c r="QB3" s="126"/>
      <c r="QC3" s="125">
        <v>48395</v>
      </c>
      <c r="QD3" s="126"/>
      <c r="QE3" s="125">
        <v>48426</v>
      </c>
      <c r="QF3" s="126"/>
      <c r="QG3" s="125">
        <v>48457</v>
      </c>
      <c r="QH3" s="126"/>
      <c r="QI3" s="125">
        <v>48487</v>
      </c>
      <c r="QJ3" s="126"/>
      <c r="QK3" s="125">
        <v>48518</v>
      </c>
      <c r="QL3" s="126"/>
      <c r="QM3" s="125">
        <v>48548</v>
      </c>
      <c r="QN3" s="126"/>
      <c r="QO3" s="125">
        <v>48579</v>
      </c>
      <c r="QP3" s="126"/>
      <c r="QQ3" s="125">
        <v>48610</v>
      </c>
      <c r="QR3" s="126"/>
      <c r="QS3" s="125">
        <v>48638</v>
      </c>
      <c r="QT3" s="126"/>
      <c r="QU3" s="125">
        <v>48669</v>
      </c>
      <c r="QV3" s="126"/>
      <c r="QW3" s="125">
        <v>48699</v>
      </c>
      <c r="QX3" s="126"/>
      <c r="QY3" s="125">
        <v>48730</v>
      </c>
      <c r="QZ3" s="126"/>
      <c r="RA3" s="125">
        <v>48760</v>
      </c>
      <c r="RB3" s="126"/>
      <c r="RC3" s="125">
        <v>48791</v>
      </c>
      <c r="RD3" s="126"/>
      <c r="RE3" s="125">
        <v>48822</v>
      </c>
      <c r="RF3" s="126"/>
      <c r="RG3" s="125">
        <v>48852</v>
      </c>
      <c r="RH3" s="126"/>
      <c r="RI3" s="125">
        <v>48883</v>
      </c>
      <c r="RJ3" s="126"/>
      <c r="RK3" s="125">
        <v>48913</v>
      </c>
      <c r="RL3" s="126"/>
      <c r="RM3" s="125">
        <v>48944</v>
      </c>
      <c r="RN3" s="126"/>
      <c r="RO3" s="125">
        <v>48975</v>
      </c>
      <c r="RP3" s="126"/>
      <c r="RQ3" s="125">
        <v>49003</v>
      </c>
      <c r="RR3" s="126"/>
      <c r="RS3" s="125">
        <v>49034</v>
      </c>
      <c r="RT3" s="126"/>
      <c r="RU3" s="125">
        <v>49064</v>
      </c>
      <c r="RV3" s="126"/>
      <c r="RW3" s="125">
        <v>49095</v>
      </c>
      <c r="RX3" s="126"/>
      <c r="RY3" s="125">
        <v>49125</v>
      </c>
      <c r="RZ3" s="126"/>
      <c r="SA3" s="125">
        <v>49156</v>
      </c>
      <c r="SB3" s="126"/>
      <c r="SC3" s="125">
        <v>49187</v>
      </c>
      <c r="SD3" s="126"/>
      <c r="SE3" s="125">
        <v>49217</v>
      </c>
      <c r="SF3" s="126"/>
      <c r="SG3" s="125">
        <v>49248</v>
      </c>
      <c r="SH3" s="126"/>
      <c r="SI3" s="125">
        <v>49278</v>
      </c>
      <c r="SJ3" s="126"/>
      <c r="SK3" s="125">
        <v>49309</v>
      </c>
      <c r="SL3" s="126"/>
      <c r="SM3" s="125">
        <v>49340</v>
      </c>
      <c r="SN3" s="126"/>
      <c r="SO3" s="125">
        <v>49368</v>
      </c>
      <c r="SP3" s="126"/>
      <c r="SQ3" s="125">
        <v>49399</v>
      </c>
      <c r="SR3" s="126"/>
      <c r="SS3" s="125">
        <v>49429</v>
      </c>
      <c r="ST3" s="126"/>
      <c r="SU3" s="125">
        <v>49460</v>
      </c>
      <c r="SV3" s="126"/>
      <c r="SW3" s="125">
        <v>49490</v>
      </c>
      <c r="SX3" s="126"/>
      <c r="SY3" s="125">
        <v>49521</v>
      </c>
      <c r="SZ3" s="126"/>
      <c r="TA3" s="125">
        <v>49552</v>
      </c>
      <c r="TB3" s="126"/>
      <c r="TC3" s="125">
        <v>49582</v>
      </c>
      <c r="TD3" s="126"/>
      <c r="TE3" s="125">
        <v>49613</v>
      </c>
      <c r="TF3" s="126"/>
      <c r="TG3" s="125">
        <v>49643</v>
      </c>
      <c r="TH3" s="126"/>
      <c r="TI3" s="125">
        <v>49674</v>
      </c>
      <c r="TJ3" s="126"/>
      <c r="TK3" s="125">
        <v>49705</v>
      </c>
      <c r="TL3" s="126"/>
      <c r="TM3" s="125">
        <v>49734</v>
      </c>
      <c r="TN3" s="126"/>
      <c r="TO3" s="125">
        <v>49765</v>
      </c>
      <c r="TP3" s="126"/>
      <c r="TQ3" s="125">
        <v>49795</v>
      </c>
      <c r="TR3" s="126"/>
      <c r="TS3" s="125">
        <v>49826</v>
      </c>
      <c r="TT3" s="126"/>
      <c r="TU3" s="125">
        <v>49856</v>
      </c>
      <c r="TV3" s="126"/>
      <c r="TW3" s="125">
        <v>49887</v>
      </c>
      <c r="TX3" s="126"/>
      <c r="TY3" s="125">
        <v>49918</v>
      </c>
      <c r="TZ3" s="126"/>
      <c r="UA3" s="125">
        <v>49948</v>
      </c>
      <c r="UB3" s="126"/>
      <c r="UC3" s="125">
        <v>49979</v>
      </c>
      <c r="UD3" s="126"/>
      <c r="UE3" s="125">
        <v>50009</v>
      </c>
      <c r="UF3" s="126"/>
      <c r="UG3" s="125">
        <v>50040</v>
      </c>
      <c r="UH3" s="126"/>
      <c r="UI3" s="125">
        <v>50071</v>
      </c>
      <c r="UJ3" s="126"/>
      <c r="UK3" s="125">
        <v>50099</v>
      </c>
      <c r="UL3" s="126"/>
      <c r="UM3" s="125">
        <v>50130</v>
      </c>
      <c r="UN3" s="126"/>
      <c r="UO3" s="125">
        <v>50160</v>
      </c>
      <c r="UP3" s="126"/>
      <c r="UQ3" s="125">
        <v>50191</v>
      </c>
      <c r="UR3" s="126"/>
      <c r="US3" s="125">
        <v>50221</v>
      </c>
      <c r="UT3" s="126"/>
      <c r="UU3" s="125">
        <v>50252</v>
      </c>
      <c r="UV3" s="126"/>
      <c r="UW3" s="125">
        <v>50283</v>
      </c>
      <c r="UX3" s="126"/>
      <c r="UY3" s="125">
        <v>50313</v>
      </c>
      <c r="UZ3" s="126"/>
      <c r="VA3" s="125">
        <v>50344</v>
      </c>
      <c r="VB3" s="126"/>
      <c r="VC3" s="125">
        <v>50374</v>
      </c>
      <c r="VD3" s="126"/>
      <c r="VE3" s="125">
        <v>50405</v>
      </c>
      <c r="VF3" s="126"/>
      <c r="VG3" s="125">
        <v>50436</v>
      </c>
      <c r="VH3" s="126"/>
      <c r="VI3" s="125">
        <v>50464</v>
      </c>
      <c r="VJ3" s="126"/>
      <c r="VK3" s="125">
        <v>50495</v>
      </c>
      <c r="VL3" s="126"/>
      <c r="VM3" s="125">
        <v>50525</v>
      </c>
      <c r="VN3" s="126"/>
      <c r="VO3" s="125">
        <v>50556</v>
      </c>
      <c r="VP3" s="126"/>
      <c r="VQ3" s="125">
        <v>50586</v>
      </c>
      <c r="VR3" s="126"/>
      <c r="VS3" s="125">
        <v>50617</v>
      </c>
      <c r="VT3" s="126"/>
      <c r="VU3" s="125">
        <v>50648</v>
      </c>
      <c r="VV3" s="126"/>
      <c r="VW3" s="125">
        <v>50678</v>
      </c>
      <c r="VX3" s="126"/>
      <c r="VY3" s="125">
        <v>50709</v>
      </c>
      <c r="VZ3" s="126"/>
      <c r="WA3" s="125">
        <v>50739</v>
      </c>
      <c r="WB3" s="126"/>
      <c r="WC3" s="125">
        <v>50770</v>
      </c>
      <c r="WD3" s="126"/>
      <c r="WE3" s="125">
        <v>50801</v>
      </c>
      <c r="WF3" s="126"/>
      <c r="WG3" s="125">
        <v>50829</v>
      </c>
      <c r="WH3" s="126"/>
      <c r="WI3" s="125">
        <v>50860</v>
      </c>
      <c r="WJ3" s="126"/>
      <c r="WK3" s="125">
        <v>50890</v>
      </c>
      <c r="WL3" s="126"/>
      <c r="WM3" s="125">
        <v>50921</v>
      </c>
      <c r="WN3" s="126"/>
      <c r="WO3" s="125">
        <v>50951</v>
      </c>
      <c r="WP3" s="126"/>
      <c r="WQ3" s="125">
        <v>50982</v>
      </c>
      <c r="WR3" s="126"/>
      <c r="WS3" s="125">
        <v>51013</v>
      </c>
      <c r="WT3" s="126"/>
      <c r="WU3" s="125">
        <v>51043</v>
      </c>
      <c r="WV3" s="126"/>
      <c r="WW3" s="125">
        <v>51074</v>
      </c>
      <c r="WX3" s="126"/>
      <c r="WY3" s="125">
        <v>51104</v>
      </c>
      <c r="WZ3" s="126"/>
      <c r="XA3" s="125">
        <v>51135</v>
      </c>
      <c r="XB3" s="126"/>
      <c r="XC3" s="125">
        <v>51166</v>
      </c>
      <c r="XD3" s="126"/>
      <c r="XE3" s="125">
        <v>51195</v>
      </c>
      <c r="XF3" s="126"/>
      <c r="XG3" s="125">
        <v>51226</v>
      </c>
      <c r="XH3" s="126"/>
      <c r="XI3" s="125">
        <v>51256</v>
      </c>
      <c r="XJ3" s="126"/>
      <c r="XK3" s="125">
        <v>51287</v>
      </c>
      <c r="XL3" s="126"/>
      <c r="XM3" s="125">
        <v>51317</v>
      </c>
      <c r="XN3" s="126"/>
      <c r="XO3" s="125">
        <v>51348</v>
      </c>
      <c r="XP3" s="126"/>
      <c r="XQ3" s="125">
        <v>51379</v>
      </c>
      <c r="XR3" s="126"/>
      <c r="XS3" s="125">
        <v>51409</v>
      </c>
      <c r="XT3" s="126"/>
      <c r="XU3" s="125">
        <v>51440</v>
      </c>
      <c r="XV3" s="126"/>
      <c r="XW3" s="125">
        <v>51470</v>
      </c>
      <c r="XX3" s="126"/>
      <c r="XY3" s="125">
        <v>51501</v>
      </c>
      <c r="XZ3" s="126"/>
      <c r="YA3" s="125">
        <v>51532</v>
      </c>
      <c r="YB3" s="126"/>
      <c r="YC3" s="125">
        <v>51560</v>
      </c>
      <c r="YD3" s="126"/>
      <c r="YE3" s="125">
        <v>51591</v>
      </c>
      <c r="YF3" s="126"/>
      <c r="YG3" s="125">
        <v>51621</v>
      </c>
      <c r="YH3" s="126"/>
      <c r="YI3" s="125">
        <v>51652</v>
      </c>
      <c r="YJ3" s="126"/>
      <c r="YK3" s="125">
        <v>51682</v>
      </c>
      <c r="YL3" s="126"/>
      <c r="YM3" s="125">
        <v>51713</v>
      </c>
      <c r="YN3" s="126"/>
      <c r="YO3" s="125">
        <v>51744</v>
      </c>
      <c r="YP3" s="126"/>
      <c r="YQ3" s="125">
        <v>51774</v>
      </c>
      <c r="YR3" s="126"/>
      <c r="YS3" s="125">
        <v>51805</v>
      </c>
      <c r="YT3" s="126"/>
      <c r="YU3" s="125">
        <v>51835</v>
      </c>
      <c r="YV3" s="126"/>
      <c r="YW3" s="125">
        <v>51866</v>
      </c>
      <c r="YX3" s="126"/>
      <c r="YY3" s="125">
        <v>51897</v>
      </c>
      <c r="YZ3" s="126"/>
      <c r="ZA3" s="125">
        <v>51925</v>
      </c>
      <c r="ZB3" s="126"/>
      <c r="ZC3" s="125">
        <v>51956</v>
      </c>
      <c r="ZD3" s="126"/>
      <c r="ZE3" s="125">
        <v>51986</v>
      </c>
      <c r="ZF3" s="126"/>
      <c r="ZG3" s="125">
        <v>52017</v>
      </c>
      <c r="ZH3" s="126"/>
      <c r="ZI3" s="125">
        <v>52047</v>
      </c>
      <c r="ZJ3" s="126"/>
      <c r="ZK3" s="125">
        <v>52078</v>
      </c>
      <c r="ZL3" s="126"/>
      <c r="ZM3" s="125">
        <v>52109</v>
      </c>
      <c r="ZN3" s="126"/>
      <c r="ZO3" s="125">
        <v>52139</v>
      </c>
      <c r="ZP3" s="126"/>
      <c r="ZQ3" s="125">
        <v>52170</v>
      </c>
      <c r="ZR3" s="126"/>
      <c r="ZS3" s="125">
        <v>52200</v>
      </c>
      <c r="ZT3" s="126"/>
      <c r="ZU3" s="125">
        <v>52231</v>
      </c>
      <c r="ZV3" s="126"/>
      <c r="ZW3" s="125">
        <v>52262</v>
      </c>
      <c r="ZX3" s="126"/>
      <c r="ZY3" s="125">
        <v>52290</v>
      </c>
      <c r="ZZ3" s="126"/>
      <c r="AAA3" s="125">
        <v>52321</v>
      </c>
      <c r="AAB3" s="126"/>
      <c r="AAC3" s="125">
        <v>52351</v>
      </c>
      <c r="AAD3" s="126"/>
      <c r="AAE3" s="125">
        <v>52382</v>
      </c>
      <c r="AAF3" s="126"/>
      <c r="AAG3" s="125">
        <v>52412</v>
      </c>
      <c r="AAH3" s="126"/>
      <c r="AAI3" s="125">
        <v>52443</v>
      </c>
      <c r="AAJ3" s="126"/>
      <c r="AAK3" s="125">
        <v>52474</v>
      </c>
      <c r="AAL3" s="126"/>
      <c r="AAM3" s="125">
        <v>52504</v>
      </c>
      <c r="AAN3" s="126"/>
      <c r="AAO3" s="125">
        <v>52535</v>
      </c>
      <c r="AAP3" s="126"/>
      <c r="AAQ3" s="125">
        <v>52565</v>
      </c>
      <c r="AAR3" s="126"/>
      <c r="AAS3" s="125">
        <v>52596</v>
      </c>
      <c r="AAT3" s="126"/>
      <c r="AAU3" s="125">
        <v>52627</v>
      </c>
      <c r="AAV3" s="126"/>
      <c r="AAW3" s="125">
        <v>52656</v>
      </c>
      <c r="AAX3" s="126"/>
      <c r="AAY3" s="125">
        <v>52687</v>
      </c>
      <c r="AAZ3" s="126"/>
      <c r="ABA3" s="125">
        <v>52717</v>
      </c>
      <c r="ABB3" s="126"/>
      <c r="ABC3" s="125">
        <v>52748</v>
      </c>
      <c r="ABD3" s="126"/>
      <c r="ABE3" s="125">
        <v>52778</v>
      </c>
      <c r="ABF3" s="126"/>
      <c r="ABG3" s="125">
        <v>52809</v>
      </c>
      <c r="ABH3" s="126"/>
      <c r="ABI3" s="125">
        <v>52840</v>
      </c>
      <c r="ABJ3" s="126"/>
      <c r="ABK3" s="125">
        <v>52870</v>
      </c>
      <c r="ABL3" s="126"/>
      <c r="ABM3" s="125">
        <v>52901</v>
      </c>
      <c r="ABN3" s="126"/>
      <c r="ABO3" s="125">
        <v>52931</v>
      </c>
      <c r="ABP3" s="126"/>
      <c r="ABQ3" s="125">
        <v>52962</v>
      </c>
      <c r="ABR3" s="126"/>
      <c r="ABS3" s="125">
        <v>52993</v>
      </c>
      <c r="ABT3" s="126"/>
      <c r="ABU3" s="125">
        <v>53021</v>
      </c>
      <c r="ABV3" s="126"/>
      <c r="ABW3" s="125">
        <v>53052</v>
      </c>
      <c r="ABX3" s="126"/>
      <c r="ABY3" s="125">
        <v>53082</v>
      </c>
      <c r="ABZ3" s="126"/>
      <c r="ACA3" s="125">
        <v>53113</v>
      </c>
      <c r="ACB3" s="126"/>
      <c r="ACC3" s="125">
        <v>53143</v>
      </c>
      <c r="ACD3" s="126"/>
      <c r="ACE3" s="125">
        <v>53174</v>
      </c>
      <c r="ACF3" s="126"/>
      <c r="ACG3" s="125">
        <v>53205</v>
      </c>
      <c r="ACH3" s="126"/>
      <c r="ACI3" s="125">
        <v>53235</v>
      </c>
      <c r="ACJ3" s="126"/>
    </row>
    <row r="4" spans="1:764" ht="15.75" x14ac:dyDescent="0.2">
      <c r="A4" s="133"/>
      <c r="B4" s="136"/>
      <c r="C4" s="11"/>
      <c r="D4" s="139"/>
      <c r="E4" s="12"/>
      <c r="F4" s="129"/>
      <c r="G4" s="129"/>
      <c r="H4" s="129"/>
      <c r="I4" s="129"/>
      <c r="J4" s="129"/>
      <c r="K4" s="129"/>
      <c r="L4" s="129"/>
      <c r="M4" s="129"/>
      <c r="N4" s="3"/>
      <c r="O4" s="13" t="s">
        <v>2</v>
      </c>
      <c r="P4" s="13" t="str">
        <f>+BW4</f>
        <v>Interés</v>
      </c>
      <c r="Q4" s="13" t="s">
        <v>2</v>
      </c>
      <c r="R4" s="13" t="str">
        <f>+BY4</f>
        <v>Interés</v>
      </c>
      <c r="S4" s="13" t="s">
        <v>2</v>
      </c>
      <c r="T4" s="13" t="str">
        <f>+CA4</f>
        <v>Interés</v>
      </c>
      <c r="U4" s="13" t="s">
        <v>2</v>
      </c>
      <c r="V4" s="13" t="str">
        <f>+CC4</f>
        <v>Interés</v>
      </c>
      <c r="W4" s="13" t="s">
        <v>2</v>
      </c>
      <c r="X4" s="13" t="str">
        <f>+CE4</f>
        <v>Interés</v>
      </c>
      <c r="Y4" s="13" t="s">
        <v>2</v>
      </c>
      <c r="Z4" s="13" t="str">
        <f>+CG4</f>
        <v>Interés</v>
      </c>
      <c r="AA4" s="13" t="s">
        <v>2</v>
      </c>
      <c r="AB4" s="13" t="str">
        <f>+CI4</f>
        <v>Interés</v>
      </c>
      <c r="AC4" s="13" t="s">
        <v>2</v>
      </c>
      <c r="AD4" s="13" t="str">
        <f>+CK4</f>
        <v>Interés</v>
      </c>
      <c r="AE4" s="13" t="s">
        <v>2</v>
      </c>
      <c r="AF4" s="13" t="str">
        <f>+CM4</f>
        <v>Interés</v>
      </c>
      <c r="AG4" s="13" t="s">
        <v>2</v>
      </c>
      <c r="AH4" s="13" t="str">
        <f>+CO4</f>
        <v>Interés</v>
      </c>
      <c r="AI4" s="13" t="s">
        <v>2</v>
      </c>
      <c r="AJ4" s="13" t="str">
        <f>+CQ4</f>
        <v>Interés</v>
      </c>
      <c r="AK4" s="13" t="s">
        <v>2</v>
      </c>
      <c r="AL4" s="13" t="str">
        <f t="shared" ref="AL4" si="0">+CS4</f>
        <v>Interés</v>
      </c>
      <c r="AM4" s="13" t="s">
        <v>2</v>
      </c>
      <c r="AN4" s="13" t="str">
        <f t="shared" ref="AN4" si="1">+CU4</f>
        <v>Interés</v>
      </c>
      <c r="AO4" s="13" t="s">
        <v>2</v>
      </c>
      <c r="AP4" s="13" t="str">
        <f t="shared" ref="AP4" si="2">+CW4</f>
        <v>Interés</v>
      </c>
      <c r="AQ4" s="13" t="s">
        <v>2</v>
      </c>
      <c r="AR4" s="13" t="str">
        <f t="shared" ref="AR4" si="3">+CY4</f>
        <v>Interés</v>
      </c>
      <c r="AS4" s="13" t="s">
        <v>2</v>
      </c>
      <c r="AT4" s="13" t="str">
        <f t="shared" ref="AT4" si="4">+DA4</f>
        <v>Interés</v>
      </c>
      <c r="AU4" s="13" t="s">
        <v>2</v>
      </c>
      <c r="AV4" s="13" t="str">
        <f t="shared" ref="AV4" si="5">+DC4</f>
        <v>Interés</v>
      </c>
      <c r="AW4" s="13" t="s">
        <v>2</v>
      </c>
      <c r="AX4" s="13" t="str">
        <f t="shared" ref="AX4" si="6">+DE4</f>
        <v>Interés</v>
      </c>
      <c r="AY4" s="13" t="s">
        <v>2</v>
      </c>
      <c r="AZ4" s="13" t="str">
        <f t="shared" ref="AZ4" si="7">+DG4</f>
        <v>Interés</v>
      </c>
      <c r="BA4" s="13" t="s">
        <v>2</v>
      </c>
      <c r="BB4" s="13" t="str">
        <f t="shared" ref="BB4" si="8">+DI4</f>
        <v>Interés</v>
      </c>
      <c r="BC4" s="13" t="s">
        <v>2</v>
      </c>
      <c r="BD4" s="13" t="str">
        <f t="shared" ref="BD4" si="9">+DK4</f>
        <v>Interés</v>
      </c>
      <c r="BE4" s="13" t="s">
        <v>2</v>
      </c>
      <c r="BF4" s="13" t="str">
        <f t="shared" ref="BF4" si="10">+DM4</f>
        <v>Interés</v>
      </c>
      <c r="BG4" s="13" t="s">
        <v>2</v>
      </c>
      <c r="BH4" s="13" t="str">
        <f t="shared" ref="BH4" si="11">+DO4</f>
        <v>Interés</v>
      </c>
      <c r="BI4" s="13" t="s">
        <v>2</v>
      </c>
      <c r="BJ4" s="13" t="str">
        <f t="shared" ref="BJ4" si="12">+DQ4</f>
        <v>Interés</v>
      </c>
      <c r="BK4" s="13" t="s">
        <v>2</v>
      </c>
      <c r="BL4" s="13" t="str">
        <f t="shared" ref="BL4" si="13">+DS4</f>
        <v>Interés</v>
      </c>
      <c r="BM4" s="13" t="s">
        <v>2</v>
      </c>
      <c r="BN4" s="13" t="str">
        <f t="shared" ref="BN4" si="14">+DU4</f>
        <v>Interés</v>
      </c>
      <c r="BO4" s="13" t="s">
        <v>2</v>
      </c>
      <c r="BP4" s="13" t="str">
        <f t="shared" ref="BP4" si="15">+DW4</f>
        <v>Interés</v>
      </c>
      <c r="BQ4" s="13" t="s">
        <v>2</v>
      </c>
      <c r="BR4" s="13" t="str">
        <f t="shared" ref="BR4" si="16">+DY4</f>
        <v>Interés</v>
      </c>
      <c r="BS4" s="13" t="s">
        <v>2</v>
      </c>
      <c r="BT4" s="13" t="str">
        <f t="shared" ref="BT4" si="17">+EA4</f>
        <v>Interés</v>
      </c>
      <c r="BU4" s="10"/>
      <c r="BW4" s="5" t="s">
        <v>3</v>
      </c>
      <c r="BX4" s="5" t="s">
        <v>2</v>
      </c>
      <c r="BY4" s="5" t="s">
        <v>3</v>
      </c>
      <c r="BZ4" s="5" t="s">
        <v>2</v>
      </c>
      <c r="CA4" s="5" t="s">
        <v>3</v>
      </c>
      <c r="CB4" s="5" t="s">
        <v>2</v>
      </c>
      <c r="CC4" s="5" t="s">
        <v>3</v>
      </c>
      <c r="CD4" s="5" t="s">
        <v>2</v>
      </c>
      <c r="CE4" s="5" t="s">
        <v>3</v>
      </c>
      <c r="CF4" s="5" t="s">
        <v>2</v>
      </c>
      <c r="CG4" s="5" t="s">
        <v>3</v>
      </c>
      <c r="CH4" s="5" t="s">
        <v>2</v>
      </c>
      <c r="CI4" s="5" t="s">
        <v>3</v>
      </c>
      <c r="CJ4" s="5" t="s">
        <v>2</v>
      </c>
      <c r="CK4" s="5" t="s">
        <v>3</v>
      </c>
      <c r="CL4" s="5" t="s">
        <v>2</v>
      </c>
      <c r="CM4" s="5" t="s">
        <v>3</v>
      </c>
      <c r="CN4" s="5" t="s">
        <v>2</v>
      </c>
      <c r="CO4" s="5" t="s">
        <v>3</v>
      </c>
      <c r="CP4" s="5" t="s">
        <v>2</v>
      </c>
      <c r="CQ4" s="5" t="s">
        <v>3</v>
      </c>
      <c r="CR4" s="5" t="s">
        <v>2</v>
      </c>
      <c r="CS4" s="5" t="s">
        <v>3</v>
      </c>
      <c r="CT4" s="5" t="s">
        <v>2</v>
      </c>
      <c r="CU4" s="5" t="s">
        <v>3</v>
      </c>
      <c r="CV4" s="5" t="s">
        <v>2</v>
      </c>
      <c r="CW4" s="5" t="s">
        <v>3</v>
      </c>
      <c r="CX4" s="5" t="s">
        <v>2</v>
      </c>
      <c r="CY4" s="5" t="s">
        <v>3</v>
      </c>
      <c r="CZ4" s="5" t="s">
        <v>2</v>
      </c>
      <c r="DA4" s="5" t="s">
        <v>3</v>
      </c>
      <c r="DB4" s="5" t="s">
        <v>2</v>
      </c>
      <c r="DC4" s="5" t="s">
        <v>3</v>
      </c>
      <c r="DD4" s="5" t="s">
        <v>2</v>
      </c>
      <c r="DE4" s="5" t="s">
        <v>3</v>
      </c>
      <c r="DF4" s="5" t="s">
        <v>2</v>
      </c>
      <c r="DG4" s="5" t="s">
        <v>3</v>
      </c>
      <c r="DH4" s="5" t="s">
        <v>2</v>
      </c>
      <c r="DI4" s="5" t="s">
        <v>3</v>
      </c>
      <c r="DJ4" s="5" t="s">
        <v>2</v>
      </c>
      <c r="DK4" s="5" t="s">
        <v>3</v>
      </c>
      <c r="DL4" s="5" t="s">
        <v>2</v>
      </c>
      <c r="DM4" s="5" t="s">
        <v>3</v>
      </c>
      <c r="DN4" s="5" t="s">
        <v>2</v>
      </c>
      <c r="DO4" s="5" t="s">
        <v>3</v>
      </c>
      <c r="DP4" s="5" t="s">
        <v>2</v>
      </c>
      <c r="DQ4" s="5" t="s">
        <v>3</v>
      </c>
      <c r="DR4" s="5" t="s">
        <v>2</v>
      </c>
      <c r="DS4" s="5" t="s">
        <v>3</v>
      </c>
      <c r="DT4" s="5" t="s">
        <v>2</v>
      </c>
      <c r="DU4" s="5" t="s">
        <v>3</v>
      </c>
      <c r="DV4" s="5" t="s">
        <v>2</v>
      </c>
      <c r="DW4" s="5" t="s">
        <v>3</v>
      </c>
      <c r="DX4" s="5" t="s">
        <v>2</v>
      </c>
      <c r="DY4" s="5" t="s">
        <v>3</v>
      </c>
      <c r="DZ4" s="5" t="s">
        <v>2</v>
      </c>
      <c r="EA4" s="5" t="s">
        <v>3</v>
      </c>
      <c r="EB4" s="5" t="s">
        <v>2</v>
      </c>
      <c r="EC4" s="5" t="s">
        <v>3</v>
      </c>
      <c r="ED4" s="5" t="s">
        <v>2</v>
      </c>
      <c r="EE4" s="5" t="s">
        <v>3</v>
      </c>
      <c r="EF4" s="5" t="s">
        <v>2</v>
      </c>
      <c r="EG4" s="5" t="s">
        <v>3</v>
      </c>
      <c r="EH4" s="5" t="s">
        <v>2</v>
      </c>
      <c r="EI4" s="5" t="s">
        <v>3</v>
      </c>
      <c r="EJ4" s="5" t="s">
        <v>2</v>
      </c>
      <c r="EK4" s="5" t="s">
        <v>3</v>
      </c>
      <c r="EL4" s="5" t="s">
        <v>2</v>
      </c>
      <c r="EM4" s="5" t="s">
        <v>3</v>
      </c>
      <c r="EN4" s="5" t="s">
        <v>2</v>
      </c>
      <c r="EO4" s="5" t="s">
        <v>3</v>
      </c>
      <c r="EP4" s="5" t="s">
        <v>2</v>
      </c>
      <c r="EQ4" s="5" t="s">
        <v>3</v>
      </c>
      <c r="ER4" s="5" t="s">
        <v>2</v>
      </c>
      <c r="ES4" s="5" t="s">
        <v>3</v>
      </c>
      <c r="ET4" s="5" t="s">
        <v>2</v>
      </c>
      <c r="EU4" s="5" t="s">
        <v>3</v>
      </c>
      <c r="EV4" s="5" t="s">
        <v>2</v>
      </c>
      <c r="EW4" s="5" t="s">
        <v>3</v>
      </c>
      <c r="EX4" s="5" t="s">
        <v>2</v>
      </c>
      <c r="EY4" s="5" t="s">
        <v>3</v>
      </c>
      <c r="EZ4" s="5" t="s">
        <v>2</v>
      </c>
      <c r="FA4" s="5" t="s">
        <v>3</v>
      </c>
      <c r="FB4" s="5" t="s">
        <v>2</v>
      </c>
      <c r="FC4" s="5" t="s">
        <v>3</v>
      </c>
      <c r="FD4" s="5" t="s">
        <v>2</v>
      </c>
      <c r="FE4" s="5" t="s">
        <v>3</v>
      </c>
      <c r="FF4" s="5" t="s">
        <v>2</v>
      </c>
      <c r="FG4" s="5" t="s">
        <v>3</v>
      </c>
      <c r="FH4" s="5" t="s">
        <v>2</v>
      </c>
      <c r="FI4" s="5" t="s">
        <v>3</v>
      </c>
      <c r="FJ4" s="5" t="s">
        <v>2</v>
      </c>
      <c r="FK4" s="5" t="s">
        <v>3</v>
      </c>
      <c r="FL4" s="5" t="s">
        <v>2</v>
      </c>
      <c r="FM4" s="5" t="s">
        <v>3</v>
      </c>
      <c r="FN4" s="5" t="s">
        <v>2</v>
      </c>
      <c r="FO4" s="5" t="s">
        <v>3</v>
      </c>
      <c r="FP4" s="5" t="s">
        <v>2</v>
      </c>
      <c r="FQ4" s="5" t="s">
        <v>3</v>
      </c>
      <c r="FR4" s="5" t="s">
        <v>2</v>
      </c>
      <c r="FS4" s="5" t="s">
        <v>3</v>
      </c>
      <c r="FT4" s="5" t="s">
        <v>2</v>
      </c>
      <c r="FU4" s="5" t="s">
        <v>3</v>
      </c>
      <c r="FV4" s="5" t="s">
        <v>2</v>
      </c>
      <c r="FW4" s="5" t="s">
        <v>3</v>
      </c>
      <c r="FX4" s="5" t="s">
        <v>2</v>
      </c>
      <c r="FY4" s="5" t="s">
        <v>3</v>
      </c>
      <c r="FZ4" s="5" t="s">
        <v>2</v>
      </c>
      <c r="GA4" s="5" t="s">
        <v>3</v>
      </c>
      <c r="GB4" s="5" t="s">
        <v>2</v>
      </c>
      <c r="GC4" s="5" t="s">
        <v>3</v>
      </c>
      <c r="GD4" s="5" t="s">
        <v>2</v>
      </c>
      <c r="GE4" s="5" t="s">
        <v>3</v>
      </c>
      <c r="GF4" s="5" t="s">
        <v>2</v>
      </c>
      <c r="GG4" s="5" t="s">
        <v>3</v>
      </c>
      <c r="GH4" s="5" t="s">
        <v>2</v>
      </c>
      <c r="GI4" s="5" t="s">
        <v>3</v>
      </c>
      <c r="GJ4" s="5" t="s">
        <v>2</v>
      </c>
      <c r="GK4" s="5" t="s">
        <v>3</v>
      </c>
      <c r="GL4" s="5" t="s">
        <v>2</v>
      </c>
      <c r="GM4" s="5" t="s">
        <v>3</v>
      </c>
      <c r="GN4" s="5" t="s">
        <v>2</v>
      </c>
      <c r="GO4" s="5" t="s">
        <v>3</v>
      </c>
      <c r="GP4" s="5" t="s">
        <v>2</v>
      </c>
      <c r="GQ4" s="5" t="s">
        <v>3</v>
      </c>
      <c r="GR4" s="5" t="s">
        <v>2</v>
      </c>
      <c r="GS4" s="5" t="s">
        <v>3</v>
      </c>
      <c r="GT4" s="5" t="s">
        <v>2</v>
      </c>
      <c r="GU4" s="5" t="s">
        <v>3</v>
      </c>
      <c r="GV4" s="5" t="s">
        <v>2</v>
      </c>
      <c r="GW4" s="5" t="s">
        <v>3</v>
      </c>
      <c r="GX4" s="5" t="s">
        <v>2</v>
      </c>
      <c r="GY4" s="5" t="s">
        <v>3</v>
      </c>
      <c r="GZ4" s="5" t="s">
        <v>2</v>
      </c>
      <c r="HA4" s="5" t="s">
        <v>3</v>
      </c>
      <c r="HB4" s="5" t="s">
        <v>2</v>
      </c>
      <c r="HC4" s="5" t="s">
        <v>3</v>
      </c>
      <c r="HD4" s="5" t="s">
        <v>2</v>
      </c>
      <c r="HE4" s="5" t="s">
        <v>3</v>
      </c>
      <c r="HF4" s="5" t="s">
        <v>2</v>
      </c>
      <c r="HG4" s="5" t="s">
        <v>3</v>
      </c>
      <c r="HH4" s="5" t="s">
        <v>2</v>
      </c>
      <c r="HI4" s="5" t="s">
        <v>3</v>
      </c>
      <c r="HJ4" s="5" t="s">
        <v>2</v>
      </c>
      <c r="HK4" s="5" t="s">
        <v>3</v>
      </c>
      <c r="HL4" s="5" t="s">
        <v>2</v>
      </c>
      <c r="HM4" s="5" t="s">
        <v>3</v>
      </c>
      <c r="HN4" s="5" t="s">
        <v>2</v>
      </c>
      <c r="HO4" s="5" t="s">
        <v>3</v>
      </c>
      <c r="HP4" s="5" t="s">
        <v>2</v>
      </c>
      <c r="HQ4" s="5" t="s">
        <v>3</v>
      </c>
      <c r="HR4" s="5" t="s">
        <v>2</v>
      </c>
      <c r="HS4" s="5" t="s">
        <v>3</v>
      </c>
      <c r="HT4" s="5" t="s">
        <v>2</v>
      </c>
      <c r="HU4" s="5" t="s">
        <v>3</v>
      </c>
      <c r="HV4" s="5" t="s">
        <v>2</v>
      </c>
      <c r="HW4" s="5" t="s">
        <v>3</v>
      </c>
      <c r="HX4" s="5" t="s">
        <v>2</v>
      </c>
      <c r="HY4" s="5" t="s">
        <v>3</v>
      </c>
      <c r="HZ4" s="5" t="s">
        <v>2</v>
      </c>
      <c r="IA4" s="5" t="s">
        <v>3</v>
      </c>
      <c r="IB4" s="5" t="s">
        <v>2</v>
      </c>
      <c r="IC4" s="5" t="s">
        <v>3</v>
      </c>
      <c r="ID4" s="5" t="s">
        <v>2</v>
      </c>
      <c r="IE4" s="5" t="s">
        <v>3</v>
      </c>
      <c r="IF4" s="5" t="s">
        <v>2</v>
      </c>
      <c r="IG4" s="5" t="s">
        <v>3</v>
      </c>
      <c r="IH4" s="5" t="s">
        <v>2</v>
      </c>
      <c r="II4" s="5" t="s">
        <v>3</v>
      </c>
      <c r="IJ4" s="5" t="s">
        <v>2</v>
      </c>
      <c r="IK4" s="5" t="s">
        <v>3</v>
      </c>
      <c r="IL4" s="5" t="s">
        <v>2</v>
      </c>
      <c r="IM4" s="5" t="s">
        <v>3</v>
      </c>
      <c r="IN4" s="5" t="s">
        <v>2</v>
      </c>
      <c r="IO4" s="5" t="s">
        <v>3</v>
      </c>
      <c r="IP4" s="5" t="s">
        <v>2</v>
      </c>
      <c r="IQ4" s="5" t="s">
        <v>3</v>
      </c>
      <c r="IR4" s="5" t="s">
        <v>2</v>
      </c>
      <c r="IS4" s="5" t="s">
        <v>3</v>
      </c>
      <c r="IT4" s="5" t="s">
        <v>2</v>
      </c>
      <c r="IU4" s="5" t="s">
        <v>3</v>
      </c>
      <c r="IV4" s="5" t="s">
        <v>2</v>
      </c>
      <c r="IW4" s="5" t="s">
        <v>3</v>
      </c>
      <c r="IX4" s="5" t="s">
        <v>2</v>
      </c>
      <c r="IY4" s="5" t="s">
        <v>3</v>
      </c>
      <c r="IZ4" s="5" t="s">
        <v>2</v>
      </c>
      <c r="JA4" s="5" t="s">
        <v>3</v>
      </c>
      <c r="JB4" s="5" t="s">
        <v>2</v>
      </c>
      <c r="JC4" s="5" t="s">
        <v>3</v>
      </c>
      <c r="JD4" s="5" t="s">
        <v>2</v>
      </c>
      <c r="JE4" s="5" t="s">
        <v>3</v>
      </c>
      <c r="JF4" s="5" t="s">
        <v>2</v>
      </c>
      <c r="JG4" s="5" t="s">
        <v>3</v>
      </c>
      <c r="JH4" s="5" t="s">
        <v>2</v>
      </c>
      <c r="JI4" s="5" t="s">
        <v>3</v>
      </c>
      <c r="JJ4" s="5" t="s">
        <v>2</v>
      </c>
      <c r="JK4" s="5" t="s">
        <v>3</v>
      </c>
      <c r="JL4" s="5" t="s">
        <v>2</v>
      </c>
      <c r="JM4" s="5" t="s">
        <v>3</v>
      </c>
      <c r="JN4" s="5" t="s">
        <v>2</v>
      </c>
      <c r="JO4" s="5" t="s">
        <v>3</v>
      </c>
      <c r="JP4" s="5" t="s">
        <v>2</v>
      </c>
      <c r="JQ4" s="5" t="s">
        <v>3</v>
      </c>
      <c r="JR4" s="5" t="s">
        <v>2</v>
      </c>
      <c r="JS4" s="5" t="s">
        <v>3</v>
      </c>
      <c r="JT4" s="5" t="s">
        <v>2</v>
      </c>
      <c r="JU4" s="5" t="s">
        <v>3</v>
      </c>
      <c r="JV4" s="5" t="s">
        <v>2</v>
      </c>
      <c r="JW4" s="5" t="s">
        <v>3</v>
      </c>
      <c r="JX4" s="5" t="s">
        <v>2</v>
      </c>
      <c r="JY4" s="5" t="s">
        <v>3</v>
      </c>
      <c r="JZ4" s="5" t="s">
        <v>2</v>
      </c>
      <c r="KA4" s="5" t="s">
        <v>3</v>
      </c>
      <c r="KB4" s="5" t="s">
        <v>2</v>
      </c>
      <c r="KC4" s="5" t="s">
        <v>3</v>
      </c>
      <c r="KD4" s="5" t="s">
        <v>2</v>
      </c>
      <c r="KE4" s="5" t="s">
        <v>3</v>
      </c>
      <c r="KF4" s="5" t="s">
        <v>2</v>
      </c>
      <c r="KG4" s="5" t="s">
        <v>3</v>
      </c>
      <c r="KH4" s="5" t="s">
        <v>2</v>
      </c>
      <c r="KI4" s="5" t="s">
        <v>3</v>
      </c>
      <c r="KJ4" s="5" t="s">
        <v>2</v>
      </c>
      <c r="KK4" s="5" t="s">
        <v>3</v>
      </c>
      <c r="KL4" s="5" t="s">
        <v>2</v>
      </c>
      <c r="KM4" s="5" t="s">
        <v>3</v>
      </c>
      <c r="KN4" s="5" t="s">
        <v>2</v>
      </c>
      <c r="KO4" s="5" t="s">
        <v>3</v>
      </c>
      <c r="KP4" s="5" t="s">
        <v>2</v>
      </c>
      <c r="KQ4" s="5" t="s">
        <v>3</v>
      </c>
      <c r="KR4" s="5" t="s">
        <v>2</v>
      </c>
      <c r="KS4" s="5" t="s">
        <v>3</v>
      </c>
      <c r="KT4" s="5" t="s">
        <v>2</v>
      </c>
      <c r="KU4" s="5" t="s">
        <v>3</v>
      </c>
      <c r="KV4" s="5" t="s">
        <v>2</v>
      </c>
      <c r="KW4" s="5" t="s">
        <v>3</v>
      </c>
      <c r="KX4" s="5" t="s">
        <v>2</v>
      </c>
      <c r="KY4" s="5" t="s">
        <v>3</v>
      </c>
      <c r="KZ4" s="5" t="s">
        <v>2</v>
      </c>
      <c r="LA4" s="5" t="s">
        <v>3</v>
      </c>
      <c r="LB4" s="5" t="s">
        <v>2</v>
      </c>
      <c r="LC4" s="5" t="s">
        <v>3</v>
      </c>
      <c r="LD4" s="5" t="s">
        <v>2</v>
      </c>
      <c r="LE4" s="5" t="s">
        <v>3</v>
      </c>
      <c r="LF4" s="5" t="s">
        <v>2</v>
      </c>
      <c r="LG4" s="5" t="s">
        <v>3</v>
      </c>
      <c r="LH4" s="5" t="s">
        <v>2</v>
      </c>
      <c r="LI4" s="5" t="s">
        <v>3</v>
      </c>
      <c r="LJ4" s="5" t="s">
        <v>2</v>
      </c>
      <c r="LK4" s="5" t="s">
        <v>3</v>
      </c>
      <c r="LL4" s="5" t="s">
        <v>2</v>
      </c>
      <c r="LM4" s="5" t="s">
        <v>3</v>
      </c>
      <c r="LN4" s="5" t="s">
        <v>2</v>
      </c>
      <c r="LO4" s="5" t="s">
        <v>3</v>
      </c>
      <c r="LP4" s="5" t="s">
        <v>2</v>
      </c>
      <c r="LQ4" s="5" t="s">
        <v>3</v>
      </c>
      <c r="LR4" s="5" t="s">
        <v>2</v>
      </c>
      <c r="LS4" s="5" t="s">
        <v>3</v>
      </c>
      <c r="LT4" s="5" t="s">
        <v>2</v>
      </c>
      <c r="LU4" s="5" t="s">
        <v>3</v>
      </c>
      <c r="LV4" s="5" t="s">
        <v>2</v>
      </c>
      <c r="LW4" s="5" t="s">
        <v>3</v>
      </c>
      <c r="LX4" s="5" t="s">
        <v>2</v>
      </c>
      <c r="LY4" s="5" t="s">
        <v>3</v>
      </c>
      <c r="LZ4" s="5" t="s">
        <v>2</v>
      </c>
      <c r="MA4" s="5" t="s">
        <v>3</v>
      </c>
      <c r="MB4" s="5" t="s">
        <v>2</v>
      </c>
      <c r="MC4" s="5" t="s">
        <v>3</v>
      </c>
      <c r="MD4" s="5" t="s">
        <v>2</v>
      </c>
      <c r="ME4" s="5" t="s">
        <v>3</v>
      </c>
      <c r="MF4" s="5" t="s">
        <v>2</v>
      </c>
      <c r="MG4" s="5" t="s">
        <v>3</v>
      </c>
      <c r="MH4" s="5" t="s">
        <v>2</v>
      </c>
      <c r="MI4" s="5" t="s">
        <v>3</v>
      </c>
      <c r="MJ4" s="5" t="s">
        <v>2</v>
      </c>
      <c r="MK4" s="5" t="s">
        <v>3</v>
      </c>
      <c r="ML4" s="5" t="s">
        <v>2</v>
      </c>
      <c r="MM4" s="5" t="s">
        <v>3</v>
      </c>
      <c r="MN4" s="5" t="s">
        <v>2</v>
      </c>
      <c r="MO4" s="5" t="s">
        <v>3</v>
      </c>
      <c r="MP4" s="5" t="s">
        <v>2</v>
      </c>
      <c r="MQ4" s="5" t="s">
        <v>3</v>
      </c>
      <c r="MR4" s="5" t="s">
        <v>2</v>
      </c>
      <c r="MS4" s="5" t="s">
        <v>3</v>
      </c>
      <c r="MT4" s="5" t="s">
        <v>2</v>
      </c>
      <c r="MU4" s="5" t="s">
        <v>3</v>
      </c>
      <c r="MV4" s="5" t="s">
        <v>2</v>
      </c>
      <c r="MW4" s="5" t="s">
        <v>3</v>
      </c>
      <c r="MX4" s="5" t="s">
        <v>2</v>
      </c>
      <c r="MY4" s="5" t="s">
        <v>3</v>
      </c>
      <c r="MZ4" s="5" t="s">
        <v>2</v>
      </c>
      <c r="NA4" s="5" t="s">
        <v>3</v>
      </c>
      <c r="NB4" s="5" t="s">
        <v>2</v>
      </c>
      <c r="NC4" s="5" t="s">
        <v>3</v>
      </c>
      <c r="ND4" s="5" t="s">
        <v>2</v>
      </c>
      <c r="NE4" s="5" t="s">
        <v>3</v>
      </c>
      <c r="NF4" s="5" t="s">
        <v>2</v>
      </c>
      <c r="NG4" s="5" t="s">
        <v>3</v>
      </c>
      <c r="NH4" s="5" t="s">
        <v>2</v>
      </c>
      <c r="NI4" s="5" t="s">
        <v>3</v>
      </c>
      <c r="NJ4" s="5" t="s">
        <v>2</v>
      </c>
      <c r="NK4" s="5" t="s">
        <v>3</v>
      </c>
      <c r="NL4" s="5" t="s">
        <v>2</v>
      </c>
      <c r="NM4" s="5" t="s">
        <v>3</v>
      </c>
      <c r="NN4" s="5" t="s">
        <v>2</v>
      </c>
      <c r="NO4" s="5" t="s">
        <v>3</v>
      </c>
      <c r="NP4" s="5" t="s">
        <v>2</v>
      </c>
      <c r="NQ4" s="5" t="s">
        <v>3</v>
      </c>
      <c r="NR4" s="5" t="s">
        <v>2</v>
      </c>
      <c r="NS4" s="5" t="s">
        <v>3</v>
      </c>
      <c r="NT4" s="5" t="s">
        <v>2</v>
      </c>
      <c r="NU4" s="5" t="s">
        <v>3</v>
      </c>
      <c r="NV4" s="5" t="s">
        <v>2</v>
      </c>
      <c r="NW4" s="5" t="s">
        <v>3</v>
      </c>
      <c r="NX4" s="5" t="s">
        <v>2</v>
      </c>
      <c r="NY4" s="5" t="s">
        <v>3</v>
      </c>
      <c r="NZ4" s="5" t="s">
        <v>2</v>
      </c>
      <c r="OA4" s="5" t="s">
        <v>3</v>
      </c>
      <c r="OB4" s="5" t="s">
        <v>2</v>
      </c>
      <c r="OC4" s="5" t="s">
        <v>3</v>
      </c>
      <c r="OD4" s="5" t="s">
        <v>2</v>
      </c>
      <c r="OE4" s="5" t="s">
        <v>3</v>
      </c>
      <c r="OF4" s="5" t="s">
        <v>2</v>
      </c>
      <c r="OG4" s="5" t="s">
        <v>3</v>
      </c>
      <c r="OH4" s="5" t="s">
        <v>2</v>
      </c>
      <c r="OI4" s="5" t="s">
        <v>3</v>
      </c>
      <c r="OJ4" s="5" t="s">
        <v>2</v>
      </c>
      <c r="OK4" s="5" t="s">
        <v>3</v>
      </c>
      <c r="OL4" s="5" t="s">
        <v>2</v>
      </c>
      <c r="OM4" s="5" t="s">
        <v>3</v>
      </c>
      <c r="ON4" s="5" t="s">
        <v>2</v>
      </c>
      <c r="OO4" s="5" t="s">
        <v>3</v>
      </c>
      <c r="OP4" s="5" t="s">
        <v>2</v>
      </c>
      <c r="OQ4" s="5" t="s">
        <v>3</v>
      </c>
      <c r="OR4" s="5" t="s">
        <v>2</v>
      </c>
      <c r="OS4" s="5" t="s">
        <v>3</v>
      </c>
      <c r="OT4" s="5" t="s">
        <v>2</v>
      </c>
      <c r="OU4" s="5" t="s">
        <v>3</v>
      </c>
      <c r="OV4" s="5" t="s">
        <v>2</v>
      </c>
      <c r="OW4" s="5" t="s">
        <v>3</v>
      </c>
      <c r="OX4" s="5" t="s">
        <v>2</v>
      </c>
      <c r="OY4" s="5" t="s">
        <v>3</v>
      </c>
      <c r="OZ4" s="5" t="s">
        <v>2</v>
      </c>
      <c r="PA4" s="5" t="s">
        <v>3</v>
      </c>
      <c r="PB4" s="5" t="s">
        <v>2</v>
      </c>
      <c r="PC4" s="5" t="s">
        <v>3</v>
      </c>
      <c r="PD4" s="5" t="s">
        <v>2</v>
      </c>
      <c r="PE4" s="5" t="s">
        <v>3</v>
      </c>
      <c r="PF4" s="5" t="s">
        <v>2</v>
      </c>
      <c r="PG4" s="5" t="s">
        <v>3</v>
      </c>
      <c r="PH4" s="5" t="s">
        <v>2</v>
      </c>
      <c r="PI4" s="5" t="s">
        <v>3</v>
      </c>
      <c r="PJ4" s="5" t="s">
        <v>2</v>
      </c>
      <c r="PK4" s="5" t="s">
        <v>3</v>
      </c>
      <c r="PL4" s="5" t="s">
        <v>2</v>
      </c>
      <c r="PM4" s="5" t="s">
        <v>3</v>
      </c>
      <c r="PN4" s="5" t="s">
        <v>2</v>
      </c>
      <c r="PO4" s="5" t="s">
        <v>3</v>
      </c>
      <c r="PP4" s="5" t="s">
        <v>2</v>
      </c>
      <c r="PQ4" s="5" t="s">
        <v>3</v>
      </c>
      <c r="PR4" s="5" t="s">
        <v>2</v>
      </c>
      <c r="PS4" s="5" t="s">
        <v>3</v>
      </c>
      <c r="PT4" s="5" t="s">
        <v>2</v>
      </c>
      <c r="PU4" s="5" t="s">
        <v>3</v>
      </c>
      <c r="PV4" s="5" t="s">
        <v>2</v>
      </c>
      <c r="PW4" s="5" t="s">
        <v>3</v>
      </c>
      <c r="PX4" s="5" t="s">
        <v>2</v>
      </c>
      <c r="PY4" s="5" t="s">
        <v>3</v>
      </c>
      <c r="PZ4" s="5" t="s">
        <v>2</v>
      </c>
      <c r="QA4" s="5" t="s">
        <v>3</v>
      </c>
      <c r="QB4" s="5" t="s">
        <v>2</v>
      </c>
      <c r="QC4" s="5" t="s">
        <v>3</v>
      </c>
      <c r="QD4" s="5" t="s">
        <v>2</v>
      </c>
      <c r="QE4" s="5" t="s">
        <v>3</v>
      </c>
      <c r="QF4" s="5" t="s">
        <v>2</v>
      </c>
      <c r="QG4" s="5" t="s">
        <v>3</v>
      </c>
      <c r="QH4" s="5" t="s">
        <v>2</v>
      </c>
      <c r="QI4" s="5" t="s">
        <v>3</v>
      </c>
      <c r="QJ4" s="5" t="s">
        <v>2</v>
      </c>
      <c r="QK4" s="5" t="s">
        <v>3</v>
      </c>
      <c r="QL4" s="5" t="s">
        <v>2</v>
      </c>
      <c r="QM4" s="5" t="s">
        <v>3</v>
      </c>
      <c r="QN4" s="5" t="s">
        <v>2</v>
      </c>
      <c r="QO4" s="5" t="s">
        <v>3</v>
      </c>
      <c r="QP4" s="5" t="s">
        <v>2</v>
      </c>
      <c r="QQ4" s="5" t="s">
        <v>3</v>
      </c>
      <c r="QR4" s="5" t="s">
        <v>2</v>
      </c>
      <c r="QS4" s="5" t="s">
        <v>3</v>
      </c>
      <c r="QT4" s="5" t="s">
        <v>2</v>
      </c>
      <c r="QU4" s="5" t="s">
        <v>3</v>
      </c>
      <c r="QV4" s="5" t="s">
        <v>2</v>
      </c>
      <c r="QW4" s="5" t="s">
        <v>3</v>
      </c>
      <c r="QX4" s="5" t="s">
        <v>2</v>
      </c>
      <c r="QY4" s="5" t="s">
        <v>3</v>
      </c>
      <c r="QZ4" s="5" t="s">
        <v>2</v>
      </c>
      <c r="RA4" s="5" t="s">
        <v>3</v>
      </c>
      <c r="RB4" s="5" t="s">
        <v>2</v>
      </c>
      <c r="RC4" s="5" t="s">
        <v>3</v>
      </c>
      <c r="RD4" s="5" t="s">
        <v>2</v>
      </c>
      <c r="RE4" s="5" t="s">
        <v>3</v>
      </c>
      <c r="RF4" s="5" t="s">
        <v>2</v>
      </c>
      <c r="RG4" s="5" t="s">
        <v>3</v>
      </c>
      <c r="RH4" s="5" t="s">
        <v>2</v>
      </c>
      <c r="RI4" s="5" t="s">
        <v>3</v>
      </c>
      <c r="RJ4" s="5" t="s">
        <v>2</v>
      </c>
      <c r="RK4" s="5" t="s">
        <v>3</v>
      </c>
      <c r="RL4" s="5" t="s">
        <v>2</v>
      </c>
      <c r="RM4" s="5" t="s">
        <v>3</v>
      </c>
      <c r="RN4" s="5" t="s">
        <v>2</v>
      </c>
      <c r="RO4" s="5" t="s">
        <v>3</v>
      </c>
      <c r="RP4" s="5" t="s">
        <v>2</v>
      </c>
      <c r="RQ4" s="5" t="s">
        <v>3</v>
      </c>
      <c r="RR4" s="5" t="s">
        <v>2</v>
      </c>
      <c r="RS4" s="5" t="s">
        <v>3</v>
      </c>
      <c r="RT4" s="5" t="s">
        <v>2</v>
      </c>
      <c r="RU4" s="5" t="s">
        <v>3</v>
      </c>
      <c r="RV4" s="5" t="s">
        <v>2</v>
      </c>
      <c r="RW4" s="5" t="s">
        <v>3</v>
      </c>
      <c r="RX4" s="5" t="s">
        <v>2</v>
      </c>
      <c r="RY4" s="5" t="s">
        <v>3</v>
      </c>
      <c r="RZ4" s="5" t="s">
        <v>2</v>
      </c>
      <c r="SA4" s="5" t="s">
        <v>3</v>
      </c>
      <c r="SB4" s="5" t="s">
        <v>2</v>
      </c>
      <c r="SC4" s="5" t="s">
        <v>3</v>
      </c>
      <c r="SD4" s="5" t="s">
        <v>2</v>
      </c>
      <c r="SE4" s="5" t="s">
        <v>3</v>
      </c>
      <c r="SF4" s="5" t="s">
        <v>2</v>
      </c>
      <c r="SG4" s="5" t="s">
        <v>3</v>
      </c>
      <c r="SH4" s="5" t="s">
        <v>2</v>
      </c>
      <c r="SI4" s="5" t="s">
        <v>3</v>
      </c>
      <c r="SJ4" s="5" t="s">
        <v>2</v>
      </c>
      <c r="SK4" s="5" t="s">
        <v>3</v>
      </c>
      <c r="SL4" s="5" t="s">
        <v>2</v>
      </c>
      <c r="SM4" s="5" t="s">
        <v>3</v>
      </c>
      <c r="SN4" s="5" t="s">
        <v>2</v>
      </c>
      <c r="SO4" s="5" t="s">
        <v>3</v>
      </c>
      <c r="SP4" s="5" t="s">
        <v>2</v>
      </c>
      <c r="SQ4" s="5" t="s">
        <v>3</v>
      </c>
      <c r="SR4" s="5" t="s">
        <v>2</v>
      </c>
      <c r="SS4" s="5" t="s">
        <v>3</v>
      </c>
      <c r="ST4" s="5" t="s">
        <v>2</v>
      </c>
      <c r="SU4" s="5" t="s">
        <v>3</v>
      </c>
      <c r="SV4" s="5" t="s">
        <v>2</v>
      </c>
      <c r="SW4" s="5" t="s">
        <v>3</v>
      </c>
      <c r="SX4" s="5" t="s">
        <v>2</v>
      </c>
      <c r="SY4" s="5" t="s">
        <v>3</v>
      </c>
      <c r="SZ4" s="5" t="s">
        <v>2</v>
      </c>
      <c r="TA4" s="5" t="s">
        <v>3</v>
      </c>
      <c r="TB4" s="5" t="s">
        <v>2</v>
      </c>
      <c r="TC4" s="5" t="s">
        <v>3</v>
      </c>
      <c r="TD4" s="5" t="s">
        <v>2</v>
      </c>
      <c r="TE4" s="5" t="s">
        <v>3</v>
      </c>
      <c r="TF4" s="5" t="s">
        <v>2</v>
      </c>
      <c r="TG4" s="5" t="s">
        <v>3</v>
      </c>
      <c r="TH4" s="5" t="s">
        <v>2</v>
      </c>
      <c r="TI4" s="5" t="s">
        <v>3</v>
      </c>
      <c r="TJ4" s="5" t="s">
        <v>2</v>
      </c>
      <c r="TK4" s="5" t="s">
        <v>3</v>
      </c>
      <c r="TL4" s="5" t="s">
        <v>2</v>
      </c>
      <c r="TM4" s="5" t="s">
        <v>3</v>
      </c>
      <c r="TN4" s="5" t="s">
        <v>2</v>
      </c>
      <c r="TO4" s="5" t="s">
        <v>3</v>
      </c>
      <c r="TP4" s="5" t="s">
        <v>2</v>
      </c>
      <c r="TQ4" s="5" t="s">
        <v>3</v>
      </c>
      <c r="TR4" s="5" t="s">
        <v>2</v>
      </c>
      <c r="TS4" s="5" t="s">
        <v>3</v>
      </c>
      <c r="TT4" s="5" t="s">
        <v>2</v>
      </c>
      <c r="TU4" s="5" t="s">
        <v>3</v>
      </c>
      <c r="TV4" s="5" t="s">
        <v>2</v>
      </c>
      <c r="TW4" s="5" t="s">
        <v>3</v>
      </c>
      <c r="TX4" s="5" t="s">
        <v>2</v>
      </c>
      <c r="TY4" s="5" t="s">
        <v>3</v>
      </c>
      <c r="TZ4" s="5" t="s">
        <v>2</v>
      </c>
      <c r="UA4" s="5" t="s">
        <v>3</v>
      </c>
      <c r="UB4" s="5" t="s">
        <v>2</v>
      </c>
      <c r="UC4" s="5" t="s">
        <v>3</v>
      </c>
      <c r="UD4" s="5" t="s">
        <v>2</v>
      </c>
      <c r="UE4" s="5" t="s">
        <v>3</v>
      </c>
      <c r="UF4" s="5" t="s">
        <v>2</v>
      </c>
      <c r="UG4" s="5" t="s">
        <v>3</v>
      </c>
      <c r="UH4" s="5" t="s">
        <v>2</v>
      </c>
      <c r="UI4" s="5" t="s">
        <v>3</v>
      </c>
      <c r="UJ4" s="5" t="s">
        <v>2</v>
      </c>
      <c r="UK4" s="5" t="s">
        <v>3</v>
      </c>
      <c r="UL4" s="5" t="s">
        <v>2</v>
      </c>
      <c r="UM4" s="5" t="s">
        <v>3</v>
      </c>
      <c r="UN4" s="5" t="s">
        <v>2</v>
      </c>
      <c r="UO4" s="5" t="s">
        <v>3</v>
      </c>
      <c r="UP4" s="5" t="s">
        <v>2</v>
      </c>
      <c r="UQ4" s="5" t="s">
        <v>3</v>
      </c>
      <c r="UR4" s="5" t="s">
        <v>2</v>
      </c>
      <c r="US4" s="5" t="s">
        <v>3</v>
      </c>
      <c r="UT4" s="5" t="s">
        <v>2</v>
      </c>
      <c r="UU4" s="5" t="s">
        <v>3</v>
      </c>
      <c r="UV4" s="5" t="s">
        <v>2</v>
      </c>
      <c r="UW4" s="5" t="s">
        <v>3</v>
      </c>
      <c r="UX4" s="5" t="s">
        <v>2</v>
      </c>
      <c r="UY4" s="5" t="s">
        <v>3</v>
      </c>
      <c r="UZ4" s="5" t="s">
        <v>2</v>
      </c>
      <c r="VA4" s="5" t="s">
        <v>3</v>
      </c>
      <c r="VB4" s="5" t="s">
        <v>2</v>
      </c>
      <c r="VC4" s="5" t="s">
        <v>3</v>
      </c>
      <c r="VD4" s="5" t="s">
        <v>2</v>
      </c>
      <c r="VE4" s="5" t="s">
        <v>3</v>
      </c>
      <c r="VF4" s="5" t="s">
        <v>2</v>
      </c>
      <c r="VG4" s="5" t="s">
        <v>3</v>
      </c>
      <c r="VH4" s="5" t="s">
        <v>2</v>
      </c>
      <c r="VI4" s="5" t="s">
        <v>3</v>
      </c>
      <c r="VJ4" s="5" t="s">
        <v>2</v>
      </c>
      <c r="VK4" s="5" t="s">
        <v>3</v>
      </c>
      <c r="VL4" s="5" t="s">
        <v>2</v>
      </c>
      <c r="VM4" s="5" t="s">
        <v>3</v>
      </c>
      <c r="VN4" s="5" t="s">
        <v>2</v>
      </c>
      <c r="VO4" s="5" t="s">
        <v>3</v>
      </c>
      <c r="VP4" s="5" t="s">
        <v>2</v>
      </c>
      <c r="VQ4" s="5" t="s">
        <v>3</v>
      </c>
      <c r="VR4" s="5" t="s">
        <v>2</v>
      </c>
      <c r="VS4" s="5" t="s">
        <v>3</v>
      </c>
      <c r="VT4" s="5" t="s">
        <v>2</v>
      </c>
      <c r="VU4" s="5" t="s">
        <v>3</v>
      </c>
      <c r="VV4" s="5" t="s">
        <v>2</v>
      </c>
      <c r="VW4" s="5" t="s">
        <v>3</v>
      </c>
      <c r="VX4" s="5" t="s">
        <v>2</v>
      </c>
      <c r="VY4" s="5" t="s">
        <v>3</v>
      </c>
      <c r="VZ4" s="5" t="s">
        <v>2</v>
      </c>
      <c r="WA4" s="5" t="s">
        <v>3</v>
      </c>
      <c r="WB4" s="5" t="s">
        <v>2</v>
      </c>
      <c r="WC4" s="5" t="s">
        <v>3</v>
      </c>
      <c r="WD4" s="5" t="s">
        <v>2</v>
      </c>
      <c r="WE4" s="5" t="s">
        <v>3</v>
      </c>
      <c r="WF4" s="5" t="s">
        <v>2</v>
      </c>
      <c r="WG4" s="5" t="s">
        <v>3</v>
      </c>
      <c r="WH4" s="5" t="s">
        <v>2</v>
      </c>
      <c r="WI4" s="5" t="s">
        <v>3</v>
      </c>
      <c r="WJ4" s="5" t="s">
        <v>2</v>
      </c>
      <c r="WK4" s="5" t="s">
        <v>3</v>
      </c>
      <c r="WL4" s="5" t="s">
        <v>2</v>
      </c>
      <c r="WM4" s="5" t="s">
        <v>3</v>
      </c>
      <c r="WN4" s="5" t="s">
        <v>2</v>
      </c>
      <c r="WO4" s="5" t="s">
        <v>3</v>
      </c>
      <c r="WP4" s="5" t="s">
        <v>2</v>
      </c>
      <c r="WQ4" s="5" t="s">
        <v>3</v>
      </c>
      <c r="WR4" s="5" t="s">
        <v>2</v>
      </c>
      <c r="WS4" s="5" t="s">
        <v>3</v>
      </c>
      <c r="WT4" s="5" t="s">
        <v>2</v>
      </c>
      <c r="WU4" s="5" t="s">
        <v>3</v>
      </c>
      <c r="WV4" s="5" t="s">
        <v>2</v>
      </c>
      <c r="WW4" s="5" t="s">
        <v>3</v>
      </c>
      <c r="WX4" s="5" t="s">
        <v>2</v>
      </c>
      <c r="WY4" s="5" t="s">
        <v>3</v>
      </c>
      <c r="WZ4" s="5" t="s">
        <v>2</v>
      </c>
      <c r="XA4" s="5" t="s">
        <v>3</v>
      </c>
      <c r="XB4" s="5" t="s">
        <v>2</v>
      </c>
      <c r="XC4" s="5" t="s">
        <v>3</v>
      </c>
      <c r="XD4" s="5" t="s">
        <v>2</v>
      </c>
      <c r="XE4" s="5" t="s">
        <v>3</v>
      </c>
      <c r="XF4" s="5" t="s">
        <v>2</v>
      </c>
      <c r="XG4" s="5" t="s">
        <v>3</v>
      </c>
      <c r="XH4" s="5" t="s">
        <v>2</v>
      </c>
      <c r="XI4" s="5" t="s">
        <v>3</v>
      </c>
      <c r="XJ4" s="5" t="s">
        <v>2</v>
      </c>
      <c r="XK4" s="5" t="s">
        <v>3</v>
      </c>
      <c r="XL4" s="5" t="s">
        <v>2</v>
      </c>
      <c r="XM4" s="5" t="s">
        <v>3</v>
      </c>
      <c r="XN4" s="5" t="s">
        <v>2</v>
      </c>
      <c r="XO4" s="5" t="s">
        <v>3</v>
      </c>
      <c r="XP4" s="5" t="s">
        <v>2</v>
      </c>
      <c r="XQ4" s="5" t="s">
        <v>3</v>
      </c>
      <c r="XR4" s="5" t="s">
        <v>2</v>
      </c>
      <c r="XS4" s="5" t="s">
        <v>3</v>
      </c>
      <c r="XT4" s="5" t="s">
        <v>2</v>
      </c>
      <c r="XU4" s="5" t="s">
        <v>3</v>
      </c>
      <c r="XV4" s="5" t="s">
        <v>2</v>
      </c>
      <c r="XW4" s="5" t="s">
        <v>3</v>
      </c>
      <c r="XX4" s="5" t="s">
        <v>2</v>
      </c>
      <c r="XY4" s="5" t="s">
        <v>3</v>
      </c>
      <c r="XZ4" s="5" t="s">
        <v>2</v>
      </c>
      <c r="YA4" s="5" t="s">
        <v>3</v>
      </c>
      <c r="YB4" s="5" t="s">
        <v>2</v>
      </c>
      <c r="YC4" s="5" t="s">
        <v>3</v>
      </c>
      <c r="YD4" s="5" t="s">
        <v>2</v>
      </c>
      <c r="YE4" s="5" t="s">
        <v>3</v>
      </c>
      <c r="YF4" s="5" t="s">
        <v>2</v>
      </c>
      <c r="YG4" s="5" t="s">
        <v>3</v>
      </c>
      <c r="YH4" s="5" t="s">
        <v>2</v>
      </c>
      <c r="YI4" s="5" t="s">
        <v>3</v>
      </c>
      <c r="YJ4" s="5" t="s">
        <v>2</v>
      </c>
      <c r="YK4" s="5" t="s">
        <v>3</v>
      </c>
      <c r="YL4" s="5" t="s">
        <v>2</v>
      </c>
      <c r="YM4" s="5" t="s">
        <v>3</v>
      </c>
      <c r="YN4" s="5" t="s">
        <v>2</v>
      </c>
      <c r="YO4" s="5" t="s">
        <v>3</v>
      </c>
      <c r="YP4" s="5" t="s">
        <v>2</v>
      </c>
      <c r="YQ4" s="5" t="s">
        <v>3</v>
      </c>
      <c r="YR4" s="5" t="s">
        <v>2</v>
      </c>
      <c r="YS4" s="5" t="s">
        <v>3</v>
      </c>
      <c r="YT4" s="5" t="s">
        <v>2</v>
      </c>
      <c r="YU4" s="5" t="s">
        <v>3</v>
      </c>
      <c r="YV4" s="5" t="s">
        <v>2</v>
      </c>
      <c r="YW4" s="5" t="s">
        <v>3</v>
      </c>
      <c r="YX4" s="5" t="s">
        <v>2</v>
      </c>
      <c r="YY4" s="5" t="s">
        <v>3</v>
      </c>
      <c r="YZ4" s="5" t="s">
        <v>2</v>
      </c>
      <c r="ZA4" s="5" t="s">
        <v>3</v>
      </c>
      <c r="ZB4" s="5" t="s">
        <v>2</v>
      </c>
      <c r="ZC4" s="5" t="s">
        <v>3</v>
      </c>
      <c r="ZD4" s="5" t="s">
        <v>2</v>
      </c>
      <c r="ZE4" s="5" t="s">
        <v>3</v>
      </c>
      <c r="ZF4" s="5" t="s">
        <v>2</v>
      </c>
      <c r="ZG4" s="5" t="s">
        <v>3</v>
      </c>
      <c r="ZH4" s="5" t="s">
        <v>2</v>
      </c>
      <c r="ZI4" s="5" t="s">
        <v>3</v>
      </c>
      <c r="ZJ4" s="5" t="s">
        <v>2</v>
      </c>
      <c r="ZK4" s="5" t="s">
        <v>3</v>
      </c>
      <c r="ZL4" s="5" t="s">
        <v>2</v>
      </c>
      <c r="ZM4" s="5" t="s">
        <v>3</v>
      </c>
      <c r="ZN4" s="5" t="s">
        <v>2</v>
      </c>
      <c r="ZO4" s="5" t="s">
        <v>3</v>
      </c>
      <c r="ZP4" s="5" t="s">
        <v>2</v>
      </c>
      <c r="ZQ4" s="5" t="s">
        <v>3</v>
      </c>
      <c r="ZR4" s="5" t="s">
        <v>2</v>
      </c>
      <c r="ZS4" s="5" t="s">
        <v>3</v>
      </c>
      <c r="ZT4" s="5" t="s">
        <v>2</v>
      </c>
      <c r="ZU4" s="5" t="s">
        <v>3</v>
      </c>
      <c r="ZV4" s="5" t="s">
        <v>2</v>
      </c>
      <c r="ZW4" s="5" t="s">
        <v>3</v>
      </c>
      <c r="ZX4" s="5" t="s">
        <v>2</v>
      </c>
      <c r="ZY4" s="5" t="s">
        <v>3</v>
      </c>
      <c r="ZZ4" s="5" t="s">
        <v>2</v>
      </c>
      <c r="AAA4" s="5" t="s">
        <v>3</v>
      </c>
      <c r="AAB4" s="5" t="s">
        <v>2</v>
      </c>
      <c r="AAC4" s="5" t="s">
        <v>3</v>
      </c>
      <c r="AAD4" s="5" t="s">
        <v>2</v>
      </c>
      <c r="AAE4" s="5" t="s">
        <v>3</v>
      </c>
      <c r="AAF4" s="5" t="s">
        <v>2</v>
      </c>
      <c r="AAG4" s="5" t="s">
        <v>3</v>
      </c>
      <c r="AAH4" s="5" t="s">
        <v>2</v>
      </c>
      <c r="AAI4" s="5" t="s">
        <v>3</v>
      </c>
      <c r="AAJ4" s="5" t="s">
        <v>2</v>
      </c>
      <c r="AAK4" s="5" t="s">
        <v>3</v>
      </c>
      <c r="AAL4" s="5" t="s">
        <v>2</v>
      </c>
      <c r="AAM4" s="5" t="s">
        <v>3</v>
      </c>
      <c r="AAN4" s="5" t="s">
        <v>2</v>
      </c>
      <c r="AAO4" s="5" t="s">
        <v>3</v>
      </c>
      <c r="AAP4" s="5" t="s">
        <v>2</v>
      </c>
      <c r="AAQ4" s="5" t="s">
        <v>3</v>
      </c>
      <c r="AAR4" s="5" t="s">
        <v>2</v>
      </c>
      <c r="AAS4" s="5" t="s">
        <v>3</v>
      </c>
      <c r="AAT4" s="5" t="s">
        <v>2</v>
      </c>
      <c r="AAU4" s="5" t="s">
        <v>3</v>
      </c>
      <c r="AAV4" s="5" t="s">
        <v>2</v>
      </c>
      <c r="AAW4" s="5" t="s">
        <v>3</v>
      </c>
      <c r="AAX4" s="5" t="s">
        <v>2</v>
      </c>
      <c r="AAY4" s="5" t="s">
        <v>3</v>
      </c>
      <c r="AAZ4" s="5" t="s">
        <v>2</v>
      </c>
      <c r="ABA4" s="5" t="s">
        <v>3</v>
      </c>
      <c r="ABB4" s="5" t="s">
        <v>2</v>
      </c>
      <c r="ABC4" s="5" t="s">
        <v>3</v>
      </c>
      <c r="ABD4" s="5" t="s">
        <v>2</v>
      </c>
      <c r="ABE4" s="5" t="s">
        <v>3</v>
      </c>
      <c r="ABF4" s="5" t="s">
        <v>2</v>
      </c>
      <c r="ABG4" s="5" t="s">
        <v>3</v>
      </c>
      <c r="ABH4" s="5" t="s">
        <v>2</v>
      </c>
      <c r="ABI4" s="5" t="s">
        <v>3</v>
      </c>
      <c r="ABJ4" s="5" t="s">
        <v>2</v>
      </c>
      <c r="ABK4" s="5" t="s">
        <v>3</v>
      </c>
      <c r="ABL4" s="5" t="s">
        <v>2</v>
      </c>
      <c r="ABM4" s="5" t="s">
        <v>3</v>
      </c>
      <c r="ABN4" s="5" t="s">
        <v>2</v>
      </c>
      <c r="ABO4" s="5" t="s">
        <v>3</v>
      </c>
      <c r="ABP4" s="5" t="s">
        <v>2</v>
      </c>
      <c r="ABQ4" s="5" t="s">
        <v>3</v>
      </c>
      <c r="ABR4" s="5" t="s">
        <v>2</v>
      </c>
      <c r="ABS4" s="5" t="s">
        <v>3</v>
      </c>
      <c r="ABT4" s="5" t="s">
        <v>2</v>
      </c>
      <c r="ABU4" s="5" t="s">
        <v>3</v>
      </c>
      <c r="ABV4" s="5" t="s">
        <v>2</v>
      </c>
      <c r="ABW4" s="5" t="s">
        <v>3</v>
      </c>
      <c r="ABX4" s="5" t="s">
        <v>2</v>
      </c>
      <c r="ABY4" s="5" t="s">
        <v>3</v>
      </c>
      <c r="ABZ4" s="5" t="s">
        <v>2</v>
      </c>
      <c r="ACA4" s="5" t="s">
        <v>3</v>
      </c>
      <c r="ACB4" s="5" t="s">
        <v>2</v>
      </c>
      <c r="ACC4" s="5" t="s">
        <v>3</v>
      </c>
      <c r="ACD4" s="5" t="s">
        <v>2</v>
      </c>
      <c r="ACE4" s="5" t="s">
        <v>3</v>
      </c>
      <c r="ACF4" s="5" t="s">
        <v>2</v>
      </c>
      <c r="ACG4" s="5" t="s">
        <v>3</v>
      </c>
      <c r="ACH4" s="5" t="s">
        <v>2</v>
      </c>
      <c r="ACI4" s="5" t="s">
        <v>3</v>
      </c>
      <c r="ACJ4" s="5" t="s">
        <v>2</v>
      </c>
    </row>
    <row r="5" spans="1:764" ht="15.75" x14ac:dyDescent="0.25">
      <c r="A5" s="14" t="s">
        <v>104</v>
      </c>
      <c r="B5" s="14"/>
      <c r="C5" s="14">
        <v>6665.8813591167336</v>
      </c>
      <c r="D5" s="106">
        <f>+C5/$C$56</f>
        <v>0.203600692172313</v>
      </c>
      <c r="E5" s="15">
        <f>+SUM(E6:E18)</f>
        <v>384.90390853124927</v>
      </c>
      <c r="F5" s="16"/>
      <c r="G5" s="102" t="s">
        <v>128</v>
      </c>
      <c r="H5" s="17"/>
      <c r="I5" s="18"/>
      <c r="J5" s="16"/>
      <c r="K5" s="16"/>
      <c r="L5" s="17"/>
      <c r="M5" s="17"/>
      <c r="N5" s="3"/>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c r="MP5" s="20"/>
      <c r="MQ5" s="20"/>
      <c r="MR5" s="20"/>
      <c r="MS5" s="20"/>
      <c r="MT5" s="20"/>
      <c r="MU5" s="20"/>
      <c r="MV5" s="20"/>
      <c r="MW5" s="20"/>
      <c r="MX5" s="20"/>
      <c r="MY5" s="20"/>
      <c r="MZ5" s="20"/>
      <c r="NA5" s="20"/>
      <c r="NB5" s="20"/>
      <c r="NC5" s="20"/>
      <c r="ND5" s="20"/>
      <c r="NE5" s="20"/>
      <c r="NF5" s="20"/>
      <c r="NG5" s="20"/>
      <c r="NH5" s="20"/>
      <c r="NI5" s="20"/>
      <c r="NJ5" s="20"/>
      <c r="NK5" s="20"/>
      <c r="NL5" s="20"/>
      <c r="NM5" s="20"/>
      <c r="NN5" s="20"/>
      <c r="NO5" s="20"/>
      <c r="NP5" s="20"/>
      <c r="NQ5" s="20"/>
      <c r="NR5" s="20"/>
      <c r="NS5" s="20"/>
      <c r="NT5" s="20"/>
      <c r="NU5" s="20"/>
      <c r="NV5" s="20"/>
      <c r="NW5" s="20"/>
      <c r="NX5" s="20"/>
      <c r="NY5" s="20"/>
      <c r="NZ5" s="20"/>
      <c r="OA5" s="20"/>
      <c r="OB5" s="20"/>
      <c r="OC5" s="20"/>
      <c r="OD5" s="20"/>
      <c r="OE5" s="20"/>
      <c r="OF5" s="20"/>
      <c r="OG5" s="20"/>
      <c r="OH5" s="20"/>
      <c r="OI5" s="20"/>
      <c r="OJ5" s="20"/>
      <c r="OK5" s="20"/>
      <c r="OL5" s="20"/>
      <c r="OM5" s="20"/>
      <c r="ON5" s="20"/>
      <c r="OO5" s="20"/>
      <c r="OP5" s="20"/>
      <c r="OQ5" s="20"/>
      <c r="OR5" s="20"/>
      <c r="OS5" s="20"/>
      <c r="OT5" s="20"/>
      <c r="OU5" s="20"/>
      <c r="OV5" s="20"/>
      <c r="OW5" s="20"/>
      <c r="OX5" s="20"/>
      <c r="OY5" s="20"/>
      <c r="OZ5" s="20"/>
      <c r="PA5" s="20"/>
      <c r="PB5" s="20"/>
      <c r="PC5" s="20"/>
      <c r="PD5" s="20"/>
      <c r="PE5" s="20"/>
      <c r="PF5" s="20"/>
      <c r="PG5" s="20"/>
      <c r="PH5" s="20"/>
      <c r="PI5" s="20"/>
      <c r="PJ5" s="20"/>
      <c r="PK5" s="20"/>
      <c r="PL5" s="20"/>
      <c r="PM5" s="20"/>
      <c r="PN5" s="20"/>
      <c r="PO5" s="20"/>
      <c r="PP5" s="20"/>
      <c r="PQ5" s="20"/>
      <c r="PR5" s="20"/>
      <c r="PS5" s="20"/>
      <c r="PT5" s="20"/>
      <c r="PU5" s="20"/>
      <c r="PV5" s="20"/>
      <c r="PW5" s="20"/>
      <c r="PX5" s="20"/>
      <c r="PY5" s="20"/>
      <c r="PZ5" s="20"/>
      <c r="QA5" s="20"/>
      <c r="QB5" s="20"/>
      <c r="QC5" s="20"/>
      <c r="QD5" s="20"/>
      <c r="QE5" s="20"/>
      <c r="QF5" s="20"/>
      <c r="QG5" s="20"/>
      <c r="QH5" s="20"/>
      <c r="QI5" s="20"/>
      <c r="QJ5" s="20"/>
      <c r="QK5" s="20"/>
      <c r="QL5" s="20"/>
      <c r="QM5" s="20"/>
      <c r="QN5" s="20"/>
      <c r="QO5" s="20"/>
      <c r="QP5" s="20"/>
      <c r="QQ5" s="20"/>
      <c r="QR5" s="20"/>
      <c r="QS5" s="20"/>
      <c r="QT5" s="20"/>
      <c r="QU5" s="20"/>
      <c r="QV5" s="20"/>
      <c r="QW5" s="20"/>
      <c r="QX5" s="20"/>
      <c r="QY5" s="20"/>
      <c r="QZ5" s="20"/>
      <c r="RA5" s="20"/>
      <c r="RB5" s="20"/>
      <c r="RC5" s="20"/>
      <c r="RD5" s="20"/>
      <c r="RE5" s="20"/>
      <c r="RF5" s="20"/>
      <c r="RG5" s="20"/>
      <c r="RH5" s="20"/>
      <c r="RI5" s="20"/>
      <c r="RJ5" s="20"/>
      <c r="RK5" s="20"/>
      <c r="RL5" s="20"/>
      <c r="RM5" s="20"/>
      <c r="RN5" s="20"/>
      <c r="RO5" s="20"/>
      <c r="RP5" s="20"/>
      <c r="RQ5" s="20"/>
      <c r="RR5" s="20"/>
      <c r="RS5" s="20"/>
      <c r="RT5" s="20"/>
      <c r="RU5" s="20"/>
      <c r="RV5" s="20"/>
      <c r="RW5" s="20"/>
      <c r="RX5" s="20"/>
      <c r="RY5" s="20"/>
      <c r="RZ5" s="20"/>
      <c r="SA5" s="20"/>
      <c r="SB5" s="20"/>
      <c r="SC5" s="20"/>
      <c r="SD5" s="20"/>
      <c r="SE5" s="20"/>
      <c r="SF5" s="20"/>
      <c r="SG5" s="20"/>
      <c r="SH5" s="20"/>
      <c r="SI5" s="20"/>
      <c r="SJ5" s="20"/>
      <c r="SK5" s="20"/>
      <c r="SL5" s="20"/>
      <c r="SM5" s="20"/>
      <c r="SN5" s="20"/>
      <c r="SO5" s="20"/>
      <c r="SP5" s="20"/>
      <c r="SQ5" s="20"/>
      <c r="SR5" s="20"/>
      <c r="SS5" s="20"/>
      <c r="ST5" s="20"/>
      <c r="SU5" s="20"/>
      <c r="SV5" s="20"/>
      <c r="SW5" s="20"/>
      <c r="SX5" s="20"/>
      <c r="SY5" s="20"/>
      <c r="SZ5" s="20"/>
      <c r="TA5" s="20"/>
      <c r="TB5" s="20"/>
      <c r="TC5" s="20"/>
      <c r="TD5" s="20"/>
      <c r="TE5" s="20"/>
      <c r="TF5" s="20"/>
      <c r="TG5" s="20"/>
      <c r="TH5" s="20"/>
      <c r="TI5" s="20"/>
      <c r="TJ5" s="20"/>
      <c r="TK5" s="20"/>
      <c r="TL5" s="20"/>
      <c r="TM5" s="20"/>
      <c r="TN5" s="20"/>
      <c r="TO5" s="20"/>
      <c r="TP5" s="20"/>
      <c r="TQ5" s="20"/>
      <c r="TR5" s="20"/>
      <c r="TS5" s="20"/>
      <c r="TT5" s="20"/>
      <c r="TU5" s="20"/>
      <c r="TV5" s="20"/>
      <c r="TW5" s="20"/>
      <c r="TX5" s="20"/>
      <c r="TY5" s="20"/>
      <c r="TZ5" s="20"/>
      <c r="UA5" s="20"/>
      <c r="UB5" s="20"/>
      <c r="UC5" s="20"/>
      <c r="UD5" s="20"/>
      <c r="UE5" s="20"/>
      <c r="UF5" s="20"/>
      <c r="UG5" s="20"/>
      <c r="UH5" s="20"/>
      <c r="UI5" s="20"/>
      <c r="UJ5" s="20"/>
      <c r="UK5" s="20"/>
      <c r="UL5" s="20"/>
      <c r="UM5" s="20"/>
      <c r="UN5" s="20"/>
      <c r="UO5" s="20"/>
      <c r="UP5" s="20"/>
      <c r="UQ5" s="20"/>
      <c r="UR5" s="20"/>
      <c r="US5" s="20"/>
      <c r="UT5" s="20"/>
      <c r="UU5" s="20"/>
      <c r="UV5" s="20"/>
      <c r="UW5" s="20"/>
      <c r="UX5" s="20"/>
      <c r="UY5" s="20"/>
      <c r="UZ5" s="20"/>
      <c r="VA5" s="20"/>
      <c r="VB5" s="20"/>
      <c r="VC5" s="20"/>
      <c r="VD5" s="20"/>
      <c r="VE5" s="20"/>
      <c r="VF5" s="20"/>
      <c r="VG5" s="20"/>
      <c r="VH5" s="20"/>
      <c r="VI5" s="20"/>
      <c r="VJ5" s="20"/>
      <c r="VK5" s="20"/>
      <c r="VL5" s="20"/>
      <c r="VM5" s="20"/>
      <c r="VN5" s="20"/>
      <c r="VO5" s="20"/>
      <c r="VP5" s="20"/>
      <c r="VQ5" s="20"/>
      <c r="VR5" s="20"/>
      <c r="VS5" s="20"/>
      <c r="VT5" s="20"/>
      <c r="VU5" s="20"/>
      <c r="VV5" s="20"/>
      <c r="VW5" s="20"/>
      <c r="VX5" s="20"/>
      <c r="VY5" s="20"/>
      <c r="VZ5" s="20"/>
      <c r="WA5" s="20"/>
      <c r="WB5" s="20"/>
      <c r="WC5" s="20"/>
      <c r="WD5" s="20"/>
      <c r="WE5" s="20"/>
      <c r="WF5" s="20"/>
      <c r="WG5" s="20"/>
      <c r="WH5" s="20"/>
      <c r="WI5" s="20"/>
      <c r="WJ5" s="20"/>
      <c r="WK5" s="20"/>
      <c r="WL5" s="20"/>
      <c r="WM5" s="20"/>
      <c r="WN5" s="20"/>
      <c r="WO5" s="20"/>
      <c r="WP5" s="20"/>
      <c r="WQ5" s="20"/>
      <c r="WR5" s="20"/>
      <c r="WS5" s="20"/>
      <c r="WT5" s="20"/>
      <c r="WU5" s="20"/>
      <c r="WV5" s="20"/>
      <c r="WW5" s="20"/>
      <c r="WX5" s="20"/>
      <c r="WY5" s="20"/>
      <c r="WZ5" s="20"/>
      <c r="XA5" s="20"/>
      <c r="XB5" s="20"/>
      <c r="XC5" s="20"/>
      <c r="XD5" s="20"/>
      <c r="XE5" s="20"/>
      <c r="XF5" s="20"/>
      <c r="XG5" s="20"/>
      <c r="XH5" s="20"/>
      <c r="XI5" s="20"/>
      <c r="XJ5" s="20"/>
      <c r="XK5" s="20"/>
      <c r="XL5" s="20"/>
      <c r="XM5" s="20"/>
      <c r="XN5" s="20"/>
      <c r="XO5" s="20"/>
      <c r="XP5" s="20"/>
      <c r="XQ5" s="20"/>
      <c r="XR5" s="20"/>
      <c r="XS5" s="20"/>
      <c r="XT5" s="20"/>
      <c r="XU5" s="20"/>
      <c r="XV5" s="20"/>
      <c r="XW5" s="20"/>
      <c r="XX5" s="20"/>
      <c r="XY5" s="20"/>
      <c r="XZ5" s="20"/>
      <c r="YA5" s="20"/>
      <c r="YB5" s="20"/>
      <c r="YC5" s="20"/>
      <c r="YD5" s="20"/>
      <c r="YE5" s="20"/>
      <c r="YF5" s="20"/>
      <c r="YG5" s="20"/>
      <c r="YH5" s="20"/>
      <c r="YI5" s="20"/>
      <c r="YJ5" s="20"/>
      <c r="YK5" s="20"/>
      <c r="YL5" s="20"/>
      <c r="YM5" s="20"/>
      <c r="YN5" s="20"/>
      <c r="YO5" s="20"/>
      <c r="YP5" s="20"/>
      <c r="YQ5" s="20"/>
      <c r="YR5" s="20"/>
      <c r="YS5" s="20"/>
      <c r="YT5" s="20"/>
      <c r="YU5" s="20"/>
      <c r="YV5" s="20"/>
      <c r="YW5" s="20"/>
      <c r="YX5" s="20"/>
      <c r="YY5" s="20"/>
      <c r="YZ5" s="20"/>
      <c r="ZA5" s="20"/>
      <c r="ZB5" s="20"/>
      <c r="ZC5" s="20"/>
      <c r="ZD5" s="20"/>
      <c r="ZE5" s="20"/>
      <c r="ZF5" s="20"/>
      <c r="ZG5" s="20"/>
      <c r="ZH5" s="20"/>
      <c r="ZI5" s="20"/>
      <c r="ZJ5" s="20"/>
      <c r="ZK5" s="20"/>
      <c r="ZL5" s="20"/>
      <c r="ZM5" s="20"/>
      <c r="ZN5" s="20"/>
      <c r="ZO5" s="20"/>
      <c r="ZP5" s="20"/>
      <c r="ZQ5" s="20"/>
      <c r="ZR5" s="20"/>
      <c r="ZS5" s="20"/>
      <c r="ZT5" s="20"/>
      <c r="ZU5" s="20"/>
      <c r="ZV5" s="20"/>
      <c r="ZW5" s="20"/>
      <c r="ZX5" s="20"/>
      <c r="ZY5" s="20"/>
      <c r="ZZ5" s="20"/>
      <c r="AAA5" s="20"/>
      <c r="AAB5" s="20"/>
      <c r="AAC5" s="20"/>
      <c r="AAD5" s="20"/>
      <c r="AAE5" s="20"/>
      <c r="AAF5" s="20"/>
      <c r="AAG5" s="20"/>
      <c r="AAH5" s="20"/>
      <c r="AAI5" s="20"/>
      <c r="AAJ5" s="20"/>
      <c r="AAK5" s="20"/>
      <c r="AAL5" s="20"/>
      <c r="AAM5" s="20"/>
      <c r="AAN5" s="20"/>
      <c r="AAO5" s="20"/>
      <c r="AAP5" s="20"/>
      <c r="AAQ5" s="20"/>
      <c r="AAR5" s="20"/>
      <c r="AAS5" s="20"/>
      <c r="AAT5" s="20"/>
      <c r="AAU5" s="20"/>
      <c r="AAV5" s="20"/>
      <c r="AAW5" s="20"/>
      <c r="AAX5" s="20"/>
      <c r="AAY5" s="20"/>
      <c r="AAZ5" s="20"/>
      <c r="ABA5" s="20"/>
      <c r="ABB5" s="20"/>
      <c r="ABC5" s="20"/>
      <c r="ABD5" s="20"/>
      <c r="ABE5" s="20"/>
      <c r="ABF5" s="20"/>
      <c r="ABG5" s="20"/>
      <c r="ABH5" s="20"/>
      <c r="ABI5" s="20"/>
      <c r="ABJ5" s="20"/>
      <c r="ABK5" s="20"/>
      <c r="ABL5" s="20"/>
      <c r="ABM5" s="20"/>
      <c r="ABN5" s="20"/>
      <c r="ABO5" s="20"/>
      <c r="ABP5" s="20"/>
      <c r="ABQ5" s="20"/>
      <c r="ABR5" s="20"/>
      <c r="ABS5" s="20"/>
      <c r="ABT5" s="20"/>
      <c r="ABU5" s="20"/>
      <c r="ABV5" s="20"/>
      <c r="ABW5" s="20"/>
      <c r="ABX5" s="20"/>
      <c r="ABY5" s="20"/>
      <c r="ABZ5" s="20"/>
      <c r="ACA5" s="20"/>
      <c r="ACB5" s="20"/>
      <c r="ACC5" s="20"/>
      <c r="ACD5" s="20"/>
      <c r="ACE5" s="20"/>
      <c r="ACF5" s="20"/>
      <c r="ACG5" s="20"/>
      <c r="ACH5" s="20"/>
      <c r="ACI5" s="20"/>
      <c r="ACJ5" s="20"/>
    </row>
    <row r="6" spans="1:764" ht="15" customHeight="1" x14ac:dyDescent="0.2">
      <c r="A6" s="21" t="s">
        <v>4</v>
      </c>
      <c r="B6" s="116" t="s">
        <v>5</v>
      </c>
      <c r="C6" s="22">
        <v>2390.1483339313772</v>
      </c>
      <c r="D6" s="107"/>
      <c r="E6" s="23">
        <f t="shared" ref="E6:E18" si="18">+C6/$C$59</f>
        <v>138.0128727375884</v>
      </c>
      <c r="F6" s="24" t="s">
        <v>6</v>
      </c>
      <c r="G6" s="24" t="s">
        <v>128</v>
      </c>
      <c r="H6" s="25">
        <v>40299</v>
      </c>
      <c r="I6" s="26">
        <v>0.06</v>
      </c>
      <c r="J6" s="24">
        <v>247</v>
      </c>
      <c r="K6" s="24" t="s">
        <v>133</v>
      </c>
      <c r="L6" s="25">
        <v>47818</v>
      </c>
      <c r="M6" s="21" t="s">
        <v>104</v>
      </c>
      <c r="N6" s="3"/>
      <c r="O6" s="27">
        <f t="shared" ref="O6:O18" si="19">+SUMPRODUCT(1*($BW$4:$ACJ$4=$O$4)*($BW$1:$ACJ$1=O$3)*($BW6:$ACJ6))</f>
        <v>178712115.35999998</v>
      </c>
      <c r="P6" s="27">
        <f t="shared" ref="P6:P18" si="20">+SUMPRODUCT(1*($BW$4:$ACJ$4=$P$4)*($BW$1:$ACJ$1=O$3)*($BW6:$ACJ6))</f>
        <v>142265547.86942482</v>
      </c>
      <c r="Q6" s="27">
        <f t="shared" ref="Q6:Q18" si="21">+SUMPRODUCT(1*($BW$4:$ACJ$4=$O$4)*($BW$1:$ACJ$1=Q$3)*($BW6:$ACJ6))</f>
        <v>167113699.08109355</v>
      </c>
      <c r="R6" s="27">
        <f t="shared" ref="R6:R18" si="22">+SUMPRODUCT(1*($BW$4:$ACJ$4=$P$4)*($BW$1:$ACJ$1=Q$3)*($BW6:$ACJ6))</f>
        <v>133411284.23870096</v>
      </c>
      <c r="S6" s="27">
        <f t="shared" ref="S6:S18" si="23">+SUMPRODUCT(1*($BW$4:$ACJ$4=$O$4)*($BW$1:$ACJ$1=S$3)*($BW6:$ACJ6))</f>
        <v>167113699.08109355</v>
      </c>
      <c r="T6" s="27">
        <f t="shared" ref="T6:T18" si="24">+SUMPRODUCT(1*($BW$4:$ACJ$4=$P$4)*($BW$1:$ACJ$1=S$3)*($BW6:$ACJ6))</f>
        <v>0</v>
      </c>
      <c r="U6" s="27">
        <f t="shared" ref="U6:U18" si="25">+SUMPRODUCT(1*($BW$4:$ACJ$4=$O$4)*($BW$1:$ACJ$1=U$3)*($BW6:$ACJ6))</f>
        <v>167113699.08109355</v>
      </c>
      <c r="V6" s="27">
        <f t="shared" ref="V6:V18" si="26">+SUMPRODUCT(1*($BW$4:$ACJ$4=$P$4)*($BW$1:$ACJ$1=U$3)*($BW6:$ACJ6))</f>
        <v>0</v>
      </c>
      <c r="W6" s="27">
        <f t="shared" ref="W6:W18" si="27">+SUMPRODUCT(1*($BW$4:$ACJ$4=$O$4)*($BW$1:$ACJ$1=W$3)*($BW6:$ACJ6))</f>
        <v>167113699.08109355</v>
      </c>
      <c r="X6" s="27">
        <f t="shared" ref="X6:X18" si="28">+SUMPRODUCT(1*($BW$4:$ACJ$4=$P$4)*($BW$1:$ACJ$1=W$3)*($BW6:$ACJ6))</f>
        <v>0</v>
      </c>
      <c r="Y6" s="27">
        <f t="shared" ref="Y6:Y18" si="29">+SUMPRODUCT(1*($BW$4:$ACJ$4=$O$4)*($BW$1:$ACJ$1=Y$3)*($BW6:$ACJ6))</f>
        <v>167113699.08109355</v>
      </c>
      <c r="Z6" s="27">
        <f t="shared" ref="Z6:Z18" si="30">+SUMPRODUCT(1*($BW$4:$ACJ$4=$P$4)*($BW$1:$ACJ$1=Y$3)*($BW6:$ACJ6))</f>
        <v>0</v>
      </c>
      <c r="AA6" s="27">
        <f t="shared" ref="AA6:AA18" si="31">+SUMPRODUCT(1*($BW$4:$ACJ$4=$O$4)*($BW$1:$ACJ$1=AA$3)*($BW6:$ACJ6))</f>
        <v>167113699.08109355</v>
      </c>
      <c r="AB6" s="27">
        <f t="shared" ref="AB6:AB18" si="32">+SUMPRODUCT(1*($BW$4:$ACJ$4=$P$4)*($BW$1:$ACJ$1=AA$3)*($BW6:$ACJ6))</f>
        <v>0</v>
      </c>
      <c r="AC6" s="27">
        <f t="shared" ref="AC6:AC18" si="33">+SUMPRODUCT(1*($BW$4:$ACJ$4=$O$4)*($BW$1:$ACJ$1=AC$3)*($BW6:$ACJ6))</f>
        <v>167113699.08109355</v>
      </c>
      <c r="AD6" s="27">
        <f t="shared" ref="AD6:AD18" si="34">+SUMPRODUCT(1*($BW$4:$ACJ$4=$P$4)*($BW$1:$ACJ$1=AC$3)*($BW6:$ACJ6))</f>
        <v>0</v>
      </c>
      <c r="AE6" s="27">
        <f t="shared" ref="AE6:AE18" si="35">+SUMPRODUCT(1*($BW$4:$ACJ$4=$O$4)*($BW$1:$ACJ$1=AE$3)*($BW6:$ACJ6))</f>
        <v>167113699.08109355</v>
      </c>
      <c r="AF6" s="27">
        <f t="shared" ref="AF6:AF18" si="36">+SUMPRODUCT(1*($BW$4:$ACJ$4=$P$4)*($BW$1:$ACJ$1=AE$3)*($BW6:$ACJ6))</f>
        <v>0</v>
      </c>
      <c r="AG6" s="27">
        <f t="shared" ref="AG6:AG18" si="37">+SUMPRODUCT(1*($BW$4:$ACJ$4=$O$4)*($BW$1:$ACJ$1=AG$3)*($BW6:$ACJ6))</f>
        <v>167113699.08109355</v>
      </c>
      <c r="AH6" s="27">
        <f t="shared" ref="AH6:AH18" si="38">+SUMPRODUCT(1*($BW$4:$ACJ$4=$P$4)*($BW$1:$ACJ$1=AG$3)*($BW6:$ACJ6))</f>
        <v>0</v>
      </c>
      <c r="AI6" s="27">
        <f t="shared" ref="AI6:AI18" si="39">+SUMPRODUCT(1*($BW$4:$ACJ$4=$O$4)*($BW$1:$ACJ$1=AI$3)*($BW6:$ACJ6))</f>
        <v>167113699.08109355</v>
      </c>
      <c r="AJ6" s="27">
        <f t="shared" ref="AJ6:AJ18" si="40">+SUMPRODUCT(1*($BW$4:$ACJ$4=$P$4)*($BW$1:$ACJ$1=AI$3)*($BW6:$ACJ6))</f>
        <v>0</v>
      </c>
      <c r="AK6" s="27">
        <f t="shared" ref="AK6:AK18" si="41">+SUMPRODUCT(1*($BW$4:$ACJ$4=$O$4)*($BW$1:$ACJ$1=AK$3)*($BW6:$ACJ6))</f>
        <v>167113699.08109355</v>
      </c>
      <c r="AL6" s="27">
        <f t="shared" ref="AL6:AL18" si="42">+SUMPRODUCT(1*($BW$4:$ACJ$4=$P$4)*($BW$1:$ACJ$1=AK$3)*($BW6:$ACJ6))</f>
        <v>0</v>
      </c>
      <c r="AM6" s="27">
        <f t="shared" ref="AM6:AM18" si="43">+SUMPRODUCT(1*($BW$4:$ACJ$4=$O$4)*($BW$1:$ACJ$1=AM$3)*($BW6:$ACJ6))</f>
        <v>167113699.08109355</v>
      </c>
      <c r="AN6" s="27">
        <f t="shared" ref="AN6:AN18" si="44">+SUMPRODUCT(1*($BW$4:$ACJ$4=$P$4)*($BW$1:$ACJ$1=AM$3)*($BW6:$ACJ6))</f>
        <v>0</v>
      </c>
      <c r="AO6" s="27">
        <f t="shared" ref="AO6:AO18" si="45">+SUMPRODUCT(1*($BW$4:$ACJ$4=$O$4)*($BW$1:$ACJ$1=AO$3)*($BW6:$ACJ6))</f>
        <v>167113699.08109355</v>
      </c>
      <c r="AP6" s="27">
        <f t="shared" ref="AP6:AP18" si="46">+SUMPRODUCT(1*($BW$4:$ACJ$4=$P$4)*($BW$1:$ACJ$1=AO$3)*($BW6:$ACJ6))</f>
        <v>0</v>
      </c>
      <c r="AQ6" s="27">
        <f t="shared" ref="AQ6:AQ18" si="47">+SUMPRODUCT(1*($BW$4:$ACJ$4=$O$4)*($BW$1:$ACJ$1=AQ$3)*($BW6:$ACJ6))</f>
        <v>187884893.31716165</v>
      </c>
      <c r="AR6" s="27">
        <f t="shared" ref="AR6:AR18" si="48">+SUMPRODUCT(1*($BW$4:$ACJ$4=$P$4)*($BW$1:$ACJ$1=AQ$3)*($BW6:$ACJ6))</f>
        <v>0</v>
      </c>
      <c r="AS6" s="27">
        <f t="shared" ref="AS6:AS18" si="49">+SUMPRODUCT(1*($BW$4:$ACJ$4=$O$4)*($BW$1:$ACJ$1=AS$3)*($BW6:$ACJ6))</f>
        <v>0</v>
      </c>
      <c r="AT6" s="27">
        <f t="shared" ref="AT6:AT18" si="50">+SUMPRODUCT(1*($BW$4:$ACJ$4=$P$4)*($BW$1:$ACJ$1=AS$3)*($BW6:$ACJ6))</f>
        <v>0</v>
      </c>
      <c r="AU6" s="27">
        <f t="shared" ref="AU6:AU18" si="51">+SUMPRODUCT(1*($BW$4:$ACJ$4=$O$4)*($BW$1:$ACJ$1=AU$3)*($BW6:$ACJ6))</f>
        <v>0</v>
      </c>
      <c r="AV6" s="27">
        <f t="shared" ref="AV6:AV18" si="52">+SUMPRODUCT(1*($BW$4:$ACJ$4=$P$4)*($BW$1:$ACJ$1=AU$3)*($BW6:$ACJ6))</f>
        <v>0</v>
      </c>
      <c r="AW6" s="27">
        <f t="shared" ref="AW6:AW18" si="53">+SUMPRODUCT(1*($BW$4:$ACJ$4=$O$4)*($BW$1:$ACJ$1=AW$3)*($BW6:$ACJ6))</f>
        <v>0</v>
      </c>
      <c r="AX6" s="27">
        <f t="shared" ref="AX6:AX18" si="54">+SUMPRODUCT(1*($BW$4:$ACJ$4=$P$4)*($BW$1:$ACJ$1=AW$3)*($BW6:$ACJ6))</f>
        <v>0</v>
      </c>
      <c r="AY6" s="27">
        <f t="shared" ref="AY6:AY18" si="55">+SUMPRODUCT(1*($BW$4:$ACJ$4=$O$4)*($BW$1:$ACJ$1=AY$3)*($BW6:$ACJ6))</f>
        <v>0</v>
      </c>
      <c r="AZ6" s="27">
        <f t="shared" ref="AZ6:AZ18" si="56">+SUMPRODUCT(1*($BW$4:$ACJ$4=$P$4)*($BW$1:$ACJ$1=AY$3)*($BW6:$ACJ6))</f>
        <v>0</v>
      </c>
      <c r="BA6" s="27">
        <f t="shared" ref="BA6:BA18" si="57">+SUMPRODUCT(1*($BW$4:$ACJ$4=$O$4)*($BW$1:$ACJ$1=BA$3)*($BW6:$ACJ6))</f>
        <v>0</v>
      </c>
      <c r="BB6" s="27">
        <f t="shared" ref="BB6:BB18" si="58">+SUMPRODUCT(1*($BW$4:$ACJ$4=$P$4)*($BW$1:$ACJ$1=BA$3)*($BW6:$ACJ6))</f>
        <v>0</v>
      </c>
      <c r="BC6" s="27">
        <f t="shared" ref="BC6:BC18" si="59">+SUMPRODUCT(1*($BW$4:$ACJ$4=$O$4)*($BW$1:$ACJ$1=BC$3)*($BW6:$ACJ6))</f>
        <v>0</v>
      </c>
      <c r="BD6" s="27">
        <f t="shared" ref="BD6:BD18" si="60">+SUMPRODUCT(1*($BW$4:$ACJ$4=$P$4)*($BW$1:$ACJ$1=BC$3)*($BW6:$ACJ6))</f>
        <v>0</v>
      </c>
      <c r="BE6" s="27">
        <f t="shared" ref="BE6:BE18" si="61">+SUMPRODUCT(1*($BW$4:$ACJ$4=$O$4)*($BW$1:$ACJ$1=BE$3)*($BW6:$ACJ6))</f>
        <v>0</v>
      </c>
      <c r="BF6" s="27">
        <f t="shared" ref="BF6:BF18" si="62">+SUMPRODUCT(1*($BW$4:$ACJ$4=$P$4)*($BW$1:$ACJ$1=BE$3)*($BW6:$ACJ6))</f>
        <v>0</v>
      </c>
      <c r="BG6" s="27">
        <f t="shared" ref="BG6:BG18" si="63">+SUMPRODUCT(1*($BW$4:$ACJ$4=$O$4)*($BW$1:$ACJ$1=BG$3)*($BW6:$ACJ6))</f>
        <v>0</v>
      </c>
      <c r="BH6" s="27">
        <f t="shared" ref="BH6:BH18" si="64">+SUMPRODUCT(1*($BW$4:$ACJ$4=$P$4)*($BW$1:$ACJ$1=BG$3)*($BW6:$ACJ6))</f>
        <v>0</v>
      </c>
      <c r="BI6" s="27">
        <f t="shared" ref="BI6:BI18" si="65">+SUMPRODUCT(1*($BW$4:$ACJ$4=$O$4)*($BW$1:$ACJ$1=BI$3)*($BW6:$ACJ6))</f>
        <v>0</v>
      </c>
      <c r="BJ6" s="27">
        <f t="shared" ref="BJ6:BJ18" si="66">+SUMPRODUCT(1*($BW$4:$ACJ$4=$P$4)*($BW$1:$ACJ$1=BI$3)*($BW6:$ACJ6))</f>
        <v>0</v>
      </c>
      <c r="BK6" s="27">
        <f t="shared" ref="BK6:BK18" si="67">+SUMPRODUCT(1*($BW$4:$ACJ$4=$O$4)*($BW$1:$ACJ$1=BK$3)*($BW6:$ACJ6))</f>
        <v>0</v>
      </c>
      <c r="BL6" s="27">
        <f t="shared" ref="BL6:BL18" si="68">+SUMPRODUCT(1*($BW$4:$ACJ$4=$P$4)*($BW$1:$ACJ$1=BK$3)*($BW6:$ACJ6))</f>
        <v>0</v>
      </c>
      <c r="BM6" s="27">
        <f t="shared" ref="BM6:BM18" si="69">+SUMPRODUCT(1*($BW$4:$ACJ$4=$O$4)*($BW$1:$ACJ$1=BM$3)*($BW6:$ACJ6))</f>
        <v>0</v>
      </c>
      <c r="BN6" s="27">
        <f t="shared" ref="BN6:BN18" si="70">+SUMPRODUCT(1*($BW$4:$ACJ$4=$P$4)*($BW$1:$ACJ$1=BM$3)*($BW6:$ACJ6))</f>
        <v>0</v>
      </c>
      <c r="BO6" s="27">
        <f t="shared" ref="BO6:BO18" si="71">+SUMPRODUCT(1*($BW$4:$ACJ$4=$O$4)*($BW$1:$ACJ$1=BO$3)*($BW6:$ACJ6))</f>
        <v>0</v>
      </c>
      <c r="BP6" s="27">
        <f t="shared" ref="BP6:BP18" si="72">+SUMPRODUCT(1*($BW$4:$ACJ$4=$P$4)*($BW$1:$ACJ$1=BO$3)*($BW6:$ACJ6))</f>
        <v>0</v>
      </c>
      <c r="BQ6" s="27">
        <f t="shared" ref="BQ6:BQ18" si="73">+SUMPRODUCT(1*($BW$4:$ACJ$4=$O$4)*($BW$1:$ACJ$1=BQ$3)*($BW6:$ACJ6))</f>
        <v>0</v>
      </c>
      <c r="BR6" s="27">
        <f t="shared" ref="BR6:BR18" si="74">+SUMPRODUCT(1*($BW$4:$ACJ$4=$P$4)*($BW$1:$ACJ$1=BQ$3)*($BW6:$ACJ6))</f>
        <v>0</v>
      </c>
      <c r="BS6" s="27">
        <f t="shared" ref="BS6:BS18" si="75">+SUMPRODUCT(1*($BW$4:$ACJ$4=$O$4)*($BW$1:$ACJ$1=BS$3)*($BW6:$ACJ6))</f>
        <v>0</v>
      </c>
      <c r="BT6" s="27">
        <f t="shared" ref="BT6:BT18" si="76">+SUMPRODUCT(1*($BW$4:$ACJ$4=$P$4)*($BW$1:$ACJ$1=BS$3)*($BW6:$ACJ6))</f>
        <v>0</v>
      </c>
      <c r="BW6" s="28">
        <v>12927796.353129487</v>
      </c>
      <c r="BX6" s="28">
        <v>14892676.279999999</v>
      </c>
      <c r="BY6" s="28">
        <v>9632484.2746766694</v>
      </c>
      <c r="BZ6" s="28">
        <v>14892676.279999999</v>
      </c>
      <c r="CA6" s="28">
        <v>13976277.248288134</v>
      </c>
      <c r="CB6" s="28">
        <v>14892676.279999999</v>
      </c>
      <c r="CC6" s="28">
        <v>11108052.567145379</v>
      </c>
      <c r="CD6" s="28">
        <v>14892676.279999999</v>
      </c>
      <c r="CE6" s="28">
        <v>13018199.720636139</v>
      </c>
      <c r="CF6" s="28">
        <v>14892676.279999999</v>
      </c>
      <c r="CG6" s="28">
        <v>11760395.575060768</v>
      </c>
      <c r="CH6" s="28">
        <v>14892676.279999999</v>
      </c>
      <c r="CI6" s="28">
        <v>12079495.063885862</v>
      </c>
      <c r="CJ6" s="28">
        <v>14892676.279999999</v>
      </c>
      <c r="CK6" s="28">
        <v>12005610.530531481</v>
      </c>
      <c r="CL6" s="28">
        <v>14892676.279999999</v>
      </c>
      <c r="CM6" s="28">
        <v>11160154.042216044</v>
      </c>
      <c r="CN6" s="28">
        <v>14892676.279999999</v>
      </c>
      <c r="CO6" s="28">
        <v>12241330.366808875</v>
      </c>
      <c r="CP6" s="28">
        <v>14892676.279999999</v>
      </c>
      <c r="CQ6" s="28">
        <v>11402918.326788355</v>
      </c>
      <c r="CR6" s="28">
        <v>14892676.279999999</v>
      </c>
      <c r="CS6" s="28">
        <v>10952833.800257614</v>
      </c>
      <c r="CT6" s="28">
        <v>14892676.279999999</v>
      </c>
      <c r="CU6" s="28">
        <v>12467552.804989116</v>
      </c>
      <c r="CV6" s="28">
        <v>13926141.590091126</v>
      </c>
      <c r="CW6" s="28">
        <v>9007336.0359246079</v>
      </c>
      <c r="CX6" s="28">
        <v>13926141.590091126</v>
      </c>
      <c r="CY6" s="28">
        <v>13069216.854907673</v>
      </c>
      <c r="CZ6" s="28">
        <v>13926141.590091126</v>
      </c>
      <c r="DA6" s="28">
        <v>10387139.955561407</v>
      </c>
      <c r="DB6" s="28">
        <v>13926141.590091126</v>
      </c>
      <c r="DC6" s="28">
        <v>12173318.558791373</v>
      </c>
      <c r="DD6" s="28">
        <v>13926141.590091126</v>
      </c>
      <c r="DE6" s="28">
        <v>10997145.902258424</v>
      </c>
      <c r="DF6" s="28">
        <v>13926141.590091126</v>
      </c>
      <c r="DG6" s="28">
        <v>11295535.83425612</v>
      </c>
      <c r="DH6" s="28">
        <v>13926141.590091126</v>
      </c>
      <c r="DI6" s="28">
        <v>11226446.407113148</v>
      </c>
      <c r="DJ6" s="28">
        <v>13926141.590091126</v>
      </c>
      <c r="DK6" s="28">
        <v>10435860.044885453</v>
      </c>
      <c r="DL6" s="28">
        <v>13926141.590091126</v>
      </c>
      <c r="DM6" s="28">
        <v>11446868.02600977</v>
      </c>
      <c r="DN6" s="28">
        <v>13926141.590091126</v>
      </c>
      <c r="DO6" s="28">
        <v>10662868.927382974</v>
      </c>
      <c r="DP6" s="28">
        <v>13926141.590091126</v>
      </c>
      <c r="DQ6" s="28">
        <v>10241994.886620892</v>
      </c>
      <c r="DR6" s="28">
        <v>13926141.590091126</v>
      </c>
      <c r="DS6" s="28">
        <v>0</v>
      </c>
      <c r="DT6" s="28">
        <v>13926141.590091126</v>
      </c>
      <c r="DU6" s="28">
        <v>0</v>
      </c>
      <c r="DV6" s="28">
        <v>13926141.590091126</v>
      </c>
      <c r="DW6" s="28">
        <v>0</v>
      </c>
      <c r="DX6" s="28">
        <v>13926141.590091126</v>
      </c>
      <c r="DY6" s="28">
        <v>0</v>
      </c>
      <c r="DZ6" s="28">
        <v>13926141.590091126</v>
      </c>
      <c r="EA6" s="28">
        <v>0</v>
      </c>
      <c r="EB6" s="28">
        <v>13926141.590091126</v>
      </c>
      <c r="EC6" s="28">
        <v>0</v>
      </c>
      <c r="ED6" s="28">
        <v>13926141.590091126</v>
      </c>
      <c r="EE6" s="28">
        <v>0</v>
      </c>
      <c r="EF6" s="28">
        <v>13926141.590091126</v>
      </c>
      <c r="EG6" s="28">
        <v>0</v>
      </c>
      <c r="EH6" s="28">
        <v>13926141.590091126</v>
      </c>
      <c r="EI6" s="28">
        <v>0</v>
      </c>
      <c r="EJ6" s="28">
        <v>13926141.590091126</v>
      </c>
      <c r="EK6" s="28">
        <v>0</v>
      </c>
      <c r="EL6" s="28">
        <v>13926141.590091126</v>
      </c>
      <c r="EM6" s="28">
        <v>0</v>
      </c>
      <c r="EN6" s="28">
        <v>13926141.590091126</v>
      </c>
      <c r="EO6" s="28">
        <v>0</v>
      </c>
      <c r="EP6" s="28">
        <v>13926141.590091126</v>
      </c>
      <c r="EQ6" s="28">
        <v>0</v>
      </c>
      <c r="ER6" s="28">
        <v>13926141.590091126</v>
      </c>
      <c r="ES6" s="28">
        <v>0</v>
      </c>
      <c r="ET6" s="28">
        <v>13926141.590091126</v>
      </c>
      <c r="EU6" s="28">
        <v>0</v>
      </c>
      <c r="EV6" s="28">
        <v>13926141.590091126</v>
      </c>
      <c r="EW6" s="28">
        <v>0</v>
      </c>
      <c r="EX6" s="28">
        <v>13926141.590091126</v>
      </c>
      <c r="EY6" s="28">
        <v>0</v>
      </c>
      <c r="EZ6" s="28">
        <v>13926141.590091126</v>
      </c>
      <c r="FA6" s="28">
        <v>0</v>
      </c>
      <c r="FB6" s="28">
        <v>13926141.590091126</v>
      </c>
      <c r="FC6" s="28">
        <v>0</v>
      </c>
      <c r="FD6" s="28">
        <v>13926141.590091126</v>
      </c>
      <c r="FE6" s="28">
        <v>0</v>
      </c>
      <c r="FF6" s="28">
        <v>13926141.590091126</v>
      </c>
      <c r="FG6" s="28">
        <v>0</v>
      </c>
      <c r="FH6" s="28">
        <v>13926141.590091126</v>
      </c>
      <c r="FI6" s="28">
        <v>0</v>
      </c>
      <c r="FJ6" s="28">
        <v>13926141.590091126</v>
      </c>
      <c r="FK6" s="28">
        <v>0</v>
      </c>
      <c r="FL6" s="28">
        <v>13926141.590091126</v>
      </c>
      <c r="FM6" s="28">
        <v>0</v>
      </c>
      <c r="FN6" s="28">
        <v>13926141.590091126</v>
      </c>
      <c r="FO6" s="28">
        <v>0</v>
      </c>
      <c r="FP6" s="28">
        <v>13926141.590091126</v>
      </c>
      <c r="FQ6" s="28">
        <v>0</v>
      </c>
      <c r="FR6" s="28">
        <v>13926141.590091126</v>
      </c>
      <c r="FS6" s="28">
        <v>0</v>
      </c>
      <c r="FT6" s="28">
        <v>13926141.590091126</v>
      </c>
      <c r="FU6" s="28">
        <v>0</v>
      </c>
      <c r="FV6" s="28">
        <v>13926141.590091126</v>
      </c>
      <c r="FW6" s="28">
        <v>0</v>
      </c>
      <c r="FX6" s="28">
        <v>13926141.590091126</v>
      </c>
      <c r="FY6" s="28">
        <v>0</v>
      </c>
      <c r="FZ6" s="28">
        <v>13926141.590091126</v>
      </c>
      <c r="GA6" s="28">
        <v>0</v>
      </c>
      <c r="GB6" s="28">
        <v>13926141.590091126</v>
      </c>
      <c r="GC6" s="28">
        <v>0</v>
      </c>
      <c r="GD6" s="28">
        <v>13926141.590091126</v>
      </c>
      <c r="GE6" s="28">
        <v>0</v>
      </c>
      <c r="GF6" s="28">
        <v>13926141.590091126</v>
      </c>
      <c r="GG6" s="28">
        <v>0</v>
      </c>
      <c r="GH6" s="28">
        <v>13926141.590091126</v>
      </c>
      <c r="GI6" s="28">
        <v>0</v>
      </c>
      <c r="GJ6" s="28">
        <v>13926141.590091126</v>
      </c>
      <c r="GK6" s="28">
        <v>0</v>
      </c>
      <c r="GL6" s="28">
        <v>13926141.590091126</v>
      </c>
      <c r="GM6" s="28">
        <v>0</v>
      </c>
      <c r="GN6" s="28">
        <v>13926141.590091126</v>
      </c>
      <c r="GO6" s="28">
        <v>0</v>
      </c>
      <c r="GP6" s="28">
        <v>13926141.590091126</v>
      </c>
      <c r="GQ6" s="28">
        <v>0</v>
      </c>
      <c r="GR6" s="28">
        <v>13926141.590091126</v>
      </c>
      <c r="GS6" s="28">
        <v>0</v>
      </c>
      <c r="GT6" s="28">
        <v>13926141.590091126</v>
      </c>
      <c r="GU6" s="28">
        <v>0</v>
      </c>
      <c r="GV6" s="28">
        <v>13926141.590091126</v>
      </c>
      <c r="GW6" s="28">
        <v>0</v>
      </c>
      <c r="GX6" s="28">
        <v>13926141.590091126</v>
      </c>
      <c r="GY6" s="28">
        <v>0</v>
      </c>
      <c r="GZ6" s="28">
        <v>13926141.590091126</v>
      </c>
      <c r="HA6" s="28">
        <v>0</v>
      </c>
      <c r="HB6" s="28">
        <v>13926141.590091126</v>
      </c>
      <c r="HC6" s="28">
        <v>0</v>
      </c>
      <c r="HD6" s="28">
        <v>13926141.590091126</v>
      </c>
      <c r="HE6" s="28">
        <v>0</v>
      </c>
      <c r="HF6" s="28">
        <v>13926141.590091126</v>
      </c>
      <c r="HG6" s="28">
        <v>0</v>
      </c>
      <c r="HH6" s="28">
        <v>13926141.590091126</v>
      </c>
      <c r="HI6" s="28">
        <v>0</v>
      </c>
      <c r="HJ6" s="28">
        <v>13926141.590091126</v>
      </c>
      <c r="HK6" s="28">
        <v>0</v>
      </c>
      <c r="HL6" s="28">
        <v>13926141.590091126</v>
      </c>
      <c r="HM6" s="28">
        <v>0</v>
      </c>
      <c r="HN6" s="28">
        <v>13926141.590091126</v>
      </c>
      <c r="HO6" s="28">
        <v>0</v>
      </c>
      <c r="HP6" s="28">
        <v>13926141.590091126</v>
      </c>
      <c r="HQ6" s="28">
        <v>0</v>
      </c>
      <c r="HR6" s="28">
        <v>13926141.590091126</v>
      </c>
      <c r="HS6" s="28">
        <v>0</v>
      </c>
      <c r="HT6" s="28">
        <v>13926141.590091126</v>
      </c>
      <c r="HU6" s="28">
        <v>0</v>
      </c>
      <c r="HV6" s="28">
        <v>13926141.590091126</v>
      </c>
      <c r="HW6" s="28">
        <v>0</v>
      </c>
      <c r="HX6" s="28">
        <v>13926141.590091126</v>
      </c>
      <c r="HY6" s="28">
        <v>0</v>
      </c>
      <c r="HZ6" s="28">
        <v>13926141.590091126</v>
      </c>
      <c r="IA6" s="28">
        <v>0</v>
      </c>
      <c r="IB6" s="28">
        <v>13926141.590091126</v>
      </c>
      <c r="IC6" s="28">
        <v>0</v>
      </c>
      <c r="ID6" s="28">
        <v>13926141.590091126</v>
      </c>
      <c r="IE6" s="28">
        <v>0</v>
      </c>
      <c r="IF6" s="28">
        <v>13926141.590091126</v>
      </c>
      <c r="IG6" s="28">
        <v>0</v>
      </c>
      <c r="IH6" s="28">
        <v>13926141.590091126</v>
      </c>
      <c r="II6" s="28">
        <v>0</v>
      </c>
      <c r="IJ6" s="28">
        <v>13926141.590091126</v>
      </c>
      <c r="IK6" s="28">
        <v>0</v>
      </c>
      <c r="IL6" s="28">
        <v>13926141.590091126</v>
      </c>
      <c r="IM6" s="28">
        <v>0</v>
      </c>
      <c r="IN6" s="28">
        <v>13926141.590091126</v>
      </c>
      <c r="IO6" s="28">
        <v>0</v>
      </c>
      <c r="IP6" s="28">
        <v>13926141.590091126</v>
      </c>
      <c r="IQ6" s="28">
        <v>0</v>
      </c>
      <c r="IR6" s="28">
        <v>13926141.590091126</v>
      </c>
      <c r="IS6" s="28">
        <v>0</v>
      </c>
      <c r="IT6" s="28">
        <v>13926141.590091126</v>
      </c>
      <c r="IU6" s="28">
        <v>0</v>
      </c>
      <c r="IV6" s="28">
        <v>13926141.590091126</v>
      </c>
      <c r="IW6" s="28">
        <v>0</v>
      </c>
      <c r="IX6" s="28">
        <v>13926141.590091126</v>
      </c>
      <c r="IY6" s="28">
        <v>0</v>
      </c>
      <c r="IZ6" s="28">
        <v>13926141.590091126</v>
      </c>
      <c r="JA6" s="28">
        <v>0</v>
      </c>
      <c r="JB6" s="28">
        <v>13926141.590091126</v>
      </c>
      <c r="JC6" s="28">
        <v>0</v>
      </c>
      <c r="JD6" s="28">
        <v>13926141.590091126</v>
      </c>
      <c r="JE6" s="28">
        <v>0</v>
      </c>
      <c r="JF6" s="28">
        <v>13926141.590091126</v>
      </c>
      <c r="JG6" s="28">
        <v>0</v>
      </c>
      <c r="JH6" s="28">
        <v>13926141.590091126</v>
      </c>
      <c r="JI6" s="28">
        <v>0</v>
      </c>
      <c r="JJ6" s="28">
        <v>13926141.590091126</v>
      </c>
      <c r="JK6" s="28">
        <v>0</v>
      </c>
      <c r="JL6" s="28">
        <v>13926141.590091126</v>
      </c>
      <c r="JM6" s="28">
        <v>0</v>
      </c>
      <c r="JN6" s="28">
        <v>13926141.590091126</v>
      </c>
      <c r="JO6" s="28">
        <v>0</v>
      </c>
      <c r="JP6" s="28">
        <v>13926141.590091126</v>
      </c>
      <c r="JQ6" s="28">
        <v>0</v>
      </c>
      <c r="JR6" s="28">
        <v>13926141.590091126</v>
      </c>
      <c r="JS6" s="28">
        <v>0</v>
      </c>
      <c r="JT6" s="28">
        <v>13926141.590091126</v>
      </c>
      <c r="JU6" s="28">
        <v>0</v>
      </c>
      <c r="JV6" s="28">
        <v>13926141.590091126</v>
      </c>
      <c r="JW6" s="28">
        <v>0</v>
      </c>
      <c r="JX6" s="28">
        <v>13926141.590091126</v>
      </c>
      <c r="JY6" s="28">
        <v>0</v>
      </c>
      <c r="JZ6" s="28">
        <v>13926141.590091126</v>
      </c>
      <c r="KA6" s="28">
        <v>0</v>
      </c>
      <c r="KB6" s="28">
        <v>13926141.590091126</v>
      </c>
      <c r="KC6" s="28">
        <v>0</v>
      </c>
      <c r="KD6" s="28">
        <v>13926141.590091126</v>
      </c>
      <c r="KE6" s="28">
        <v>0</v>
      </c>
      <c r="KF6" s="28">
        <v>13926141.590091126</v>
      </c>
      <c r="KG6" s="28">
        <v>0</v>
      </c>
      <c r="KH6" s="28">
        <v>13926141.590091126</v>
      </c>
      <c r="KI6" s="28">
        <v>0</v>
      </c>
      <c r="KJ6" s="28">
        <v>13926141.590091126</v>
      </c>
      <c r="KK6" s="28">
        <v>0</v>
      </c>
      <c r="KL6" s="28">
        <v>13926141.590091126</v>
      </c>
      <c r="KM6" s="28">
        <v>0</v>
      </c>
      <c r="KN6" s="28">
        <v>13926141.590091126</v>
      </c>
      <c r="KO6" s="28">
        <v>0</v>
      </c>
      <c r="KP6" s="28">
        <v>13926141.590091126</v>
      </c>
      <c r="KQ6" s="28">
        <v>0</v>
      </c>
      <c r="KR6" s="28">
        <v>13926141.590091126</v>
      </c>
      <c r="KS6" s="28">
        <v>0</v>
      </c>
      <c r="KT6" s="28">
        <v>13926141.590091126</v>
      </c>
      <c r="KU6" s="28">
        <v>0</v>
      </c>
      <c r="KV6" s="28">
        <v>13926141.590091126</v>
      </c>
      <c r="KW6" s="28">
        <v>0</v>
      </c>
      <c r="KX6" s="28">
        <v>13926141.590091126</v>
      </c>
      <c r="KY6" s="28">
        <v>0</v>
      </c>
      <c r="KZ6" s="28">
        <v>13926141.590091126</v>
      </c>
      <c r="LA6" s="28">
        <v>0</v>
      </c>
      <c r="LB6" s="28">
        <v>13926141.590091126</v>
      </c>
      <c r="LC6" s="28">
        <v>0</v>
      </c>
      <c r="LD6" s="28">
        <v>13926141.590091126</v>
      </c>
      <c r="LE6" s="28">
        <v>0</v>
      </c>
      <c r="LF6" s="28">
        <v>13926141.590091126</v>
      </c>
      <c r="LG6" s="28">
        <v>0</v>
      </c>
      <c r="LH6" s="28">
        <v>13926141.590091126</v>
      </c>
      <c r="LI6" s="28">
        <v>0</v>
      </c>
      <c r="LJ6" s="28">
        <v>13926141.590091126</v>
      </c>
      <c r="LK6" s="28">
        <v>0</v>
      </c>
      <c r="LL6" s="28">
        <v>13926141.590091126</v>
      </c>
      <c r="LM6" s="28">
        <v>0</v>
      </c>
      <c r="LN6" s="28">
        <v>13926141.590091126</v>
      </c>
      <c r="LO6" s="28">
        <v>0</v>
      </c>
      <c r="LP6" s="28">
        <v>13926141.590091126</v>
      </c>
      <c r="LQ6" s="28">
        <v>0</v>
      </c>
      <c r="LR6" s="28">
        <v>13926141.590091126</v>
      </c>
      <c r="LS6" s="28">
        <v>0</v>
      </c>
      <c r="LT6" s="28">
        <v>13926141.590091126</v>
      </c>
      <c r="LU6" s="28">
        <v>0</v>
      </c>
      <c r="LV6" s="28">
        <v>13926141.590091126</v>
      </c>
      <c r="LW6" s="28">
        <v>0</v>
      </c>
      <c r="LX6" s="28">
        <v>13926141.590091126</v>
      </c>
      <c r="LY6" s="28">
        <v>0</v>
      </c>
      <c r="LZ6" s="28">
        <v>13926141.590091126</v>
      </c>
      <c r="MA6" s="28">
        <v>0</v>
      </c>
      <c r="MB6" s="28">
        <v>13926141.590091126</v>
      </c>
      <c r="MC6" s="28">
        <v>0</v>
      </c>
      <c r="MD6" s="28">
        <v>13926141.590091126</v>
      </c>
      <c r="ME6" s="28">
        <v>0</v>
      </c>
      <c r="MF6" s="28">
        <v>13926141.590091126</v>
      </c>
      <c r="MG6" s="28">
        <v>0</v>
      </c>
      <c r="MH6" s="28">
        <v>13926141.590091126</v>
      </c>
      <c r="MI6" s="28">
        <v>0</v>
      </c>
      <c r="MJ6" s="28">
        <v>13926141.590091126</v>
      </c>
      <c r="MK6" s="28">
        <v>0</v>
      </c>
      <c r="ML6" s="28">
        <v>13926141.590091126</v>
      </c>
      <c r="MM6" s="28">
        <v>0</v>
      </c>
      <c r="MN6" s="28">
        <v>13926141.590091126</v>
      </c>
      <c r="MO6" s="28">
        <v>0</v>
      </c>
      <c r="MP6" s="28">
        <v>13926141.590091126</v>
      </c>
      <c r="MQ6" s="28">
        <v>0</v>
      </c>
      <c r="MR6" s="28">
        <v>13926141.590091126</v>
      </c>
      <c r="MS6" s="28">
        <v>0</v>
      </c>
      <c r="MT6" s="28">
        <v>13926141.590091126</v>
      </c>
      <c r="MU6" s="28">
        <v>0</v>
      </c>
      <c r="MV6" s="28">
        <v>13926141.590091126</v>
      </c>
      <c r="MW6" s="28">
        <v>0</v>
      </c>
      <c r="MX6" s="28">
        <v>13926141.590091126</v>
      </c>
      <c r="MY6" s="28">
        <v>0</v>
      </c>
      <c r="MZ6" s="28">
        <v>13926141.590091126</v>
      </c>
      <c r="NA6" s="28">
        <v>0</v>
      </c>
      <c r="NB6" s="28">
        <v>13926141.590091126</v>
      </c>
      <c r="NC6" s="28">
        <v>0</v>
      </c>
      <c r="ND6" s="28">
        <v>13926141.590091126</v>
      </c>
      <c r="NE6" s="28">
        <v>0</v>
      </c>
      <c r="NF6" s="28">
        <v>13926141.590091126</v>
      </c>
      <c r="NG6" s="28">
        <v>0</v>
      </c>
      <c r="NH6" s="28">
        <v>13926141.590091126</v>
      </c>
      <c r="NI6" s="28">
        <v>0</v>
      </c>
      <c r="NJ6" s="28">
        <v>13926141.590091126</v>
      </c>
      <c r="NK6" s="28">
        <v>0</v>
      </c>
      <c r="NL6" s="28">
        <v>13926141.590091126</v>
      </c>
      <c r="NM6" s="28">
        <v>0</v>
      </c>
      <c r="NN6" s="28">
        <v>13926141.590091126</v>
      </c>
      <c r="NO6" s="28">
        <v>0</v>
      </c>
      <c r="NP6" s="28">
        <v>13926141.590091126</v>
      </c>
      <c r="NQ6" s="28">
        <v>0</v>
      </c>
      <c r="NR6" s="28">
        <v>13926141.590091126</v>
      </c>
      <c r="NS6" s="28">
        <v>0</v>
      </c>
      <c r="NT6" s="28">
        <v>13926141.590091126</v>
      </c>
      <c r="NU6" s="28">
        <v>0</v>
      </c>
      <c r="NV6" s="28">
        <v>13926141.590091126</v>
      </c>
      <c r="NW6" s="28">
        <v>0</v>
      </c>
      <c r="NX6" s="28">
        <v>13926141.590091126</v>
      </c>
      <c r="NY6" s="28">
        <v>0</v>
      </c>
      <c r="NZ6" s="28">
        <v>13926141.590091126</v>
      </c>
      <c r="OA6" s="28">
        <v>0</v>
      </c>
      <c r="OB6" s="28">
        <v>13926141.590091126</v>
      </c>
      <c r="OC6" s="28">
        <v>0</v>
      </c>
      <c r="OD6" s="28">
        <v>13926141.590091126</v>
      </c>
      <c r="OE6" s="28">
        <v>0</v>
      </c>
      <c r="OF6" s="28">
        <v>13926141.590091126</v>
      </c>
      <c r="OG6" s="28">
        <v>0</v>
      </c>
      <c r="OH6" s="28">
        <v>13926141.590091126</v>
      </c>
      <c r="OI6" s="28">
        <v>0</v>
      </c>
      <c r="OJ6" s="28">
        <v>13926141.590091126</v>
      </c>
      <c r="OK6" s="28">
        <v>0</v>
      </c>
      <c r="OL6" s="28">
        <v>13926141.590091126</v>
      </c>
      <c r="OM6" s="28">
        <v>0</v>
      </c>
      <c r="ON6" s="28">
        <v>13926141.590091126</v>
      </c>
      <c r="OO6" s="28">
        <v>0</v>
      </c>
      <c r="OP6" s="28">
        <v>13926141.590091126</v>
      </c>
      <c r="OQ6" s="28">
        <v>0</v>
      </c>
      <c r="OR6" s="28">
        <v>13926141.590091126</v>
      </c>
      <c r="OS6" s="28">
        <v>0</v>
      </c>
      <c r="OT6" s="28">
        <v>13926141.590091126</v>
      </c>
      <c r="OU6" s="28">
        <v>0</v>
      </c>
      <c r="OV6" s="28">
        <v>13926141.590091126</v>
      </c>
      <c r="OW6" s="28">
        <v>0</v>
      </c>
      <c r="OX6" s="28">
        <v>13926141.590091126</v>
      </c>
      <c r="OY6" s="28">
        <v>0</v>
      </c>
      <c r="OZ6" s="28">
        <v>13926141.590091126</v>
      </c>
      <c r="PA6" s="28">
        <v>0</v>
      </c>
      <c r="PB6" s="28">
        <v>13926141.590091126</v>
      </c>
      <c r="PC6" s="28">
        <v>0</v>
      </c>
      <c r="PD6" s="28">
        <v>13926141.590091126</v>
      </c>
      <c r="PE6" s="28">
        <v>0</v>
      </c>
      <c r="PF6" s="28">
        <v>13926141.590091126</v>
      </c>
      <c r="PG6" s="28">
        <v>0</v>
      </c>
      <c r="PH6" s="28">
        <v>13926141.590091126</v>
      </c>
      <c r="PI6" s="28">
        <v>0</v>
      </c>
      <c r="PJ6" s="28">
        <v>13926141.590091126</v>
      </c>
      <c r="PK6" s="28">
        <v>0</v>
      </c>
      <c r="PL6" s="28">
        <v>13926141.590091126</v>
      </c>
      <c r="PM6" s="28">
        <v>0</v>
      </c>
      <c r="PN6" s="28">
        <v>13926141.590091126</v>
      </c>
      <c r="PO6" s="28">
        <v>0</v>
      </c>
      <c r="PP6" s="28">
        <v>13926141.590091126</v>
      </c>
      <c r="PQ6" s="28">
        <v>0</v>
      </c>
      <c r="PR6" s="28">
        <v>34697335.826159246</v>
      </c>
      <c r="PS6" s="28">
        <v>0</v>
      </c>
      <c r="PT6" s="28">
        <v>0</v>
      </c>
      <c r="PU6" s="28">
        <v>0</v>
      </c>
      <c r="PV6" s="28">
        <v>0</v>
      </c>
      <c r="PW6" s="28">
        <v>0</v>
      </c>
      <c r="PX6" s="28">
        <v>0</v>
      </c>
      <c r="PY6" s="28">
        <v>0</v>
      </c>
      <c r="PZ6" s="28">
        <v>0</v>
      </c>
      <c r="QA6" s="28">
        <v>0</v>
      </c>
      <c r="QB6" s="28">
        <v>0</v>
      </c>
      <c r="QC6" s="28">
        <v>0</v>
      </c>
      <c r="QD6" s="28">
        <v>0</v>
      </c>
      <c r="QE6" s="28">
        <v>0</v>
      </c>
      <c r="QF6" s="28">
        <v>0</v>
      </c>
      <c r="QG6" s="28">
        <v>0</v>
      </c>
      <c r="QH6" s="28">
        <v>0</v>
      </c>
      <c r="QI6" s="28">
        <v>0</v>
      </c>
      <c r="QJ6" s="28">
        <v>0</v>
      </c>
      <c r="QK6" s="28">
        <v>0</v>
      </c>
      <c r="QL6" s="28">
        <v>0</v>
      </c>
      <c r="QM6" s="28">
        <v>0</v>
      </c>
      <c r="QN6" s="28">
        <v>0</v>
      </c>
      <c r="QO6" s="28">
        <v>0</v>
      </c>
      <c r="QP6" s="28">
        <v>0</v>
      </c>
      <c r="QQ6" s="28">
        <v>0</v>
      </c>
      <c r="QR6" s="28">
        <v>0</v>
      </c>
      <c r="QS6" s="28">
        <v>0</v>
      </c>
      <c r="QT6" s="28">
        <v>0</v>
      </c>
      <c r="QU6" s="28">
        <v>0</v>
      </c>
      <c r="QV6" s="28">
        <v>0</v>
      </c>
      <c r="QW6" s="28">
        <v>0</v>
      </c>
      <c r="QX6" s="28">
        <v>0</v>
      </c>
      <c r="QY6" s="28">
        <v>0</v>
      </c>
      <c r="QZ6" s="28">
        <v>0</v>
      </c>
      <c r="RA6" s="28">
        <v>0</v>
      </c>
      <c r="RB6" s="28">
        <v>0</v>
      </c>
      <c r="RC6" s="28">
        <v>0</v>
      </c>
      <c r="RD6" s="28">
        <v>0</v>
      </c>
      <c r="RE6" s="28">
        <v>0</v>
      </c>
      <c r="RF6" s="28">
        <v>0</v>
      </c>
      <c r="RG6" s="28">
        <v>0</v>
      </c>
      <c r="RH6" s="28">
        <v>0</v>
      </c>
      <c r="RI6" s="28">
        <v>0</v>
      </c>
      <c r="RJ6" s="28">
        <v>0</v>
      </c>
      <c r="RK6" s="28">
        <v>0</v>
      </c>
      <c r="RL6" s="28">
        <v>0</v>
      </c>
      <c r="RM6" s="28">
        <v>0</v>
      </c>
      <c r="RN6" s="28">
        <v>0</v>
      </c>
      <c r="RO6" s="28">
        <v>0</v>
      </c>
      <c r="RP6" s="28">
        <v>0</v>
      </c>
      <c r="RQ6" s="28">
        <v>0</v>
      </c>
      <c r="RR6" s="28">
        <v>0</v>
      </c>
      <c r="RS6" s="28">
        <v>0</v>
      </c>
      <c r="RT6" s="28">
        <v>0</v>
      </c>
      <c r="RU6" s="28">
        <v>0</v>
      </c>
      <c r="RV6" s="28">
        <v>0</v>
      </c>
      <c r="RW6" s="28">
        <v>0</v>
      </c>
      <c r="RX6" s="28">
        <v>0</v>
      </c>
      <c r="RY6" s="28">
        <v>0</v>
      </c>
      <c r="RZ6" s="28">
        <v>0</v>
      </c>
      <c r="SA6" s="28">
        <v>0</v>
      </c>
      <c r="SB6" s="28">
        <v>0</v>
      </c>
      <c r="SC6" s="28">
        <v>0</v>
      </c>
      <c r="SD6" s="28">
        <v>0</v>
      </c>
      <c r="SE6" s="28">
        <v>0</v>
      </c>
      <c r="SF6" s="28">
        <v>0</v>
      </c>
      <c r="SG6" s="28">
        <v>0</v>
      </c>
      <c r="SH6" s="28">
        <v>0</v>
      </c>
      <c r="SI6" s="28">
        <v>0</v>
      </c>
      <c r="SJ6" s="28">
        <v>0</v>
      </c>
      <c r="SK6" s="28">
        <v>0</v>
      </c>
      <c r="SL6" s="28">
        <v>0</v>
      </c>
      <c r="SM6" s="28">
        <v>0</v>
      </c>
      <c r="SN6" s="28">
        <v>0</v>
      </c>
      <c r="SO6" s="28">
        <v>0</v>
      </c>
      <c r="SP6" s="28">
        <v>0</v>
      </c>
      <c r="SQ6" s="28">
        <v>0</v>
      </c>
      <c r="SR6" s="28">
        <v>0</v>
      </c>
      <c r="SS6" s="28">
        <v>0</v>
      </c>
      <c r="ST6" s="28">
        <v>0</v>
      </c>
      <c r="SU6" s="28">
        <v>0</v>
      </c>
      <c r="SV6" s="28">
        <v>0</v>
      </c>
      <c r="SW6" s="28">
        <v>0</v>
      </c>
      <c r="SX6" s="28">
        <v>0</v>
      </c>
      <c r="SY6" s="28">
        <v>0</v>
      </c>
      <c r="SZ6" s="28">
        <v>0</v>
      </c>
      <c r="TA6" s="28">
        <v>0</v>
      </c>
      <c r="TB6" s="28">
        <v>0</v>
      </c>
      <c r="TC6" s="28">
        <v>0</v>
      </c>
      <c r="TD6" s="28">
        <v>0</v>
      </c>
      <c r="TE6" s="28">
        <v>0</v>
      </c>
      <c r="TF6" s="28">
        <v>0</v>
      </c>
      <c r="TG6" s="28">
        <v>0</v>
      </c>
      <c r="TH6" s="28">
        <v>0</v>
      </c>
      <c r="TI6" s="28">
        <v>0</v>
      </c>
      <c r="TJ6" s="28">
        <v>0</v>
      </c>
      <c r="TK6" s="28">
        <v>0</v>
      </c>
      <c r="TL6" s="28">
        <v>0</v>
      </c>
      <c r="TM6" s="28">
        <v>0</v>
      </c>
      <c r="TN6" s="28">
        <v>0</v>
      </c>
      <c r="TO6" s="28">
        <v>0</v>
      </c>
      <c r="TP6" s="28">
        <v>0</v>
      </c>
      <c r="TQ6" s="28">
        <v>0</v>
      </c>
      <c r="TR6" s="28">
        <v>0</v>
      </c>
      <c r="TS6" s="28">
        <v>0</v>
      </c>
      <c r="TT6" s="28">
        <v>0</v>
      </c>
      <c r="TU6" s="28">
        <v>0</v>
      </c>
      <c r="TV6" s="28">
        <v>0</v>
      </c>
      <c r="TW6" s="28">
        <v>0</v>
      </c>
      <c r="TX6" s="28">
        <v>0</v>
      </c>
      <c r="TY6" s="28">
        <v>0</v>
      </c>
      <c r="TZ6" s="28">
        <v>0</v>
      </c>
      <c r="UA6" s="28">
        <v>0</v>
      </c>
      <c r="UB6" s="28">
        <v>0</v>
      </c>
      <c r="UC6" s="28">
        <v>0</v>
      </c>
      <c r="UD6" s="28">
        <v>0</v>
      </c>
      <c r="UE6" s="28">
        <v>0</v>
      </c>
      <c r="UF6" s="28">
        <v>0</v>
      </c>
      <c r="UG6" s="28">
        <v>0</v>
      </c>
      <c r="UH6" s="28">
        <v>0</v>
      </c>
      <c r="UI6" s="28">
        <v>0</v>
      </c>
      <c r="UJ6" s="28">
        <v>0</v>
      </c>
      <c r="UK6" s="28">
        <v>0</v>
      </c>
      <c r="UL6" s="28">
        <v>0</v>
      </c>
      <c r="UM6" s="28">
        <v>0</v>
      </c>
      <c r="UN6" s="28">
        <v>0</v>
      </c>
      <c r="UO6" s="28">
        <v>0</v>
      </c>
      <c r="UP6" s="28">
        <v>0</v>
      </c>
      <c r="UQ6" s="28">
        <v>0</v>
      </c>
      <c r="UR6" s="28">
        <v>0</v>
      </c>
      <c r="US6" s="28">
        <v>0</v>
      </c>
      <c r="UT6" s="28">
        <v>0</v>
      </c>
      <c r="UU6" s="28">
        <v>0</v>
      </c>
      <c r="UV6" s="28">
        <v>0</v>
      </c>
      <c r="UW6" s="28">
        <v>0</v>
      </c>
      <c r="UX6" s="28">
        <v>0</v>
      </c>
      <c r="UY6" s="28">
        <v>0</v>
      </c>
      <c r="UZ6" s="28">
        <v>0</v>
      </c>
      <c r="VA6" s="28">
        <v>0</v>
      </c>
      <c r="VB6" s="28">
        <v>0</v>
      </c>
      <c r="VC6" s="28">
        <v>0</v>
      </c>
      <c r="VD6" s="28">
        <v>0</v>
      </c>
      <c r="VE6" s="28">
        <v>0</v>
      </c>
      <c r="VF6" s="28">
        <v>0</v>
      </c>
      <c r="VG6" s="28">
        <v>0</v>
      </c>
      <c r="VH6" s="28">
        <v>0</v>
      </c>
      <c r="VI6" s="28">
        <v>0</v>
      </c>
      <c r="VJ6" s="28">
        <v>0</v>
      </c>
      <c r="VK6" s="28">
        <v>0</v>
      </c>
      <c r="VL6" s="28">
        <v>0</v>
      </c>
      <c r="VM6" s="28">
        <v>0</v>
      </c>
      <c r="VN6" s="28">
        <v>0</v>
      </c>
      <c r="VO6" s="28">
        <v>0</v>
      </c>
      <c r="VP6" s="28">
        <v>0</v>
      </c>
      <c r="VQ6" s="28">
        <v>0</v>
      </c>
      <c r="VR6" s="28">
        <v>0</v>
      </c>
      <c r="VS6" s="28">
        <v>0</v>
      </c>
      <c r="VT6" s="28">
        <v>0</v>
      </c>
      <c r="VU6" s="28">
        <v>0</v>
      </c>
      <c r="VV6" s="28">
        <v>0</v>
      </c>
      <c r="VW6" s="28">
        <v>0</v>
      </c>
      <c r="VX6" s="28">
        <v>0</v>
      </c>
      <c r="VY6" s="28">
        <v>0</v>
      </c>
      <c r="VZ6" s="28">
        <v>0</v>
      </c>
      <c r="WA6" s="28">
        <v>0</v>
      </c>
      <c r="WB6" s="28">
        <v>0</v>
      </c>
      <c r="WC6" s="28">
        <v>0</v>
      </c>
      <c r="WD6" s="28">
        <v>0</v>
      </c>
      <c r="WE6" s="28">
        <v>0</v>
      </c>
      <c r="WF6" s="28">
        <v>0</v>
      </c>
      <c r="WG6" s="28">
        <v>0</v>
      </c>
      <c r="WH6" s="28">
        <v>0</v>
      </c>
      <c r="WI6" s="28">
        <v>0</v>
      </c>
      <c r="WJ6" s="28">
        <v>0</v>
      </c>
      <c r="WK6" s="28">
        <v>0</v>
      </c>
      <c r="WL6" s="28">
        <v>0</v>
      </c>
      <c r="WM6" s="28">
        <v>0</v>
      </c>
      <c r="WN6" s="28">
        <v>0</v>
      </c>
      <c r="WO6" s="28">
        <v>0</v>
      </c>
      <c r="WP6" s="28">
        <v>0</v>
      </c>
      <c r="WQ6" s="28">
        <v>0</v>
      </c>
      <c r="WR6" s="28">
        <v>0</v>
      </c>
      <c r="WS6" s="28">
        <v>0</v>
      </c>
      <c r="WT6" s="28">
        <v>0</v>
      </c>
      <c r="WU6" s="28">
        <v>0</v>
      </c>
      <c r="WV6" s="28">
        <v>0</v>
      </c>
      <c r="WW6" s="28">
        <v>0</v>
      </c>
      <c r="WX6" s="28">
        <v>0</v>
      </c>
      <c r="WY6" s="28">
        <v>0</v>
      </c>
      <c r="WZ6" s="28">
        <v>0</v>
      </c>
      <c r="XA6" s="28">
        <v>0</v>
      </c>
      <c r="XB6" s="28">
        <v>0</v>
      </c>
      <c r="XC6" s="28">
        <v>0</v>
      </c>
      <c r="XD6" s="28">
        <v>0</v>
      </c>
      <c r="XE6" s="28">
        <v>0</v>
      </c>
      <c r="XF6" s="28">
        <v>0</v>
      </c>
      <c r="XG6" s="28">
        <v>0</v>
      </c>
      <c r="XH6" s="28">
        <v>0</v>
      </c>
      <c r="XI6" s="28">
        <v>0</v>
      </c>
      <c r="XJ6" s="28">
        <v>0</v>
      </c>
      <c r="XK6" s="28">
        <v>0</v>
      </c>
      <c r="XL6" s="28">
        <v>0</v>
      </c>
      <c r="XM6" s="28">
        <v>0</v>
      </c>
      <c r="XN6" s="28">
        <v>0</v>
      </c>
      <c r="XO6" s="28">
        <v>0</v>
      </c>
      <c r="XP6" s="28">
        <v>0</v>
      </c>
      <c r="XQ6" s="28">
        <v>0</v>
      </c>
      <c r="XR6" s="28">
        <v>0</v>
      </c>
      <c r="XS6" s="28">
        <v>0</v>
      </c>
      <c r="XT6" s="28">
        <v>0</v>
      </c>
      <c r="XU6" s="28">
        <v>0</v>
      </c>
      <c r="XV6" s="28">
        <v>0</v>
      </c>
      <c r="XW6" s="28">
        <v>0</v>
      </c>
      <c r="XX6" s="28">
        <v>0</v>
      </c>
      <c r="XY6" s="28">
        <v>0</v>
      </c>
      <c r="XZ6" s="28">
        <v>0</v>
      </c>
      <c r="YA6" s="28">
        <v>0</v>
      </c>
      <c r="YB6" s="28">
        <v>0</v>
      </c>
      <c r="YC6" s="28">
        <v>0</v>
      </c>
      <c r="YD6" s="28">
        <v>0</v>
      </c>
      <c r="YE6" s="28">
        <v>0</v>
      </c>
      <c r="YF6" s="28">
        <v>0</v>
      </c>
      <c r="YG6" s="28">
        <v>0</v>
      </c>
      <c r="YH6" s="28">
        <v>0</v>
      </c>
      <c r="YI6" s="28">
        <v>0</v>
      </c>
      <c r="YJ6" s="28">
        <v>0</v>
      </c>
      <c r="YK6" s="28">
        <v>0</v>
      </c>
      <c r="YL6" s="28">
        <v>0</v>
      </c>
      <c r="YM6" s="28">
        <v>0</v>
      </c>
      <c r="YN6" s="28">
        <v>0</v>
      </c>
      <c r="YO6" s="28">
        <v>0</v>
      </c>
      <c r="YP6" s="28">
        <v>0</v>
      </c>
      <c r="YQ6" s="28">
        <v>0</v>
      </c>
      <c r="YR6" s="28">
        <v>0</v>
      </c>
      <c r="YS6" s="28">
        <v>0</v>
      </c>
      <c r="YT6" s="28">
        <v>0</v>
      </c>
      <c r="YU6" s="28">
        <v>0</v>
      </c>
      <c r="YV6" s="28">
        <v>0</v>
      </c>
      <c r="YW6" s="28">
        <v>0</v>
      </c>
      <c r="YX6" s="28">
        <v>0</v>
      </c>
      <c r="YY6" s="28">
        <v>0</v>
      </c>
      <c r="YZ6" s="28">
        <v>0</v>
      </c>
      <c r="ZA6" s="28">
        <v>0</v>
      </c>
      <c r="ZB6" s="28">
        <v>0</v>
      </c>
      <c r="ZC6" s="28">
        <v>0</v>
      </c>
      <c r="ZD6" s="28">
        <v>0</v>
      </c>
      <c r="ZE6" s="28">
        <v>0</v>
      </c>
      <c r="ZF6" s="28">
        <v>0</v>
      </c>
      <c r="ZG6" s="28">
        <v>0</v>
      </c>
      <c r="ZH6" s="28">
        <v>0</v>
      </c>
      <c r="ZI6" s="28">
        <v>0</v>
      </c>
      <c r="ZJ6" s="28">
        <v>0</v>
      </c>
      <c r="ZK6" s="28">
        <v>0</v>
      </c>
      <c r="ZL6" s="28">
        <v>0</v>
      </c>
      <c r="ZM6" s="28">
        <v>0</v>
      </c>
      <c r="ZN6" s="28">
        <v>0</v>
      </c>
      <c r="ZO6" s="28">
        <v>0</v>
      </c>
      <c r="ZP6" s="28">
        <v>0</v>
      </c>
      <c r="ZQ6" s="28">
        <v>0</v>
      </c>
      <c r="ZR6" s="28">
        <v>0</v>
      </c>
      <c r="ZS6" s="28">
        <v>0</v>
      </c>
      <c r="ZT6" s="28">
        <v>0</v>
      </c>
      <c r="ZU6" s="28">
        <v>0</v>
      </c>
      <c r="ZV6" s="28">
        <v>0</v>
      </c>
      <c r="ZW6" s="28">
        <v>0</v>
      </c>
      <c r="ZX6" s="28">
        <v>0</v>
      </c>
      <c r="ZY6" s="28">
        <v>0</v>
      </c>
      <c r="ZZ6" s="28">
        <v>0</v>
      </c>
      <c r="AAA6" s="28">
        <v>0</v>
      </c>
      <c r="AAB6" s="28">
        <v>0</v>
      </c>
      <c r="AAC6" s="28">
        <v>0</v>
      </c>
      <c r="AAD6" s="28">
        <v>0</v>
      </c>
      <c r="AAE6" s="28">
        <v>0</v>
      </c>
      <c r="AAF6" s="28">
        <v>0</v>
      </c>
      <c r="AAG6" s="28">
        <v>0</v>
      </c>
      <c r="AAH6" s="28">
        <v>0</v>
      </c>
      <c r="AAI6" s="28">
        <v>0</v>
      </c>
      <c r="AAJ6" s="28">
        <v>0</v>
      </c>
      <c r="AAK6" s="28">
        <v>0</v>
      </c>
      <c r="AAL6" s="28">
        <v>0</v>
      </c>
      <c r="AAM6" s="28">
        <v>0</v>
      </c>
      <c r="AAN6" s="28">
        <v>0</v>
      </c>
      <c r="AAO6" s="28">
        <v>0</v>
      </c>
      <c r="AAP6" s="28">
        <v>0</v>
      </c>
      <c r="AAQ6" s="28">
        <v>0</v>
      </c>
      <c r="AAR6" s="28">
        <v>0</v>
      </c>
      <c r="AAS6" s="28">
        <v>0</v>
      </c>
      <c r="AAT6" s="28">
        <v>0</v>
      </c>
      <c r="AAU6" s="28">
        <v>0</v>
      </c>
      <c r="AAV6" s="28">
        <v>0</v>
      </c>
      <c r="AAW6" s="28">
        <v>0</v>
      </c>
      <c r="AAX6" s="28">
        <v>0</v>
      </c>
      <c r="AAY6" s="28">
        <v>0</v>
      </c>
      <c r="AAZ6" s="28">
        <v>0</v>
      </c>
      <c r="ABA6" s="28">
        <v>0</v>
      </c>
      <c r="ABB6" s="28">
        <v>0</v>
      </c>
      <c r="ABC6" s="28">
        <v>0</v>
      </c>
      <c r="ABD6" s="28">
        <v>0</v>
      </c>
      <c r="ABE6" s="28">
        <v>0</v>
      </c>
      <c r="ABF6" s="28">
        <v>0</v>
      </c>
      <c r="ABG6" s="28">
        <v>0</v>
      </c>
      <c r="ABH6" s="28">
        <v>0</v>
      </c>
      <c r="ABI6" s="28">
        <v>0</v>
      </c>
      <c r="ABJ6" s="28">
        <v>0</v>
      </c>
      <c r="ABK6" s="28">
        <v>0</v>
      </c>
      <c r="ABL6" s="28">
        <v>0</v>
      </c>
      <c r="ABM6" s="28">
        <v>0</v>
      </c>
      <c r="ABN6" s="28">
        <v>0</v>
      </c>
      <c r="ABO6" s="28">
        <v>0</v>
      </c>
      <c r="ABP6" s="28">
        <v>0</v>
      </c>
      <c r="ABQ6" s="28">
        <v>0</v>
      </c>
      <c r="ABR6" s="28">
        <v>0</v>
      </c>
      <c r="ABS6" s="28">
        <v>0</v>
      </c>
      <c r="ABT6" s="28">
        <v>0</v>
      </c>
      <c r="ABU6" s="28">
        <v>0</v>
      </c>
      <c r="ABV6" s="28">
        <v>0</v>
      </c>
      <c r="ABW6" s="28">
        <v>0</v>
      </c>
      <c r="ABX6" s="28">
        <v>0</v>
      </c>
      <c r="ABY6" s="28">
        <v>0</v>
      </c>
      <c r="ABZ6" s="28">
        <v>0</v>
      </c>
      <c r="ACA6" s="28">
        <v>0</v>
      </c>
      <c r="ACB6" s="28">
        <v>0</v>
      </c>
      <c r="ACC6" s="28">
        <v>0</v>
      </c>
      <c r="ACD6" s="28">
        <v>0</v>
      </c>
      <c r="ACE6" s="28">
        <v>0</v>
      </c>
      <c r="ACF6" s="28">
        <v>0</v>
      </c>
      <c r="ACG6" s="28">
        <v>0</v>
      </c>
      <c r="ACH6" s="28">
        <v>0</v>
      </c>
      <c r="ACI6" s="28">
        <v>0</v>
      </c>
      <c r="ACJ6" s="28">
        <v>0</v>
      </c>
    </row>
    <row r="7" spans="1:764" ht="15" customHeight="1" x14ac:dyDescent="0.2">
      <c r="A7" s="21" t="s">
        <v>126</v>
      </c>
      <c r="B7" s="116" t="s">
        <v>23</v>
      </c>
      <c r="C7" s="21">
        <v>1179</v>
      </c>
      <c r="D7" s="108"/>
      <c r="E7" s="23">
        <f t="shared" si="18"/>
        <v>68.078275581321492</v>
      </c>
      <c r="F7" s="24" t="s">
        <v>6</v>
      </c>
      <c r="G7" s="24" t="s">
        <v>128</v>
      </c>
      <c r="H7" s="31">
        <v>42606</v>
      </c>
      <c r="I7" s="32">
        <v>0.15</v>
      </c>
      <c r="J7" s="30">
        <v>48</v>
      </c>
      <c r="K7" s="30" t="s">
        <v>134</v>
      </c>
      <c r="L7" s="25">
        <v>44067</v>
      </c>
      <c r="M7" s="21" t="s">
        <v>104</v>
      </c>
      <c r="N7" s="3"/>
      <c r="O7" s="27">
        <f t="shared" si="19"/>
        <v>0</v>
      </c>
      <c r="P7" s="27">
        <f t="shared" si="20"/>
        <v>176850000</v>
      </c>
      <c r="Q7" s="27">
        <f t="shared" si="21"/>
        <v>0</v>
      </c>
      <c r="R7" s="27">
        <f t="shared" si="22"/>
        <v>153270000</v>
      </c>
      <c r="S7" s="27">
        <f t="shared" si="23"/>
        <v>0</v>
      </c>
      <c r="T7" s="27">
        <f t="shared" si="24"/>
        <v>141480000</v>
      </c>
      <c r="U7" s="27">
        <f t="shared" si="25"/>
        <v>1179000000</v>
      </c>
      <c r="V7" s="27">
        <f t="shared" si="26"/>
        <v>141480000</v>
      </c>
      <c r="W7" s="27">
        <f t="shared" si="27"/>
        <v>0</v>
      </c>
      <c r="X7" s="27">
        <f t="shared" si="28"/>
        <v>0</v>
      </c>
      <c r="Y7" s="27">
        <f t="shared" si="29"/>
        <v>0</v>
      </c>
      <c r="Z7" s="27">
        <f t="shared" si="30"/>
        <v>0</v>
      </c>
      <c r="AA7" s="27">
        <f t="shared" si="31"/>
        <v>0</v>
      </c>
      <c r="AB7" s="27">
        <f t="shared" si="32"/>
        <v>0</v>
      </c>
      <c r="AC7" s="27">
        <f t="shared" si="33"/>
        <v>0</v>
      </c>
      <c r="AD7" s="27">
        <f t="shared" si="34"/>
        <v>0</v>
      </c>
      <c r="AE7" s="27">
        <f t="shared" si="35"/>
        <v>0</v>
      </c>
      <c r="AF7" s="27">
        <f t="shared" si="36"/>
        <v>0</v>
      </c>
      <c r="AG7" s="27">
        <f t="shared" si="37"/>
        <v>0</v>
      </c>
      <c r="AH7" s="27">
        <f t="shared" si="38"/>
        <v>0</v>
      </c>
      <c r="AI7" s="27">
        <f t="shared" si="39"/>
        <v>0</v>
      </c>
      <c r="AJ7" s="27">
        <f t="shared" si="40"/>
        <v>0</v>
      </c>
      <c r="AK7" s="27">
        <f t="shared" si="41"/>
        <v>0</v>
      </c>
      <c r="AL7" s="27">
        <f t="shared" si="42"/>
        <v>0</v>
      </c>
      <c r="AM7" s="27">
        <f t="shared" si="43"/>
        <v>0</v>
      </c>
      <c r="AN7" s="27">
        <f t="shared" si="44"/>
        <v>0</v>
      </c>
      <c r="AO7" s="27">
        <f t="shared" si="45"/>
        <v>0</v>
      </c>
      <c r="AP7" s="27">
        <f t="shared" si="46"/>
        <v>0</v>
      </c>
      <c r="AQ7" s="27">
        <f t="shared" si="47"/>
        <v>0</v>
      </c>
      <c r="AR7" s="27">
        <f t="shared" si="48"/>
        <v>0</v>
      </c>
      <c r="AS7" s="27">
        <f t="shared" si="49"/>
        <v>0</v>
      </c>
      <c r="AT7" s="27">
        <f t="shared" si="50"/>
        <v>0</v>
      </c>
      <c r="AU7" s="27">
        <f t="shared" si="51"/>
        <v>0</v>
      </c>
      <c r="AV7" s="27">
        <f t="shared" si="52"/>
        <v>0</v>
      </c>
      <c r="AW7" s="27">
        <f t="shared" si="53"/>
        <v>0</v>
      </c>
      <c r="AX7" s="27">
        <f t="shared" si="54"/>
        <v>0</v>
      </c>
      <c r="AY7" s="27">
        <f t="shared" si="55"/>
        <v>0</v>
      </c>
      <c r="AZ7" s="27">
        <f t="shared" si="56"/>
        <v>0</v>
      </c>
      <c r="BA7" s="27">
        <f t="shared" si="57"/>
        <v>0</v>
      </c>
      <c r="BB7" s="27">
        <f t="shared" si="58"/>
        <v>0</v>
      </c>
      <c r="BC7" s="27">
        <f t="shared" si="59"/>
        <v>0</v>
      </c>
      <c r="BD7" s="27">
        <f t="shared" si="60"/>
        <v>0</v>
      </c>
      <c r="BE7" s="27">
        <f t="shared" si="61"/>
        <v>0</v>
      </c>
      <c r="BF7" s="27">
        <f t="shared" si="62"/>
        <v>0</v>
      </c>
      <c r="BG7" s="27">
        <f t="shared" si="63"/>
        <v>0</v>
      </c>
      <c r="BH7" s="27">
        <f t="shared" si="64"/>
        <v>0</v>
      </c>
      <c r="BI7" s="27">
        <f t="shared" si="65"/>
        <v>0</v>
      </c>
      <c r="BJ7" s="27">
        <f t="shared" si="66"/>
        <v>0</v>
      </c>
      <c r="BK7" s="27">
        <f t="shared" si="67"/>
        <v>0</v>
      </c>
      <c r="BL7" s="27">
        <f t="shared" si="68"/>
        <v>0</v>
      </c>
      <c r="BM7" s="27">
        <f t="shared" si="69"/>
        <v>0</v>
      </c>
      <c r="BN7" s="27">
        <f t="shared" si="70"/>
        <v>0</v>
      </c>
      <c r="BO7" s="27">
        <f t="shared" si="71"/>
        <v>0</v>
      </c>
      <c r="BP7" s="27">
        <f t="shared" si="72"/>
        <v>0</v>
      </c>
      <c r="BQ7" s="27">
        <f t="shared" si="73"/>
        <v>0</v>
      </c>
      <c r="BR7" s="27">
        <f t="shared" si="74"/>
        <v>0</v>
      </c>
      <c r="BS7" s="27">
        <f t="shared" si="75"/>
        <v>0</v>
      </c>
      <c r="BT7" s="27">
        <f t="shared" si="76"/>
        <v>0</v>
      </c>
      <c r="BW7" s="28">
        <v>0</v>
      </c>
      <c r="BX7" s="28">
        <v>0</v>
      </c>
      <c r="BY7" s="28">
        <v>88425000</v>
      </c>
      <c r="BZ7" s="28">
        <v>0</v>
      </c>
      <c r="CA7" s="28">
        <v>0</v>
      </c>
      <c r="CB7" s="28">
        <v>0</v>
      </c>
      <c r="CC7" s="28">
        <v>0</v>
      </c>
      <c r="CD7" s="28">
        <v>0</v>
      </c>
      <c r="CE7" s="28">
        <v>0</v>
      </c>
      <c r="CF7" s="28">
        <v>0</v>
      </c>
      <c r="CG7" s="28">
        <v>0</v>
      </c>
      <c r="CH7" s="28">
        <v>0</v>
      </c>
      <c r="CI7" s="28">
        <v>0</v>
      </c>
      <c r="CJ7" s="28">
        <v>0</v>
      </c>
      <c r="CK7" s="28">
        <v>88425000</v>
      </c>
      <c r="CL7" s="28">
        <v>0</v>
      </c>
      <c r="CM7" s="28">
        <v>0</v>
      </c>
      <c r="CN7" s="28">
        <v>0</v>
      </c>
      <c r="CO7" s="28">
        <v>0</v>
      </c>
      <c r="CP7" s="28">
        <v>0</v>
      </c>
      <c r="CQ7" s="28">
        <v>0</v>
      </c>
      <c r="CR7" s="28">
        <v>0</v>
      </c>
      <c r="CS7" s="28">
        <v>0</v>
      </c>
      <c r="CT7" s="28">
        <v>0</v>
      </c>
      <c r="CU7" s="28">
        <v>0</v>
      </c>
      <c r="CV7" s="28">
        <v>0</v>
      </c>
      <c r="CW7" s="28">
        <v>82530000</v>
      </c>
      <c r="CX7" s="28">
        <v>0</v>
      </c>
      <c r="CY7" s="28">
        <v>0</v>
      </c>
      <c r="CZ7" s="28">
        <v>0</v>
      </c>
      <c r="DA7" s="28">
        <v>0</v>
      </c>
      <c r="DB7" s="28">
        <v>0</v>
      </c>
      <c r="DC7" s="28">
        <v>0</v>
      </c>
      <c r="DD7" s="28">
        <v>0</v>
      </c>
      <c r="DE7" s="28">
        <v>0</v>
      </c>
      <c r="DF7" s="28">
        <v>0</v>
      </c>
      <c r="DG7" s="28">
        <v>0</v>
      </c>
      <c r="DH7" s="28">
        <v>0</v>
      </c>
      <c r="DI7" s="28">
        <v>70740000</v>
      </c>
      <c r="DJ7" s="28">
        <v>0</v>
      </c>
      <c r="DK7" s="28">
        <v>0</v>
      </c>
      <c r="DL7" s="28">
        <v>0</v>
      </c>
      <c r="DM7" s="28">
        <v>0</v>
      </c>
      <c r="DN7" s="28">
        <v>0</v>
      </c>
      <c r="DO7" s="28">
        <v>0</v>
      </c>
      <c r="DP7" s="28">
        <v>0</v>
      </c>
      <c r="DQ7" s="28">
        <v>0</v>
      </c>
      <c r="DR7" s="28">
        <v>0</v>
      </c>
      <c r="DS7" s="28">
        <v>0</v>
      </c>
      <c r="DT7" s="28">
        <v>0</v>
      </c>
      <c r="DU7" s="28">
        <v>70740000</v>
      </c>
      <c r="DV7" s="28">
        <v>0</v>
      </c>
      <c r="DW7" s="28">
        <v>0</v>
      </c>
      <c r="DX7" s="28">
        <v>0</v>
      </c>
      <c r="DY7" s="28">
        <v>0</v>
      </c>
      <c r="DZ7" s="28">
        <v>0</v>
      </c>
      <c r="EA7" s="28">
        <v>0</v>
      </c>
      <c r="EB7" s="28">
        <v>0</v>
      </c>
      <c r="EC7" s="28">
        <v>0</v>
      </c>
      <c r="ED7" s="28">
        <v>0</v>
      </c>
      <c r="EE7" s="28">
        <v>0</v>
      </c>
      <c r="EF7" s="28">
        <v>0</v>
      </c>
      <c r="EG7" s="28">
        <v>70740000</v>
      </c>
      <c r="EH7" s="28">
        <v>0</v>
      </c>
      <c r="EI7" s="28">
        <v>0</v>
      </c>
      <c r="EJ7" s="28">
        <v>0</v>
      </c>
      <c r="EK7" s="28">
        <v>0</v>
      </c>
      <c r="EL7" s="28">
        <v>0</v>
      </c>
      <c r="EM7" s="28">
        <v>0</v>
      </c>
      <c r="EN7" s="28">
        <v>0</v>
      </c>
      <c r="EO7" s="28">
        <v>0</v>
      </c>
      <c r="EP7" s="28">
        <v>0</v>
      </c>
      <c r="EQ7" s="28">
        <v>0</v>
      </c>
      <c r="ER7" s="28">
        <v>0</v>
      </c>
      <c r="ES7" s="28">
        <v>70740000</v>
      </c>
      <c r="ET7" s="28">
        <v>0</v>
      </c>
      <c r="EU7" s="28">
        <v>0</v>
      </c>
      <c r="EV7" s="28">
        <v>0</v>
      </c>
      <c r="EW7" s="28">
        <v>0</v>
      </c>
      <c r="EX7" s="28">
        <v>0</v>
      </c>
      <c r="EY7" s="28">
        <v>0</v>
      </c>
      <c r="EZ7" s="28">
        <v>0</v>
      </c>
      <c r="FA7" s="28">
        <v>0</v>
      </c>
      <c r="FB7" s="28">
        <v>0</v>
      </c>
      <c r="FC7" s="28">
        <v>0</v>
      </c>
      <c r="FD7" s="28">
        <v>0</v>
      </c>
      <c r="FE7" s="28">
        <v>70740000</v>
      </c>
      <c r="FF7" s="28">
        <v>1179000000</v>
      </c>
      <c r="FG7" s="28">
        <v>0</v>
      </c>
      <c r="FH7" s="28">
        <v>0</v>
      </c>
      <c r="FI7" s="28">
        <v>0</v>
      </c>
      <c r="FJ7" s="28">
        <v>0</v>
      </c>
      <c r="FK7" s="28">
        <v>0</v>
      </c>
      <c r="FL7" s="28">
        <v>0</v>
      </c>
      <c r="FM7" s="28">
        <v>0</v>
      </c>
      <c r="FN7" s="28">
        <v>0</v>
      </c>
      <c r="FO7" s="28">
        <v>0</v>
      </c>
      <c r="FP7" s="28">
        <v>0</v>
      </c>
      <c r="FQ7" s="28">
        <v>0</v>
      </c>
      <c r="FR7" s="28">
        <v>0</v>
      </c>
      <c r="FS7" s="28">
        <v>0</v>
      </c>
      <c r="FT7" s="28">
        <v>0</v>
      </c>
      <c r="FU7" s="28">
        <v>0</v>
      </c>
      <c r="FV7" s="28">
        <v>0</v>
      </c>
      <c r="FW7" s="28">
        <v>0</v>
      </c>
      <c r="FX7" s="28">
        <v>0</v>
      </c>
      <c r="FY7" s="28">
        <v>0</v>
      </c>
      <c r="FZ7" s="28">
        <v>0</v>
      </c>
      <c r="GA7" s="28">
        <v>0</v>
      </c>
      <c r="GB7" s="28">
        <v>0</v>
      </c>
      <c r="GC7" s="28">
        <v>0</v>
      </c>
      <c r="GD7" s="28">
        <v>0</v>
      </c>
      <c r="GE7" s="28">
        <v>0</v>
      </c>
      <c r="GF7" s="28">
        <v>0</v>
      </c>
      <c r="GG7" s="28">
        <v>0</v>
      </c>
      <c r="GH7" s="28">
        <v>0</v>
      </c>
      <c r="GI7" s="28">
        <v>0</v>
      </c>
      <c r="GJ7" s="28">
        <v>0</v>
      </c>
      <c r="GK7" s="28">
        <v>0</v>
      </c>
      <c r="GL7" s="28">
        <v>0</v>
      </c>
      <c r="GM7" s="28">
        <v>0</v>
      </c>
      <c r="GN7" s="28">
        <v>0</v>
      </c>
      <c r="GO7" s="28">
        <v>0</v>
      </c>
      <c r="GP7" s="28">
        <v>0</v>
      </c>
      <c r="GQ7" s="28">
        <v>0</v>
      </c>
      <c r="GR7" s="28">
        <v>0</v>
      </c>
      <c r="GS7" s="28">
        <v>0</v>
      </c>
      <c r="GT7" s="28">
        <v>0</v>
      </c>
      <c r="GU7" s="28">
        <v>0</v>
      </c>
      <c r="GV7" s="28">
        <v>0</v>
      </c>
      <c r="GW7" s="28">
        <v>0</v>
      </c>
      <c r="GX7" s="28">
        <v>0</v>
      </c>
      <c r="GY7" s="28">
        <v>0</v>
      </c>
      <c r="GZ7" s="28">
        <v>0</v>
      </c>
      <c r="HA7" s="28">
        <v>0</v>
      </c>
      <c r="HB7" s="28">
        <v>0</v>
      </c>
      <c r="HC7" s="28">
        <v>0</v>
      </c>
      <c r="HD7" s="28">
        <v>0</v>
      </c>
      <c r="HE7" s="28">
        <v>0</v>
      </c>
      <c r="HF7" s="28">
        <v>0</v>
      </c>
      <c r="HG7" s="28">
        <v>0</v>
      </c>
      <c r="HH7" s="28">
        <v>0</v>
      </c>
      <c r="HI7" s="28">
        <v>0</v>
      </c>
      <c r="HJ7" s="28">
        <v>0</v>
      </c>
      <c r="HK7" s="28">
        <v>0</v>
      </c>
      <c r="HL7" s="28">
        <v>0</v>
      </c>
      <c r="HM7" s="28">
        <v>0</v>
      </c>
      <c r="HN7" s="28">
        <v>0</v>
      </c>
      <c r="HO7" s="28">
        <v>0</v>
      </c>
      <c r="HP7" s="28">
        <v>0</v>
      </c>
      <c r="HQ7" s="28">
        <v>0</v>
      </c>
      <c r="HR7" s="28">
        <v>0</v>
      </c>
      <c r="HS7" s="28">
        <v>0</v>
      </c>
      <c r="HT7" s="28">
        <v>0</v>
      </c>
      <c r="HU7" s="28">
        <v>0</v>
      </c>
      <c r="HV7" s="28">
        <v>0</v>
      </c>
      <c r="HW7" s="28">
        <v>0</v>
      </c>
      <c r="HX7" s="28">
        <v>0</v>
      </c>
      <c r="HY7" s="28">
        <v>0</v>
      </c>
      <c r="HZ7" s="28">
        <v>0</v>
      </c>
      <c r="IA7" s="28">
        <v>0</v>
      </c>
      <c r="IB7" s="28">
        <v>0</v>
      </c>
      <c r="IC7" s="28">
        <v>0</v>
      </c>
      <c r="ID7" s="28">
        <v>0</v>
      </c>
      <c r="IE7" s="28">
        <v>0</v>
      </c>
      <c r="IF7" s="28">
        <v>0</v>
      </c>
      <c r="IG7" s="28">
        <v>0</v>
      </c>
      <c r="IH7" s="28">
        <v>0</v>
      </c>
      <c r="II7" s="28">
        <v>0</v>
      </c>
      <c r="IJ7" s="28">
        <v>0</v>
      </c>
      <c r="IK7" s="28">
        <v>0</v>
      </c>
      <c r="IL7" s="28">
        <v>0</v>
      </c>
      <c r="IM7" s="28">
        <v>0</v>
      </c>
      <c r="IN7" s="28">
        <v>0</v>
      </c>
      <c r="IO7" s="28">
        <v>0</v>
      </c>
      <c r="IP7" s="28">
        <v>0</v>
      </c>
      <c r="IQ7" s="28">
        <v>0</v>
      </c>
      <c r="IR7" s="28">
        <v>0</v>
      </c>
      <c r="IS7" s="28">
        <v>0</v>
      </c>
      <c r="IT7" s="28">
        <v>0</v>
      </c>
      <c r="IU7" s="28">
        <v>0</v>
      </c>
      <c r="IV7" s="28">
        <v>0</v>
      </c>
      <c r="IW7" s="28">
        <v>0</v>
      </c>
      <c r="IX7" s="28">
        <v>0</v>
      </c>
      <c r="IY7" s="28">
        <v>0</v>
      </c>
      <c r="IZ7" s="28">
        <v>0</v>
      </c>
      <c r="JA7" s="28">
        <v>0</v>
      </c>
      <c r="JB7" s="28">
        <v>0</v>
      </c>
      <c r="JC7" s="28">
        <v>0</v>
      </c>
      <c r="JD7" s="28">
        <v>0</v>
      </c>
      <c r="JE7" s="28">
        <v>0</v>
      </c>
      <c r="JF7" s="28">
        <v>0</v>
      </c>
      <c r="JG7" s="28">
        <v>0</v>
      </c>
      <c r="JH7" s="28">
        <v>0</v>
      </c>
      <c r="JI7" s="28">
        <v>0</v>
      </c>
      <c r="JJ7" s="28">
        <v>0</v>
      </c>
      <c r="JK7" s="28">
        <v>0</v>
      </c>
      <c r="JL7" s="28">
        <v>0</v>
      </c>
      <c r="JM7" s="28">
        <v>0</v>
      </c>
      <c r="JN7" s="28">
        <v>0</v>
      </c>
      <c r="JO7" s="28">
        <v>0</v>
      </c>
      <c r="JP7" s="28">
        <v>0</v>
      </c>
      <c r="JQ7" s="28">
        <v>0</v>
      </c>
      <c r="JR7" s="28">
        <v>0</v>
      </c>
      <c r="JS7" s="28">
        <v>0</v>
      </c>
      <c r="JT7" s="28">
        <v>0</v>
      </c>
      <c r="JU7" s="28">
        <v>0</v>
      </c>
      <c r="JV7" s="28">
        <v>0</v>
      </c>
      <c r="JW7" s="28">
        <v>0</v>
      </c>
      <c r="JX7" s="28">
        <v>0</v>
      </c>
      <c r="JY7" s="28">
        <v>0</v>
      </c>
      <c r="JZ7" s="28">
        <v>0</v>
      </c>
      <c r="KA7" s="28">
        <v>0</v>
      </c>
      <c r="KB7" s="28">
        <v>0</v>
      </c>
      <c r="KC7" s="28">
        <v>0</v>
      </c>
      <c r="KD7" s="28">
        <v>0</v>
      </c>
      <c r="KE7" s="28">
        <v>0</v>
      </c>
      <c r="KF7" s="28">
        <v>0</v>
      </c>
      <c r="KG7" s="28">
        <v>0</v>
      </c>
      <c r="KH7" s="28">
        <v>0</v>
      </c>
      <c r="KI7" s="28">
        <v>0</v>
      </c>
      <c r="KJ7" s="28">
        <v>0</v>
      </c>
      <c r="KK7" s="28">
        <v>0</v>
      </c>
      <c r="KL7" s="28">
        <v>0</v>
      </c>
      <c r="KM7" s="28">
        <v>0</v>
      </c>
      <c r="KN7" s="28">
        <v>0</v>
      </c>
      <c r="KO7" s="28">
        <v>0</v>
      </c>
      <c r="KP7" s="28">
        <v>0</v>
      </c>
      <c r="KQ7" s="28">
        <v>0</v>
      </c>
      <c r="KR7" s="28">
        <v>0</v>
      </c>
      <c r="KS7" s="28">
        <v>0</v>
      </c>
      <c r="KT7" s="28">
        <v>0</v>
      </c>
      <c r="KU7" s="28">
        <v>0</v>
      </c>
      <c r="KV7" s="28">
        <v>0</v>
      </c>
      <c r="KW7" s="28">
        <v>0</v>
      </c>
      <c r="KX7" s="28">
        <v>0</v>
      </c>
      <c r="KY7" s="28">
        <v>0</v>
      </c>
      <c r="KZ7" s="28">
        <v>0</v>
      </c>
      <c r="LA7" s="28">
        <v>0</v>
      </c>
      <c r="LB7" s="28">
        <v>0</v>
      </c>
      <c r="LC7" s="28">
        <v>0</v>
      </c>
      <c r="LD7" s="28">
        <v>0</v>
      </c>
      <c r="LE7" s="28">
        <v>0</v>
      </c>
      <c r="LF7" s="28">
        <v>0</v>
      </c>
      <c r="LG7" s="28">
        <v>0</v>
      </c>
      <c r="LH7" s="28">
        <v>0</v>
      </c>
      <c r="LI7" s="28">
        <v>0</v>
      </c>
      <c r="LJ7" s="28">
        <v>0</v>
      </c>
      <c r="LK7" s="28">
        <v>0</v>
      </c>
      <c r="LL7" s="28">
        <v>0</v>
      </c>
      <c r="LM7" s="28">
        <v>0</v>
      </c>
      <c r="LN7" s="28">
        <v>0</v>
      </c>
      <c r="LO7" s="28">
        <v>0</v>
      </c>
      <c r="LP7" s="28">
        <v>0</v>
      </c>
      <c r="LQ7" s="28">
        <v>0</v>
      </c>
      <c r="LR7" s="28">
        <v>0</v>
      </c>
      <c r="LS7" s="28">
        <v>0</v>
      </c>
      <c r="LT7" s="28">
        <v>0</v>
      </c>
      <c r="LU7" s="28">
        <v>0</v>
      </c>
      <c r="LV7" s="28">
        <v>0</v>
      </c>
      <c r="LW7" s="28">
        <v>0</v>
      </c>
      <c r="LX7" s="28">
        <v>0</v>
      </c>
      <c r="LY7" s="28">
        <v>0</v>
      </c>
      <c r="LZ7" s="28">
        <v>0</v>
      </c>
      <c r="MA7" s="28">
        <v>0</v>
      </c>
      <c r="MB7" s="28">
        <v>0</v>
      </c>
      <c r="MC7" s="28">
        <v>0</v>
      </c>
      <c r="MD7" s="28">
        <v>0</v>
      </c>
      <c r="ME7" s="28">
        <v>0</v>
      </c>
      <c r="MF7" s="28">
        <v>0</v>
      </c>
      <c r="MG7" s="28">
        <v>0</v>
      </c>
      <c r="MH7" s="28">
        <v>0</v>
      </c>
      <c r="MI7" s="28">
        <v>0</v>
      </c>
      <c r="MJ7" s="28">
        <v>0</v>
      </c>
      <c r="MK7" s="28">
        <v>0</v>
      </c>
      <c r="ML7" s="28">
        <v>0</v>
      </c>
      <c r="MM7" s="28">
        <v>0</v>
      </c>
      <c r="MN7" s="28">
        <v>0</v>
      </c>
      <c r="MO7" s="28">
        <v>0</v>
      </c>
      <c r="MP7" s="28">
        <v>0</v>
      </c>
      <c r="MQ7" s="28">
        <v>0</v>
      </c>
      <c r="MR7" s="28">
        <v>0</v>
      </c>
      <c r="MS7" s="28">
        <v>0</v>
      </c>
      <c r="MT7" s="28">
        <v>0</v>
      </c>
      <c r="MU7" s="28">
        <v>0</v>
      </c>
      <c r="MV7" s="28">
        <v>0</v>
      </c>
      <c r="MW7" s="28">
        <v>0</v>
      </c>
      <c r="MX7" s="28">
        <v>0</v>
      </c>
      <c r="MY7" s="28">
        <v>0</v>
      </c>
      <c r="MZ7" s="28">
        <v>0</v>
      </c>
      <c r="NA7" s="28">
        <v>0</v>
      </c>
      <c r="NB7" s="28">
        <v>0</v>
      </c>
      <c r="NC7" s="28">
        <v>0</v>
      </c>
      <c r="ND7" s="28">
        <v>0</v>
      </c>
      <c r="NE7" s="28">
        <v>0</v>
      </c>
      <c r="NF7" s="28">
        <v>0</v>
      </c>
      <c r="NG7" s="28">
        <v>0</v>
      </c>
      <c r="NH7" s="28">
        <v>0</v>
      </c>
      <c r="NI7" s="28">
        <v>0</v>
      </c>
      <c r="NJ7" s="28">
        <v>0</v>
      </c>
      <c r="NK7" s="28">
        <v>0</v>
      </c>
      <c r="NL7" s="28">
        <v>0</v>
      </c>
      <c r="NM7" s="28">
        <v>0</v>
      </c>
      <c r="NN7" s="28">
        <v>0</v>
      </c>
      <c r="NO7" s="28">
        <v>0</v>
      </c>
      <c r="NP7" s="28">
        <v>0</v>
      </c>
      <c r="NQ7" s="28">
        <v>0</v>
      </c>
      <c r="NR7" s="28">
        <v>0</v>
      </c>
      <c r="NS7" s="28">
        <v>0</v>
      </c>
      <c r="NT7" s="28">
        <v>0</v>
      </c>
      <c r="NU7" s="28">
        <v>0</v>
      </c>
      <c r="NV7" s="28">
        <v>0</v>
      </c>
      <c r="NW7" s="28">
        <v>0</v>
      </c>
      <c r="NX7" s="28">
        <v>0</v>
      </c>
      <c r="NY7" s="28">
        <v>0</v>
      </c>
      <c r="NZ7" s="28">
        <v>0</v>
      </c>
      <c r="OA7" s="28">
        <v>0</v>
      </c>
      <c r="OB7" s="28">
        <v>0</v>
      </c>
      <c r="OC7" s="28">
        <v>0</v>
      </c>
      <c r="OD7" s="28">
        <v>0</v>
      </c>
      <c r="OE7" s="28">
        <v>0</v>
      </c>
      <c r="OF7" s="28">
        <v>0</v>
      </c>
      <c r="OG7" s="28">
        <v>0</v>
      </c>
      <c r="OH7" s="28">
        <v>0</v>
      </c>
      <c r="OI7" s="28">
        <v>0</v>
      </c>
      <c r="OJ7" s="28">
        <v>0</v>
      </c>
      <c r="OK7" s="28">
        <v>0</v>
      </c>
      <c r="OL7" s="28">
        <v>0</v>
      </c>
      <c r="OM7" s="28">
        <v>0</v>
      </c>
      <c r="ON7" s="28">
        <v>0</v>
      </c>
      <c r="OO7" s="28">
        <v>0</v>
      </c>
      <c r="OP7" s="28">
        <v>0</v>
      </c>
      <c r="OQ7" s="28">
        <v>0</v>
      </c>
      <c r="OR7" s="28">
        <v>0</v>
      </c>
      <c r="OS7" s="28">
        <v>0</v>
      </c>
      <c r="OT7" s="28">
        <v>0</v>
      </c>
      <c r="OU7" s="28">
        <v>0</v>
      </c>
      <c r="OV7" s="28">
        <v>0</v>
      </c>
      <c r="OW7" s="28">
        <v>0</v>
      </c>
      <c r="OX7" s="28">
        <v>0</v>
      </c>
      <c r="OY7" s="28">
        <v>0</v>
      </c>
      <c r="OZ7" s="28">
        <v>0</v>
      </c>
      <c r="PA7" s="28">
        <v>0</v>
      </c>
      <c r="PB7" s="28">
        <v>0</v>
      </c>
      <c r="PC7" s="28">
        <v>0</v>
      </c>
      <c r="PD7" s="28">
        <v>0</v>
      </c>
      <c r="PE7" s="28">
        <v>0</v>
      </c>
      <c r="PF7" s="28">
        <v>0</v>
      </c>
      <c r="PG7" s="28">
        <v>0</v>
      </c>
      <c r="PH7" s="28">
        <v>0</v>
      </c>
      <c r="PI7" s="28">
        <v>0</v>
      </c>
      <c r="PJ7" s="28">
        <v>0</v>
      </c>
      <c r="PK7" s="28">
        <v>0</v>
      </c>
      <c r="PL7" s="28">
        <v>0</v>
      </c>
      <c r="PM7" s="28">
        <v>0</v>
      </c>
      <c r="PN7" s="28">
        <v>0</v>
      </c>
      <c r="PO7" s="28">
        <v>0</v>
      </c>
      <c r="PP7" s="28">
        <v>0</v>
      </c>
      <c r="PQ7" s="28">
        <v>0</v>
      </c>
      <c r="PR7" s="28">
        <v>0</v>
      </c>
      <c r="PS7" s="28">
        <v>0</v>
      </c>
      <c r="PT7" s="28">
        <v>0</v>
      </c>
      <c r="PU7" s="28">
        <v>0</v>
      </c>
      <c r="PV7" s="28">
        <v>0</v>
      </c>
      <c r="PW7" s="28">
        <v>0</v>
      </c>
      <c r="PX7" s="28">
        <v>0</v>
      </c>
      <c r="PY7" s="28">
        <v>0</v>
      </c>
      <c r="PZ7" s="28">
        <v>0</v>
      </c>
      <c r="QA7" s="28">
        <v>0</v>
      </c>
      <c r="QB7" s="28">
        <v>0</v>
      </c>
      <c r="QC7" s="28">
        <v>0</v>
      </c>
      <c r="QD7" s="28">
        <v>0</v>
      </c>
      <c r="QE7" s="28">
        <v>0</v>
      </c>
      <c r="QF7" s="28">
        <v>0</v>
      </c>
      <c r="QG7" s="28">
        <v>0</v>
      </c>
      <c r="QH7" s="28">
        <v>0</v>
      </c>
      <c r="QI7" s="28">
        <v>0</v>
      </c>
      <c r="QJ7" s="28">
        <v>0</v>
      </c>
      <c r="QK7" s="28">
        <v>0</v>
      </c>
      <c r="QL7" s="28">
        <v>0</v>
      </c>
      <c r="QM7" s="28">
        <v>0</v>
      </c>
      <c r="QN7" s="28">
        <v>0</v>
      </c>
      <c r="QO7" s="28">
        <v>0</v>
      </c>
      <c r="QP7" s="28">
        <v>0</v>
      </c>
      <c r="QQ7" s="28">
        <v>0</v>
      </c>
      <c r="QR7" s="28">
        <v>0</v>
      </c>
      <c r="QS7" s="28">
        <v>0</v>
      </c>
      <c r="QT7" s="28">
        <v>0</v>
      </c>
      <c r="QU7" s="28">
        <v>0</v>
      </c>
      <c r="QV7" s="28">
        <v>0</v>
      </c>
      <c r="QW7" s="28">
        <v>0</v>
      </c>
      <c r="QX7" s="28">
        <v>0</v>
      </c>
      <c r="QY7" s="28">
        <v>0</v>
      </c>
      <c r="QZ7" s="28">
        <v>0</v>
      </c>
      <c r="RA7" s="28">
        <v>0</v>
      </c>
      <c r="RB7" s="28">
        <v>0</v>
      </c>
      <c r="RC7" s="28">
        <v>0</v>
      </c>
      <c r="RD7" s="28">
        <v>0</v>
      </c>
      <c r="RE7" s="28">
        <v>0</v>
      </c>
      <c r="RF7" s="28">
        <v>0</v>
      </c>
      <c r="RG7" s="28">
        <v>0</v>
      </c>
      <c r="RH7" s="28">
        <v>0</v>
      </c>
      <c r="RI7" s="28">
        <v>0</v>
      </c>
      <c r="RJ7" s="28">
        <v>0</v>
      </c>
      <c r="RK7" s="28">
        <v>0</v>
      </c>
      <c r="RL7" s="28">
        <v>0</v>
      </c>
      <c r="RM7" s="28">
        <v>0</v>
      </c>
      <c r="RN7" s="28">
        <v>0</v>
      </c>
      <c r="RO7" s="28">
        <v>0</v>
      </c>
      <c r="RP7" s="28">
        <v>0</v>
      </c>
      <c r="RQ7" s="28">
        <v>0</v>
      </c>
      <c r="RR7" s="28">
        <v>0</v>
      </c>
      <c r="RS7" s="28">
        <v>0</v>
      </c>
      <c r="RT7" s="28">
        <v>0</v>
      </c>
      <c r="RU7" s="28">
        <v>0</v>
      </c>
      <c r="RV7" s="28">
        <v>0</v>
      </c>
      <c r="RW7" s="28">
        <v>0</v>
      </c>
      <c r="RX7" s="28">
        <v>0</v>
      </c>
      <c r="RY7" s="28">
        <v>0</v>
      </c>
      <c r="RZ7" s="28">
        <v>0</v>
      </c>
      <c r="SA7" s="28">
        <v>0</v>
      </c>
      <c r="SB7" s="28">
        <v>0</v>
      </c>
      <c r="SC7" s="28">
        <v>0</v>
      </c>
      <c r="SD7" s="28">
        <v>0</v>
      </c>
      <c r="SE7" s="28">
        <v>0</v>
      </c>
      <c r="SF7" s="28">
        <v>0</v>
      </c>
      <c r="SG7" s="28">
        <v>0</v>
      </c>
      <c r="SH7" s="28">
        <v>0</v>
      </c>
      <c r="SI7" s="28">
        <v>0</v>
      </c>
      <c r="SJ7" s="28">
        <v>0</v>
      </c>
      <c r="SK7" s="28">
        <v>0</v>
      </c>
      <c r="SL7" s="28">
        <v>0</v>
      </c>
      <c r="SM7" s="28">
        <v>0</v>
      </c>
      <c r="SN7" s="28">
        <v>0</v>
      </c>
      <c r="SO7" s="28">
        <v>0</v>
      </c>
      <c r="SP7" s="28">
        <v>0</v>
      </c>
      <c r="SQ7" s="28">
        <v>0</v>
      </c>
      <c r="SR7" s="28">
        <v>0</v>
      </c>
      <c r="SS7" s="28">
        <v>0</v>
      </c>
      <c r="ST7" s="28">
        <v>0</v>
      </c>
      <c r="SU7" s="28">
        <v>0</v>
      </c>
      <c r="SV7" s="28">
        <v>0</v>
      </c>
      <c r="SW7" s="28">
        <v>0</v>
      </c>
      <c r="SX7" s="28">
        <v>0</v>
      </c>
      <c r="SY7" s="28">
        <v>0</v>
      </c>
      <c r="SZ7" s="28">
        <v>0</v>
      </c>
      <c r="TA7" s="28">
        <v>0</v>
      </c>
      <c r="TB7" s="28">
        <v>0</v>
      </c>
      <c r="TC7" s="28">
        <v>0</v>
      </c>
      <c r="TD7" s="28">
        <v>0</v>
      </c>
      <c r="TE7" s="28">
        <v>0</v>
      </c>
      <c r="TF7" s="28">
        <v>0</v>
      </c>
      <c r="TG7" s="28">
        <v>0</v>
      </c>
      <c r="TH7" s="28">
        <v>0</v>
      </c>
      <c r="TI7" s="28">
        <v>0</v>
      </c>
      <c r="TJ7" s="28">
        <v>0</v>
      </c>
      <c r="TK7" s="28">
        <v>0</v>
      </c>
      <c r="TL7" s="28">
        <v>0</v>
      </c>
      <c r="TM7" s="28">
        <v>0</v>
      </c>
      <c r="TN7" s="28">
        <v>0</v>
      </c>
      <c r="TO7" s="28">
        <v>0</v>
      </c>
      <c r="TP7" s="28">
        <v>0</v>
      </c>
      <c r="TQ7" s="28">
        <v>0</v>
      </c>
      <c r="TR7" s="28">
        <v>0</v>
      </c>
      <c r="TS7" s="28">
        <v>0</v>
      </c>
      <c r="TT7" s="28">
        <v>0</v>
      </c>
      <c r="TU7" s="28">
        <v>0</v>
      </c>
      <c r="TV7" s="28">
        <v>0</v>
      </c>
      <c r="TW7" s="28">
        <v>0</v>
      </c>
      <c r="TX7" s="28">
        <v>0</v>
      </c>
      <c r="TY7" s="28">
        <v>0</v>
      </c>
      <c r="TZ7" s="28">
        <v>0</v>
      </c>
      <c r="UA7" s="28">
        <v>0</v>
      </c>
      <c r="UB7" s="28">
        <v>0</v>
      </c>
      <c r="UC7" s="28">
        <v>0</v>
      </c>
      <c r="UD7" s="28">
        <v>0</v>
      </c>
      <c r="UE7" s="28">
        <v>0</v>
      </c>
      <c r="UF7" s="28">
        <v>0</v>
      </c>
      <c r="UG7" s="28">
        <v>0</v>
      </c>
      <c r="UH7" s="28">
        <v>0</v>
      </c>
      <c r="UI7" s="28">
        <v>0</v>
      </c>
      <c r="UJ7" s="28">
        <v>0</v>
      </c>
      <c r="UK7" s="28">
        <v>0</v>
      </c>
      <c r="UL7" s="28">
        <v>0</v>
      </c>
      <c r="UM7" s="28">
        <v>0</v>
      </c>
      <c r="UN7" s="28">
        <v>0</v>
      </c>
      <c r="UO7" s="28">
        <v>0</v>
      </c>
      <c r="UP7" s="28">
        <v>0</v>
      </c>
      <c r="UQ7" s="28">
        <v>0</v>
      </c>
      <c r="UR7" s="28">
        <v>0</v>
      </c>
      <c r="US7" s="28">
        <v>0</v>
      </c>
      <c r="UT7" s="28">
        <v>0</v>
      </c>
      <c r="UU7" s="28">
        <v>0</v>
      </c>
      <c r="UV7" s="28">
        <v>0</v>
      </c>
      <c r="UW7" s="28">
        <v>0</v>
      </c>
      <c r="UX7" s="28">
        <v>0</v>
      </c>
      <c r="UY7" s="28">
        <v>0</v>
      </c>
      <c r="UZ7" s="28">
        <v>0</v>
      </c>
      <c r="VA7" s="28">
        <v>0</v>
      </c>
      <c r="VB7" s="28">
        <v>0</v>
      </c>
      <c r="VC7" s="28">
        <v>0</v>
      </c>
      <c r="VD7" s="28">
        <v>0</v>
      </c>
      <c r="VE7" s="28">
        <v>0</v>
      </c>
      <c r="VF7" s="28">
        <v>0</v>
      </c>
      <c r="VG7" s="28">
        <v>0</v>
      </c>
      <c r="VH7" s="28">
        <v>0</v>
      </c>
      <c r="VI7" s="28">
        <v>0</v>
      </c>
      <c r="VJ7" s="28">
        <v>0</v>
      </c>
      <c r="VK7" s="28">
        <v>0</v>
      </c>
      <c r="VL7" s="28">
        <v>0</v>
      </c>
      <c r="VM7" s="28">
        <v>0</v>
      </c>
      <c r="VN7" s="28">
        <v>0</v>
      </c>
      <c r="VO7" s="28">
        <v>0</v>
      </c>
      <c r="VP7" s="28">
        <v>0</v>
      </c>
      <c r="VQ7" s="28">
        <v>0</v>
      </c>
      <c r="VR7" s="28">
        <v>0</v>
      </c>
      <c r="VS7" s="28">
        <v>0</v>
      </c>
      <c r="VT7" s="28">
        <v>0</v>
      </c>
      <c r="VU7" s="28">
        <v>0</v>
      </c>
      <c r="VV7" s="28">
        <v>0</v>
      </c>
      <c r="VW7" s="28">
        <v>0</v>
      </c>
      <c r="VX7" s="28">
        <v>0</v>
      </c>
      <c r="VY7" s="28">
        <v>0</v>
      </c>
      <c r="VZ7" s="28">
        <v>0</v>
      </c>
      <c r="WA7" s="28">
        <v>0</v>
      </c>
      <c r="WB7" s="28">
        <v>0</v>
      </c>
      <c r="WC7" s="28">
        <v>0</v>
      </c>
      <c r="WD7" s="28">
        <v>0</v>
      </c>
      <c r="WE7" s="28">
        <v>0</v>
      </c>
      <c r="WF7" s="28">
        <v>0</v>
      </c>
      <c r="WG7" s="28">
        <v>0</v>
      </c>
      <c r="WH7" s="28">
        <v>0</v>
      </c>
      <c r="WI7" s="28">
        <v>0</v>
      </c>
      <c r="WJ7" s="28">
        <v>0</v>
      </c>
      <c r="WK7" s="28">
        <v>0</v>
      </c>
      <c r="WL7" s="28">
        <v>0</v>
      </c>
      <c r="WM7" s="28">
        <v>0</v>
      </c>
      <c r="WN7" s="28">
        <v>0</v>
      </c>
      <c r="WO7" s="28">
        <v>0</v>
      </c>
      <c r="WP7" s="28">
        <v>0</v>
      </c>
      <c r="WQ7" s="28">
        <v>0</v>
      </c>
      <c r="WR7" s="28">
        <v>0</v>
      </c>
      <c r="WS7" s="28">
        <v>0</v>
      </c>
      <c r="WT7" s="28">
        <v>0</v>
      </c>
      <c r="WU7" s="28">
        <v>0</v>
      </c>
      <c r="WV7" s="28">
        <v>0</v>
      </c>
      <c r="WW7" s="28">
        <v>0</v>
      </c>
      <c r="WX7" s="28">
        <v>0</v>
      </c>
      <c r="WY7" s="28">
        <v>0</v>
      </c>
      <c r="WZ7" s="28">
        <v>0</v>
      </c>
      <c r="XA7" s="28">
        <v>0</v>
      </c>
      <c r="XB7" s="28">
        <v>0</v>
      </c>
      <c r="XC7" s="28">
        <v>0</v>
      </c>
      <c r="XD7" s="28">
        <v>0</v>
      </c>
      <c r="XE7" s="28">
        <v>0</v>
      </c>
      <c r="XF7" s="28">
        <v>0</v>
      </c>
      <c r="XG7" s="28">
        <v>0</v>
      </c>
      <c r="XH7" s="28">
        <v>0</v>
      </c>
      <c r="XI7" s="28">
        <v>0</v>
      </c>
      <c r="XJ7" s="28">
        <v>0</v>
      </c>
      <c r="XK7" s="28">
        <v>0</v>
      </c>
      <c r="XL7" s="28">
        <v>0</v>
      </c>
      <c r="XM7" s="28">
        <v>0</v>
      </c>
      <c r="XN7" s="28">
        <v>0</v>
      </c>
      <c r="XO7" s="28">
        <v>0</v>
      </c>
      <c r="XP7" s="28">
        <v>0</v>
      </c>
      <c r="XQ7" s="28">
        <v>0</v>
      </c>
      <c r="XR7" s="28">
        <v>0</v>
      </c>
      <c r="XS7" s="28">
        <v>0</v>
      </c>
      <c r="XT7" s="28">
        <v>0</v>
      </c>
      <c r="XU7" s="28">
        <v>0</v>
      </c>
      <c r="XV7" s="28">
        <v>0</v>
      </c>
      <c r="XW7" s="28">
        <v>0</v>
      </c>
      <c r="XX7" s="28">
        <v>0</v>
      </c>
      <c r="XY7" s="28">
        <v>0</v>
      </c>
      <c r="XZ7" s="28">
        <v>0</v>
      </c>
      <c r="YA7" s="28">
        <v>0</v>
      </c>
      <c r="YB7" s="28">
        <v>0</v>
      </c>
      <c r="YC7" s="28">
        <v>0</v>
      </c>
      <c r="YD7" s="28">
        <v>0</v>
      </c>
      <c r="YE7" s="28">
        <v>0</v>
      </c>
      <c r="YF7" s="28">
        <v>0</v>
      </c>
      <c r="YG7" s="28">
        <v>0</v>
      </c>
      <c r="YH7" s="28">
        <v>0</v>
      </c>
      <c r="YI7" s="28">
        <v>0</v>
      </c>
      <c r="YJ7" s="28">
        <v>0</v>
      </c>
      <c r="YK7" s="28">
        <v>0</v>
      </c>
      <c r="YL7" s="28">
        <v>0</v>
      </c>
      <c r="YM7" s="28">
        <v>0</v>
      </c>
      <c r="YN7" s="28">
        <v>0</v>
      </c>
      <c r="YO7" s="28">
        <v>0</v>
      </c>
      <c r="YP7" s="28">
        <v>0</v>
      </c>
      <c r="YQ7" s="28">
        <v>0</v>
      </c>
      <c r="YR7" s="28">
        <v>0</v>
      </c>
      <c r="YS7" s="28">
        <v>0</v>
      </c>
      <c r="YT7" s="28">
        <v>0</v>
      </c>
      <c r="YU7" s="28">
        <v>0</v>
      </c>
      <c r="YV7" s="28">
        <v>0</v>
      </c>
      <c r="YW7" s="28">
        <v>0</v>
      </c>
      <c r="YX7" s="28">
        <v>0</v>
      </c>
      <c r="YY7" s="28">
        <v>0</v>
      </c>
      <c r="YZ7" s="28">
        <v>0</v>
      </c>
      <c r="ZA7" s="28">
        <v>0</v>
      </c>
      <c r="ZB7" s="28">
        <v>0</v>
      </c>
      <c r="ZC7" s="28">
        <v>0</v>
      </c>
      <c r="ZD7" s="28">
        <v>0</v>
      </c>
      <c r="ZE7" s="28">
        <v>0</v>
      </c>
      <c r="ZF7" s="28">
        <v>0</v>
      </c>
      <c r="ZG7" s="28">
        <v>0</v>
      </c>
      <c r="ZH7" s="28">
        <v>0</v>
      </c>
      <c r="ZI7" s="28">
        <v>0</v>
      </c>
      <c r="ZJ7" s="28">
        <v>0</v>
      </c>
      <c r="ZK7" s="28">
        <v>0</v>
      </c>
      <c r="ZL7" s="28">
        <v>0</v>
      </c>
      <c r="ZM7" s="28">
        <v>0</v>
      </c>
      <c r="ZN7" s="28">
        <v>0</v>
      </c>
      <c r="ZO7" s="28">
        <v>0</v>
      </c>
      <c r="ZP7" s="28">
        <v>0</v>
      </c>
      <c r="ZQ7" s="28">
        <v>0</v>
      </c>
      <c r="ZR7" s="28">
        <v>0</v>
      </c>
      <c r="ZS7" s="28">
        <v>0</v>
      </c>
      <c r="ZT7" s="28">
        <v>0</v>
      </c>
      <c r="ZU7" s="28">
        <v>0</v>
      </c>
      <c r="ZV7" s="28">
        <v>0</v>
      </c>
      <c r="ZW7" s="28">
        <v>0</v>
      </c>
      <c r="ZX7" s="28">
        <v>0</v>
      </c>
      <c r="ZY7" s="28">
        <v>0</v>
      </c>
      <c r="ZZ7" s="28">
        <v>0</v>
      </c>
      <c r="AAA7" s="28">
        <v>0</v>
      </c>
      <c r="AAB7" s="28">
        <v>0</v>
      </c>
      <c r="AAC7" s="28">
        <v>0</v>
      </c>
      <c r="AAD7" s="28">
        <v>0</v>
      </c>
      <c r="AAE7" s="28">
        <v>0</v>
      </c>
      <c r="AAF7" s="28">
        <v>0</v>
      </c>
      <c r="AAG7" s="28">
        <v>0</v>
      </c>
      <c r="AAH7" s="28">
        <v>0</v>
      </c>
      <c r="AAI7" s="28">
        <v>0</v>
      </c>
      <c r="AAJ7" s="28">
        <v>0</v>
      </c>
      <c r="AAK7" s="28">
        <v>0</v>
      </c>
      <c r="AAL7" s="28">
        <v>0</v>
      </c>
      <c r="AAM7" s="28">
        <v>0</v>
      </c>
      <c r="AAN7" s="28">
        <v>0</v>
      </c>
      <c r="AAO7" s="28">
        <v>0</v>
      </c>
      <c r="AAP7" s="28">
        <v>0</v>
      </c>
      <c r="AAQ7" s="28">
        <v>0</v>
      </c>
      <c r="AAR7" s="28">
        <v>0</v>
      </c>
      <c r="AAS7" s="28">
        <v>0</v>
      </c>
      <c r="AAT7" s="28">
        <v>0</v>
      </c>
      <c r="AAU7" s="28">
        <v>0</v>
      </c>
      <c r="AAV7" s="28">
        <v>0</v>
      </c>
      <c r="AAW7" s="28">
        <v>0</v>
      </c>
      <c r="AAX7" s="28">
        <v>0</v>
      </c>
      <c r="AAY7" s="28">
        <v>0</v>
      </c>
      <c r="AAZ7" s="28">
        <v>0</v>
      </c>
      <c r="ABA7" s="28">
        <v>0</v>
      </c>
      <c r="ABB7" s="28">
        <v>0</v>
      </c>
      <c r="ABC7" s="28">
        <v>0</v>
      </c>
      <c r="ABD7" s="28">
        <v>0</v>
      </c>
      <c r="ABE7" s="28">
        <v>0</v>
      </c>
      <c r="ABF7" s="28">
        <v>0</v>
      </c>
      <c r="ABG7" s="28">
        <v>0</v>
      </c>
      <c r="ABH7" s="28">
        <v>0</v>
      </c>
      <c r="ABI7" s="28">
        <v>0</v>
      </c>
      <c r="ABJ7" s="28">
        <v>0</v>
      </c>
      <c r="ABK7" s="28">
        <v>0</v>
      </c>
      <c r="ABL7" s="28">
        <v>0</v>
      </c>
      <c r="ABM7" s="28">
        <v>0</v>
      </c>
      <c r="ABN7" s="28">
        <v>0</v>
      </c>
      <c r="ABO7" s="28">
        <v>0</v>
      </c>
      <c r="ABP7" s="28">
        <v>0</v>
      </c>
      <c r="ABQ7" s="28">
        <v>0</v>
      </c>
      <c r="ABR7" s="28">
        <v>0</v>
      </c>
      <c r="ABS7" s="28">
        <v>0</v>
      </c>
      <c r="ABT7" s="28">
        <v>0</v>
      </c>
      <c r="ABU7" s="28">
        <v>0</v>
      </c>
      <c r="ABV7" s="28">
        <v>0</v>
      </c>
      <c r="ABW7" s="28">
        <v>0</v>
      </c>
      <c r="ABX7" s="28">
        <v>0</v>
      </c>
      <c r="ABY7" s="28">
        <v>0</v>
      </c>
      <c r="ABZ7" s="28">
        <v>0</v>
      </c>
      <c r="ACA7" s="28">
        <v>0</v>
      </c>
      <c r="ACB7" s="28">
        <v>0</v>
      </c>
      <c r="ACC7" s="28">
        <v>0</v>
      </c>
      <c r="ACD7" s="28">
        <v>0</v>
      </c>
      <c r="ACE7" s="28">
        <v>0</v>
      </c>
      <c r="ACF7" s="28">
        <v>0</v>
      </c>
      <c r="ACG7" s="28">
        <v>0</v>
      </c>
      <c r="ACH7" s="28">
        <v>0</v>
      </c>
      <c r="ACI7" s="28">
        <v>0</v>
      </c>
      <c r="ACJ7" s="28">
        <v>0</v>
      </c>
    </row>
    <row r="8" spans="1:764" ht="15" customHeight="1" x14ac:dyDescent="0.2">
      <c r="A8" s="21" t="s">
        <v>164</v>
      </c>
      <c r="B8" s="116" t="s">
        <v>9</v>
      </c>
      <c r="C8" s="22">
        <v>980.81675667954335</v>
      </c>
      <c r="D8" s="107"/>
      <c r="E8" s="23">
        <f t="shared" si="18"/>
        <v>56.634701828675063</v>
      </c>
      <c r="F8" s="24" t="s">
        <v>6</v>
      </c>
      <c r="G8" s="24" t="s">
        <v>128</v>
      </c>
      <c r="H8" s="25">
        <v>42733</v>
      </c>
      <c r="I8" s="29" t="s">
        <v>10</v>
      </c>
      <c r="J8" s="24">
        <v>45</v>
      </c>
      <c r="K8" s="24" t="s">
        <v>135</v>
      </c>
      <c r="L8" s="25">
        <v>44103</v>
      </c>
      <c r="M8" s="21" t="s">
        <v>104</v>
      </c>
      <c r="N8" s="3"/>
      <c r="O8" s="27">
        <f t="shared" si="19"/>
        <v>81734729.723295271</v>
      </c>
      <c r="P8" s="27">
        <f t="shared" si="20"/>
        <v>224733751</v>
      </c>
      <c r="Q8" s="27">
        <f t="shared" si="21"/>
        <v>326938918.89318109</v>
      </c>
      <c r="R8" s="27">
        <f t="shared" si="22"/>
        <v>168330898</v>
      </c>
      <c r="S8" s="27">
        <f t="shared" si="23"/>
        <v>326938918.89318109</v>
      </c>
      <c r="T8" s="27">
        <f t="shared" si="24"/>
        <v>81211372</v>
      </c>
      <c r="U8" s="27">
        <f t="shared" si="25"/>
        <v>245204189.16988581</v>
      </c>
      <c r="V8" s="27">
        <f t="shared" si="26"/>
        <v>19451311</v>
      </c>
      <c r="W8" s="27">
        <f t="shared" si="27"/>
        <v>0</v>
      </c>
      <c r="X8" s="27">
        <f t="shared" si="28"/>
        <v>0</v>
      </c>
      <c r="Y8" s="27">
        <f t="shared" si="29"/>
        <v>0</v>
      </c>
      <c r="Z8" s="27">
        <f t="shared" si="30"/>
        <v>0</v>
      </c>
      <c r="AA8" s="27">
        <f t="shared" si="31"/>
        <v>0</v>
      </c>
      <c r="AB8" s="27">
        <f t="shared" si="32"/>
        <v>0</v>
      </c>
      <c r="AC8" s="27">
        <f t="shared" si="33"/>
        <v>0</v>
      </c>
      <c r="AD8" s="27">
        <f t="shared" si="34"/>
        <v>0</v>
      </c>
      <c r="AE8" s="27">
        <f t="shared" si="35"/>
        <v>0</v>
      </c>
      <c r="AF8" s="27">
        <f t="shared" si="36"/>
        <v>0</v>
      </c>
      <c r="AG8" s="27">
        <f t="shared" si="37"/>
        <v>0</v>
      </c>
      <c r="AH8" s="27">
        <f t="shared" si="38"/>
        <v>0</v>
      </c>
      <c r="AI8" s="27">
        <f t="shared" si="39"/>
        <v>0</v>
      </c>
      <c r="AJ8" s="27">
        <f t="shared" si="40"/>
        <v>0</v>
      </c>
      <c r="AK8" s="27">
        <f t="shared" si="41"/>
        <v>0</v>
      </c>
      <c r="AL8" s="27">
        <f t="shared" si="42"/>
        <v>0</v>
      </c>
      <c r="AM8" s="27">
        <f t="shared" si="43"/>
        <v>0</v>
      </c>
      <c r="AN8" s="27">
        <f t="shared" si="44"/>
        <v>0</v>
      </c>
      <c r="AO8" s="27">
        <f t="shared" si="45"/>
        <v>0</v>
      </c>
      <c r="AP8" s="27">
        <f t="shared" si="46"/>
        <v>0</v>
      </c>
      <c r="AQ8" s="27">
        <f t="shared" si="47"/>
        <v>0</v>
      </c>
      <c r="AR8" s="27">
        <f t="shared" si="48"/>
        <v>0</v>
      </c>
      <c r="AS8" s="27">
        <f t="shared" si="49"/>
        <v>0</v>
      </c>
      <c r="AT8" s="27">
        <f t="shared" si="50"/>
        <v>0</v>
      </c>
      <c r="AU8" s="27">
        <f t="shared" si="51"/>
        <v>0</v>
      </c>
      <c r="AV8" s="27">
        <f t="shared" si="52"/>
        <v>0</v>
      </c>
      <c r="AW8" s="27">
        <f t="shared" si="53"/>
        <v>0</v>
      </c>
      <c r="AX8" s="27">
        <f t="shared" si="54"/>
        <v>0</v>
      </c>
      <c r="AY8" s="27">
        <f t="shared" si="55"/>
        <v>0</v>
      </c>
      <c r="AZ8" s="27">
        <f t="shared" si="56"/>
        <v>0</v>
      </c>
      <c r="BA8" s="27">
        <f t="shared" si="57"/>
        <v>0</v>
      </c>
      <c r="BB8" s="27">
        <f t="shared" si="58"/>
        <v>0</v>
      </c>
      <c r="BC8" s="27">
        <f t="shared" si="59"/>
        <v>0</v>
      </c>
      <c r="BD8" s="27">
        <f t="shared" si="60"/>
        <v>0</v>
      </c>
      <c r="BE8" s="27">
        <f t="shared" si="61"/>
        <v>0</v>
      </c>
      <c r="BF8" s="27">
        <f t="shared" si="62"/>
        <v>0</v>
      </c>
      <c r="BG8" s="27">
        <f t="shared" si="63"/>
        <v>0</v>
      </c>
      <c r="BH8" s="27">
        <f t="shared" si="64"/>
        <v>0</v>
      </c>
      <c r="BI8" s="27">
        <f t="shared" si="65"/>
        <v>0</v>
      </c>
      <c r="BJ8" s="27">
        <f t="shared" si="66"/>
        <v>0</v>
      </c>
      <c r="BK8" s="27">
        <f t="shared" si="67"/>
        <v>0</v>
      </c>
      <c r="BL8" s="27">
        <f t="shared" si="68"/>
        <v>0</v>
      </c>
      <c r="BM8" s="27">
        <f t="shared" si="69"/>
        <v>0</v>
      </c>
      <c r="BN8" s="27">
        <f t="shared" si="70"/>
        <v>0</v>
      </c>
      <c r="BO8" s="27">
        <f t="shared" si="71"/>
        <v>0</v>
      </c>
      <c r="BP8" s="27">
        <f t="shared" si="72"/>
        <v>0</v>
      </c>
      <c r="BQ8" s="27">
        <f t="shared" si="73"/>
        <v>0</v>
      </c>
      <c r="BR8" s="27">
        <f t="shared" si="74"/>
        <v>0</v>
      </c>
      <c r="BS8" s="27">
        <f t="shared" si="75"/>
        <v>0</v>
      </c>
      <c r="BT8" s="27">
        <f t="shared" si="76"/>
        <v>0</v>
      </c>
      <c r="BW8" s="28">
        <v>0</v>
      </c>
      <c r="BX8" s="28">
        <v>0</v>
      </c>
      <c r="BY8" s="28">
        <v>0</v>
      </c>
      <c r="BZ8" s="28">
        <v>0</v>
      </c>
      <c r="CA8" s="28">
        <v>52601337</v>
      </c>
      <c r="CB8" s="28">
        <v>0</v>
      </c>
      <c r="CC8" s="28">
        <v>0</v>
      </c>
      <c r="CD8" s="28">
        <v>0</v>
      </c>
      <c r="CE8" s="28">
        <v>0</v>
      </c>
      <c r="CF8" s="28">
        <v>0</v>
      </c>
      <c r="CG8" s="28">
        <v>52115967</v>
      </c>
      <c r="CH8" s="28">
        <v>0</v>
      </c>
      <c r="CI8" s="28">
        <v>0</v>
      </c>
      <c r="CJ8" s="28">
        <v>0</v>
      </c>
      <c r="CK8" s="28">
        <v>0</v>
      </c>
      <c r="CL8" s="28">
        <v>0</v>
      </c>
      <c r="CM8" s="28">
        <v>58714647</v>
      </c>
      <c r="CN8" s="28">
        <v>0</v>
      </c>
      <c r="CO8" s="28">
        <v>0</v>
      </c>
      <c r="CP8" s="28">
        <v>0</v>
      </c>
      <c r="CQ8" s="28">
        <v>0</v>
      </c>
      <c r="CR8" s="28">
        <v>0</v>
      </c>
      <c r="CS8" s="28">
        <v>61301800</v>
      </c>
      <c r="CT8" s="28">
        <v>81734729.723295271</v>
      </c>
      <c r="CU8" s="28">
        <v>0</v>
      </c>
      <c r="CV8" s="28">
        <v>0</v>
      </c>
      <c r="CW8" s="28">
        <v>0</v>
      </c>
      <c r="CX8" s="28">
        <v>0</v>
      </c>
      <c r="CY8" s="28">
        <v>52089734</v>
      </c>
      <c r="CZ8" s="28">
        <v>81734729.723295271</v>
      </c>
      <c r="DA8" s="28">
        <v>0</v>
      </c>
      <c r="DB8" s="28">
        <v>0</v>
      </c>
      <c r="DC8" s="28">
        <v>0</v>
      </c>
      <c r="DD8" s="28">
        <v>0</v>
      </c>
      <c r="DE8" s="28">
        <v>45231361</v>
      </c>
      <c r="DF8" s="28">
        <v>81734729.723295271</v>
      </c>
      <c r="DG8" s="28">
        <v>0</v>
      </c>
      <c r="DH8" s="28">
        <v>0</v>
      </c>
      <c r="DI8" s="28">
        <v>0</v>
      </c>
      <c r="DJ8" s="28">
        <v>0</v>
      </c>
      <c r="DK8" s="28">
        <v>38745177</v>
      </c>
      <c r="DL8" s="28">
        <v>81734729.723295271</v>
      </c>
      <c r="DM8" s="28">
        <v>0</v>
      </c>
      <c r="DN8" s="28">
        <v>0</v>
      </c>
      <c r="DO8" s="28">
        <v>0</v>
      </c>
      <c r="DP8" s="28">
        <v>0</v>
      </c>
      <c r="DQ8" s="28">
        <v>32264626</v>
      </c>
      <c r="DR8" s="28">
        <v>81734729.723295271</v>
      </c>
      <c r="DS8" s="28">
        <v>0</v>
      </c>
      <c r="DT8" s="28">
        <v>0</v>
      </c>
      <c r="DU8" s="28">
        <v>0</v>
      </c>
      <c r="DV8" s="28">
        <v>0</v>
      </c>
      <c r="DW8" s="28">
        <v>26714929</v>
      </c>
      <c r="DX8" s="28">
        <v>81734729.723295271</v>
      </c>
      <c r="DY8" s="28">
        <v>0</v>
      </c>
      <c r="DZ8" s="28">
        <v>0</v>
      </c>
      <c r="EA8" s="28">
        <v>0</v>
      </c>
      <c r="EB8" s="28">
        <v>0</v>
      </c>
      <c r="EC8" s="28">
        <v>22358208</v>
      </c>
      <c r="ED8" s="28">
        <v>81734729.723295271</v>
      </c>
      <c r="EE8" s="28">
        <v>0</v>
      </c>
      <c r="EF8" s="28">
        <v>0</v>
      </c>
      <c r="EG8" s="28">
        <v>0</v>
      </c>
      <c r="EH8" s="28">
        <v>0</v>
      </c>
      <c r="EI8" s="28">
        <v>18156732</v>
      </c>
      <c r="EJ8" s="28">
        <v>81734729.723295271</v>
      </c>
      <c r="EK8" s="28">
        <v>0</v>
      </c>
      <c r="EL8" s="28">
        <v>0</v>
      </c>
      <c r="EM8" s="28">
        <v>0</v>
      </c>
      <c r="EN8" s="28">
        <v>0</v>
      </c>
      <c r="EO8" s="28">
        <v>13981503</v>
      </c>
      <c r="EP8" s="28">
        <v>81734729.723295271</v>
      </c>
      <c r="EQ8" s="28">
        <v>0</v>
      </c>
      <c r="ER8" s="28">
        <v>0</v>
      </c>
      <c r="ES8" s="28">
        <v>0</v>
      </c>
      <c r="ET8" s="28">
        <v>0</v>
      </c>
      <c r="EU8" s="28">
        <v>9974782</v>
      </c>
      <c r="EV8" s="28">
        <v>81734729.723295271</v>
      </c>
      <c r="EW8" s="28">
        <v>0</v>
      </c>
      <c r="EX8" s="28">
        <v>0</v>
      </c>
      <c r="EY8" s="28">
        <v>0</v>
      </c>
      <c r="EZ8" s="28">
        <v>0</v>
      </c>
      <c r="FA8" s="28">
        <v>6384945</v>
      </c>
      <c r="FB8" s="28">
        <v>81734729.723295271</v>
      </c>
      <c r="FC8" s="28">
        <v>0</v>
      </c>
      <c r="FD8" s="28">
        <v>0</v>
      </c>
      <c r="FE8" s="28">
        <v>0</v>
      </c>
      <c r="FF8" s="28">
        <v>0</v>
      </c>
      <c r="FG8" s="28">
        <v>3091584</v>
      </c>
      <c r="FH8" s="28">
        <v>81734729.723295271</v>
      </c>
      <c r="FI8" s="28">
        <v>0</v>
      </c>
      <c r="FJ8" s="28">
        <v>0</v>
      </c>
      <c r="FK8" s="28">
        <v>0</v>
      </c>
      <c r="FL8" s="28">
        <v>0</v>
      </c>
      <c r="FM8" s="28">
        <v>0</v>
      </c>
      <c r="FN8" s="28">
        <v>0</v>
      </c>
      <c r="FO8" s="28">
        <v>0</v>
      </c>
      <c r="FP8" s="28">
        <v>0</v>
      </c>
      <c r="FQ8" s="28">
        <v>0</v>
      </c>
      <c r="FR8" s="28">
        <v>0</v>
      </c>
      <c r="FS8" s="28">
        <v>0</v>
      </c>
      <c r="FT8" s="28">
        <v>0</v>
      </c>
      <c r="FU8" s="28">
        <v>0</v>
      </c>
      <c r="FV8" s="28">
        <v>0</v>
      </c>
      <c r="FW8" s="28">
        <v>0</v>
      </c>
      <c r="FX8" s="28">
        <v>0</v>
      </c>
      <c r="FY8" s="28">
        <v>0</v>
      </c>
      <c r="FZ8" s="28">
        <v>0</v>
      </c>
      <c r="GA8" s="28">
        <v>0</v>
      </c>
      <c r="GB8" s="28">
        <v>0</v>
      </c>
      <c r="GC8" s="28">
        <v>0</v>
      </c>
      <c r="GD8" s="28">
        <v>0</v>
      </c>
      <c r="GE8" s="28">
        <v>0</v>
      </c>
      <c r="GF8" s="28">
        <v>0</v>
      </c>
      <c r="GG8" s="28">
        <v>0</v>
      </c>
      <c r="GH8" s="28">
        <v>0</v>
      </c>
      <c r="GI8" s="28">
        <v>0</v>
      </c>
      <c r="GJ8" s="28">
        <v>0</v>
      </c>
      <c r="GK8" s="28">
        <v>0</v>
      </c>
      <c r="GL8" s="28">
        <v>0</v>
      </c>
      <c r="GM8" s="28">
        <v>0</v>
      </c>
      <c r="GN8" s="28">
        <v>0</v>
      </c>
      <c r="GO8" s="28">
        <v>0</v>
      </c>
      <c r="GP8" s="28">
        <v>0</v>
      </c>
      <c r="GQ8" s="28">
        <v>0</v>
      </c>
      <c r="GR8" s="28">
        <v>0</v>
      </c>
      <c r="GS8" s="28">
        <v>0</v>
      </c>
      <c r="GT8" s="28">
        <v>0</v>
      </c>
      <c r="GU8" s="28">
        <v>0</v>
      </c>
      <c r="GV8" s="28">
        <v>0</v>
      </c>
      <c r="GW8" s="28">
        <v>0</v>
      </c>
      <c r="GX8" s="28">
        <v>0</v>
      </c>
      <c r="GY8" s="28">
        <v>0</v>
      </c>
      <c r="GZ8" s="28">
        <v>0</v>
      </c>
      <c r="HA8" s="28">
        <v>0</v>
      </c>
      <c r="HB8" s="28">
        <v>0</v>
      </c>
      <c r="HC8" s="28">
        <v>0</v>
      </c>
      <c r="HD8" s="28">
        <v>0</v>
      </c>
      <c r="HE8" s="28">
        <v>0</v>
      </c>
      <c r="HF8" s="28">
        <v>0</v>
      </c>
      <c r="HG8" s="28">
        <v>0</v>
      </c>
      <c r="HH8" s="28">
        <v>0</v>
      </c>
      <c r="HI8" s="28">
        <v>0</v>
      </c>
      <c r="HJ8" s="28">
        <v>0</v>
      </c>
      <c r="HK8" s="28">
        <v>0</v>
      </c>
      <c r="HL8" s="28">
        <v>0</v>
      </c>
      <c r="HM8" s="28">
        <v>0</v>
      </c>
      <c r="HN8" s="28">
        <v>0</v>
      </c>
      <c r="HO8" s="28">
        <v>0</v>
      </c>
      <c r="HP8" s="28">
        <v>0</v>
      </c>
      <c r="HQ8" s="28">
        <v>0</v>
      </c>
      <c r="HR8" s="28">
        <v>0</v>
      </c>
      <c r="HS8" s="28">
        <v>0</v>
      </c>
      <c r="HT8" s="28">
        <v>0</v>
      </c>
      <c r="HU8" s="28">
        <v>0</v>
      </c>
      <c r="HV8" s="28">
        <v>0</v>
      </c>
      <c r="HW8" s="28">
        <v>0</v>
      </c>
      <c r="HX8" s="28">
        <v>0</v>
      </c>
      <c r="HY8" s="28">
        <v>0</v>
      </c>
      <c r="HZ8" s="28">
        <v>0</v>
      </c>
      <c r="IA8" s="28">
        <v>0</v>
      </c>
      <c r="IB8" s="28">
        <v>0</v>
      </c>
      <c r="IC8" s="28">
        <v>0</v>
      </c>
      <c r="ID8" s="28">
        <v>0</v>
      </c>
      <c r="IE8" s="28">
        <v>0</v>
      </c>
      <c r="IF8" s="28">
        <v>0</v>
      </c>
      <c r="IG8" s="28">
        <v>0</v>
      </c>
      <c r="IH8" s="28">
        <v>0</v>
      </c>
      <c r="II8" s="28">
        <v>0</v>
      </c>
      <c r="IJ8" s="28">
        <v>0</v>
      </c>
      <c r="IK8" s="28">
        <v>0</v>
      </c>
      <c r="IL8" s="28">
        <v>0</v>
      </c>
      <c r="IM8" s="28">
        <v>0</v>
      </c>
      <c r="IN8" s="28">
        <v>0</v>
      </c>
      <c r="IO8" s="28">
        <v>0</v>
      </c>
      <c r="IP8" s="28">
        <v>0</v>
      </c>
      <c r="IQ8" s="28">
        <v>0</v>
      </c>
      <c r="IR8" s="28">
        <v>0</v>
      </c>
      <c r="IS8" s="28">
        <v>0</v>
      </c>
      <c r="IT8" s="28">
        <v>0</v>
      </c>
      <c r="IU8" s="28">
        <v>0</v>
      </c>
      <c r="IV8" s="28">
        <v>0</v>
      </c>
      <c r="IW8" s="28">
        <v>0</v>
      </c>
      <c r="IX8" s="28">
        <v>0</v>
      </c>
      <c r="IY8" s="28">
        <v>0</v>
      </c>
      <c r="IZ8" s="28">
        <v>0</v>
      </c>
      <c r="JA8" s="28">
        <v>0</v>
      </c>
      <c r="JB8" s="28">
        <v>0</v>
      </c>
      <c r="JC8" s="28">
        <v>0</v>
      </c>
      <c r="JD8" s="28">
        <v>0</v>
      </c>
      <c r="JE8" s="28">
        <v>0</v>
      </c>
      <c r="JF8" s="28">
        <v>0</v>
      </c>
      <c r="JG8" s="28">
        <v>0</v>
      </c>
      <c r="JH8" s="28">
        <v>0</v>
      </c>
      <c r="JI8" s="28">
        <v>0</v>
      </c>
      <c r="JJ8" s="28">
        <v>0</v>
      </c>
      <c r="JK8" s="28">
        <v>0</v>
      </c>
      <c r="JL8" s="28">
        <v>0</v>
      </c>
      <c r="JM8" s="28">
        <v>0</v>
      </c>
      <c r="JN8" s="28">
        <v>0</v>
      </c>
      <c r="JO8" s="28">
        <v>0</v>
      </c>
      <c r="JP8" s="28">
        <v>0</v>
      </c>
      <c r="JQ8" s="28">
        <v>0</v>
      </c>
      <c r="JR8" s="28">
        <v>0</v>
      </c>
      <c r="JS8" s="28">
        <v>0</v>
      </c>
      <c r="JT8" s="28">
        <v>0</v>
      </c>
      <c r="JU8" s="28">
        <v>0</v>
      </c>
      <c r="JV8" s="28">
        <v>0</v>
      </c>
      <c r="JW8" s="28">
        <v>0</v>
      </c>
      <c r="JX8" s="28">
        <v>0</v>
      </c>
      <c r="JY8" s="28">
        <v>0</v>
      </c>
      <c r="JZ8" s="28">
        <v>0</v>
      </c>
      <c r="KA8" s="28">
        <v>0</v>
      </c>
      <c r="KB8" s="28">
        <v>0</v>
      </c>
      <c r="KC8" s="28">
        <v>0</v>
      </c>
      <c r="KD8" s="28">
        <v>0</v>
      </c>
      <c r="KE8" s="28">
        <v>0</v>
      </c>
      <c r="KF8" s="28">
        <v>0</v>
      </c>
      <c r="KG8" s="28">
        <v>0</v>
      </c>
      <c r="KH8" s="28">
        <v>0</v>
      </c>
      <c r="KI8" s="28">
        <v>0</v>
      </c>
      <c r="KJ8" s="28">
        <v>0</v>
      </c>
      <c r="KK8" s="28">
        <v>0</v>
      </c>
      <c r="KL8" s="28">
        <v>0</v>
      </c>
      <c r="KM8" s="28">
        <v>0</v>
      </c>
      <c r="KN8" s="28">
        <v>0</v>
      </c>
      <c r="KO8" s="28">
        <v>0</v>
      </c>
      <c r="KP8" s="28">
        <v>0</v>
      </c>
      <c r="KQ8" s="28">
        <v>0</v>
      </c>
      <c r="KR8" s="28">
        <v>0</v>
      </c>
      <c r="KS8" s="28">
        <v>0</v>
      </c>
      <c r="KT8" s="28">
        <v>0</v>
      </c>
      <c r="KU8" s="28">
        <v>0</v>
      </c>
      <c r="KV8" s="28">
        <v>0</v>
      </c>
      <c r="KW8" s="28">
        <v>0</v>
      </c>
      <c r="KX8" s="28">
        <v>0</v>
      </c>
      <c r="KY8" s="28">
        <v>0</v>
      </c>
      <c r="KZ8" s="28">
        <v>0</v>
      </c>
      <c r="LA8" s="28">
        <v>0</v>
      </c>
      <c r="LB8" s="28">
        <v>0</v>
      </c>
      <c r="LC8" s="28">
        <v>0</v>
      </c>
      <c r="LD8" s="28">
        <v>0</v>
      </c>
      <c r="LE8" s="28">
        <v>0</v>
      </c>
      <c r="LF8" s="28">
        <v>0</v>
      </c>
      <c r="LG8" s="28">
        <v>0</v>
      </c>
      <c r="LH8" s="28">
        <v>0</v>
      </c>
      <c r="LI8" s="28">
        <v>0</v>
      </c>
      <c r="LJ8" s="28">
        <v>0</v>
      </c>
      <c r="LK8" s="28">
        <v>0</v>
      </c>
      <c r="LL8" s="28">
        <v>0</v>
      </c>
      <c r="LM8" s="28">
        <v>0</v>
      </c>
      <c r="LN8" s="28">
        <v>0</v>
      </c>
      <c r="LO8" s="28">
        <v>0</v>
      </c>
      <c r="LP8" s="28">
        <v>0</v>
      </c>
      <c r="LQ8" s="28">
        <v>0</v>
      </c>
      <c r="LR8" s="28">
        <v>0</v>
      </c>
      <c r="LS8" s="28">
        <v>0</v>
      </c>
      <c r="LT8" s="28">
        <v>0</v>
      </c>
      <c r="LU8" s="28">
        <v>0</v>
      </c>
      <c r="LV8" s="28">
        <v>0</v>
      </c>
      <c r="LW8" s="28">
        <v>0</v>
      </c>
      <c r="LX8" s="28">
        <v>0</v>
      </c>
      <c r="LY8" s="28">
        <v>0</v>
      </c>
      <c r="LZ8" s="28">
        <v>0</v>
      </c>
      <c r="MA8" s="28">
        <v>0</v>
      </c>
      <c r="MB8" s="28">
        <v>0</v>
      </c>
      <c r="MC8" s="28">
        <v>0</v>
      </c>
      <c r="MD8" s="28">
        <v>0</v>
      </c>
      <c r="ME8" s="28">
        <v>0</v>
      </c>
      <c r="MF8" s="28">
        <v>0</v>
      </c>
      <c r="MG8" s="28">
        <v>0</v>
      </c>
      <c r="MH8" s="28">
        <v>0</v>
      </c>
      <c r="MI8" s="28">
        <v>0</v>
      </c>
      <c r="MJ8" s="28">
        <v>0</v>
      </c>
      <c r="MK8" s="28">
        <v>0</v>
      </c>
      <c r="ML8" s="28">
        <v>0</v>
      </c>
      <c r="MM8" s="28">
        <v>0</v>
      </c>
      <c r="MN8" s="28">
        <v>0</v>
      </c>
      <c r="MO8" s="28">
        <v>0</v>
      </c>
      <c r="MP8" s="28">
        <v>0</v>
      </c>
      <c r="MQ8" s="28">
        <v>0</v>
      </c>
      <c r="MR8" s="28">
        <v>0</v>
      </c>
      <c r="MS8" s="28">
        <v>0</v>
      </c>
      <c r="MT8" s="28">
        <v>0</v>
      </c>
      <c r="MU8" s="28">
        <v>0</v>
      </c>
      <c r="MV8" s="28">
        <v>0</v>
      </c>
      <c r="MW8" s="28">
        <v>0</v>
      </c>
      <c r="MX8" s="28">
        <v>0</v>
      </c>
      <c r="MY8" s="28">
        <v>0</v>
      </c>
      <c r="MZ8" s="28">
        <v>0</v>
      </c>
      <c r="NA8" s="28">
        <v>0</v>
      </c>
      <c r="NB8" s="28">
        <v>0</v>
      </c>
      <c r="NC8" s="28">
        <v>0</v>
      </c>
      <c r="ND8" s="28">
        <v>0</v>
      </c>
      <c r="NE8" s="28">
        <v>0</v>
      </c>
      <c r="NF8" s="28">
        <v>0</v>
      </c>
      <c r="NG8" s="28">
        <v>0</v>
      </c>
      <c r="NH8" s="28">
        <v>0</v>
      </c>
      <c r="NI8" s="28">
        <v>0</v>
      </c>
      <c r="NJ8" s="28">
        <v>0</v>
      </c>
      <c r="NK8" s="28">
        <v>0</v>
      </c>
      <c r="NL8" s="28">
        <v>0</v>
      </c>
      <c r="NM8" s="28">
        <v>0</v>
      </c>
      <c r="NN8" s="28">
        <v>0</v>
      </c>
      <c r="NO8" s="28">
        <v>0</v>
      </c>
      <c r="NP8" s="28">
        <v>0</v>
      </c>
      <c r="NQ8" s="28">
        <v>0</v>
      </c>
      <c r="NR8" s="28">
        <v>0</v>
      </c>
      <c r="NS8" s="28">
        <v>0</v>
      </c>
      <c r="NT8" s="28">
        <v>0</v>
      </c>
      <c r="NU8" s="28">
        <v>0</v>
      </c>
      <c r="NV8" s="28">
        <v>0</v>
      </c>
      <c r="NW8" s="28">
        <v>0</v>
      </c>
      <c r="NX8" s="28">
        <v>0</v>
      </c>
      <c r="NY8" s="28">
        <v>0</v>
      </c>
      <c r="NZ8" s="28">
        <v>0</v>
      </c>
      <c r="OA8" s="28">
        <v>0</v>
      </c>
      <c r="OB8" s="28">
        <v>0</v>
      </c>
      <c r="OC8" s="28">
        <v>0</v>
      </c>
      <c r="OD8" s="28">
        <v>0</v>
      </c>
      <c r="OE8" s="28">
        <v>0</v>
      </c>
      <c r="OF8" s="28">
        <v>0</v>
      </c>
      <c r="OG8" s="28">
        <v>0</v>
      </c>
      <c r="OH8" s="28">
        <v>0</v>
      </c>
      <c r="OI8" s="28">
        <v>0</v>
      </c>
      <c r="OJ8" s="28">
        <v>0</v>
      </c>
      <c r="OK8" s="28">
        <v>0</v>
      </c>
      <c r="OL8" s="28">
        <v>0</v>
      </c>
      <c r="OM8" s="28">
        <v>0</v>
      </c>
      <c r="ON8" s="28">
        <v>0</v>
      </c>
      <c r="OO8" s="28">
        <v>0</v>
      </c>
      <c r="OP8" s="28">
        <v>0</v>
      </c>
      <c r="OQ8" s="28">
        <v>0</v>
      </c>
      <c r="OR8" s="28">
        <v>0</v>
      </c>
      <c r="OS8" s="28">
        <v>0</v>
      </c>
      <c r="OT8" s="28">
        <v>0</v>
      </c>
      <c r="OU8" s="28">
        <v>0</v>
      </c>
      <c r="OV8" s="28">
        <v>0</v>
      </c>
      <c r="OW8" s="28">
        <v>0</v>
      </c>
      <c r="OX8" s="28">
        <v>0</v>
      </c>
      <c r="OY8" s="28">
        <v>0</v>
      </c>
      <c r="OZ8" s="28">
        <v>0</v>
      </c>
      <c r="PA8" s="28">
        <v>0</v>
      </c>
      <c r="PB8" s="28">
        <v>0</v>
      </c>
      <c r="PC8" s="28">
        <v>0</v>
      </c>
      <c r="PD8" s="28">
        <v>0</v>
      </c>
      <c r="PE8" s="28">
        <v>0</v>
      </c>
      <c r="PF8" s="28">
        <v>0</v>
      </c>
      <c r="PG8" s="28">
        <v>0</v>
      </c>
      <c r="PH8" s="28">
        <v>0</v>
      </c>
      <c r="PI8" s="28">
        <v>0</v>
      </c>
      <c r="PJ8" s="28">
        <v>0</v>
      </c>
      <c r="PK8" s="28">
        <v>0</v>
      </c>
      <c r="PL8" s="28">
        <v>0</v>
      </c>
      <c r="PM8" s="28">
        <v>0</v>
      </c>
      <c r="PN8" s="28">
        <v>0</v>
      </c>
      <c r="PO8" s="28">
        <v>0</v>
      </c>
      <c r="PP8" s="28">
        <v>0</v>
      </c>
      <c r="PQ8" s="28">
        <v>0</v>
      </c>
      <c r="PR8" s="28">
        <v>0</v>
      </c>
      <c r="PS8" s="28">
        <v>0</v>
      </c>
      <c r="PT8" s="28">
        <v>0</v>
      </c>
      <c r="PU8" s="28">
        <v>0</v>
      </c>
      <c r="PV8" s="28">
        <v>0</v>
      </c>
      <c r="PW8" s="28">
        <v>0</v>
      </c>
      <c r="PX8" s="28">
        <v>0</v>
      </c>
      <c r="PY8" s="28">
        <v>0</v>
      </c>
      <c r="PZ8" s="28">
        <v>0</v>
      </c>
      <c r="QA8" s="28">
        <v>0</v>
      </c>
      <c r="QB8" s="28">
        <v>0</v>
      </c>
      <c r="QC8" s="28">
        <v>0</v>
      </c>
      <c r="QD8" s="28">
        <v>0</v>
      </c>
      <c r="QE8" s="28">
        <v>0</v>
      </c>
      <c r="QF8" s="28">
        <v>0</v>
      </c>
      <c r="QG8" s="28">
        <v>0</v>
      </c>
      <c r="QH8" s="28">
        <v>0</v>
      </c>
      <c r="QI8" s="28">
        <v>0</v>
      </c>
      <c r="QJ8" s="28">
        <v>0</v>
      </c>
      <c r="QK8" s="28">
        <v>0</v>
      </c>
      <c r="QL8" s="28">
        <v>0</v>
      </c>
      <c r="QM8" s="28">
        <v>0</v>
      </c>
      <c r="QN8" s="28">
        <v>0</v>
      </c>
      <c r="QO8" s="28">
        <v>0</v>
      </c>
      <c r="QP8" s="28">
        <v>0</v>
      </c>
      <c r="QQ8" s="28">
        <v>0</v>
      </c>
      <c r="QR8" s="28">
        <v>0</v>
      </c>
      <c r="QS8" s="28">
        <v>0</v>
      </c>
      <c r="QT8" s="28">
        <v>0</v>
      </c>
      <c r="QU8" s="28">
        <v>0</v>
      </c>
      <c r="QV8" s="28">
        <v>0</v>
      </c>
      <c r="QW8" s="28">
        <v>0</v>
      </c>
      <c r="QX8" s="28">
        <v>0</v>
      </c>
      <c r="QY8" s="28">
        <v>0</v>
      </c>
      <c r="QZ8" s="28">
        <v>0</v>
      </c>
      <c r="RA8" s="28">
        <v>0</v>
      </c>
      <c r="RB8" s="28">
        <v>0</v>
      </c>
      <c r="RC8" s="28">
        <v>0</v>
      </c>
      <c r="RD8" s="28">
        <v>0</v>
      </c>
      <c r="RE8" s="28">
        <v>0</v>
      </c>
      <c r="RF8" s="28">
        <v>0</v>
      </c>
      <c r="RG8" s="28">
        <v>0</v>
      </c>
      <c r="RH8" s="28">
        <v>0</v>
      </c>
      <c r="RI8" s="28">
        <v>0</v>
      </c>
      <c r="RJ8" s="28">
        <v>0</v>
      </c>
      <c r="RK8" s="28">
        <v>0</v>
      </c>
      <c r="RL8" s="28">
        <v>0</v>
      </c>
      <c r="RM8" s="28">
        <v>0</v>
      </c>
      <c r="RN8" s="28">
        <v>0</v>
      </c>
      <c r="RO8" s="28">
        <v>0</v>
      </c>
      <c r="RP8" s="28">
        <v>0</v>
      </c>
      <c r="RQ8" s="28">
        <v>0</v>
      </c>
      <c r="RR8" s="28">
        <v>0</v>
      </c>
      <c r="RS8" s="28">
        <v>0</v>
      </c>
      <c r="RT8" s="28">
        <v>0</v>
      </c>
      <c r="RU8" s="28">
        <v>0</v>
      </c>
      <c r="RV8" s="28">
        <v>0</v>
      </c>
      <c r="RW8" s="28">
        <v>0</v>
      </c>
      <c r="RX8" s="28">
        <v>0</v>
      </c>
      <c r="RY8" s="28">
        <v>0</v>
      </c>
      <c r="RZ8" s="28">
        <v>0</v>
      </c>
      <c r="SA8" s="28">
        <v>0</v>
      </c>
      <c r="SB8" s="28">
        <v>0</v>
      </c>
      <c r="SC8" s="28">
        <v>0</v>
      </c>
      <c r="SD8" s="28">
        <v>0</v>
      </c>
      <c r="SE8" s="28">
        <v>0</v>
      </c>
      <c r="SF8" s="28">
        <v>0</v>
      </c>
      <c r="SG8" s="28">
        <v>0</v>
      </c>
      <c r="SH8" s="28">
        <v>0</v>
      </c>
      <c r="SI8" s="28">
        <v>0</v>
      </c>
      <c r="SJ8" s="28">
        <v>0</v>
      </c>
      <c r="SK8" s="28">
        <v>0</v>
      </c>
      <c r="SL8" s="28">
        <v>0</v>
      </c>
      <c r="SM8" s="28">
        <v>0</v>
      </c>
      <c r="SN8" s="28">
        <v>0</v>
      </c>
      <c r="SO8" s="28">
        <v>0</v>
      </c>
      <c r="SP8" s="28">
        <v>0</v>
      </c>
      <c r="SQ8" s="28">
        <v>0</v>
      </c>
      <c r="SR8" s="28">
        <v>0</v>
      </c>
      <c r="SS8" s="28">
        <v>0</v>
      </c>
      <c r="ST8" s="28">
        <v>0</v>
      </c>
      <c r="SU8" s="28">
        <v>0</v>
      </c>
      <c r="SV8" s="28">
        <v>0</v>
      </c>
      <c r="SW8" s="28">
        <v>0</v>
      </c>
      <c r="SX8" s="28">
        <v>0</v>
      </c>
      <c r="SY8" s="28">
        <v>0</v>
      </c>
      <c r="SZ8" s="28">
        <v>0</v>
      </c>
      <c r="TA8" s="28">
        <v>0</v>
      </c>
      <c r="TB8" s="28">
        <v>0</v>
      </c>
      <c r="TC8" s="28">
        <v>0</v>
      </c>
      <c r="TD8" s="28">
        <v>0</v>
      </c>
      <c r="TE8" s="28">
        <v>0</v>
      </c>
      <c r="TF8" s="28">
        <v>0</v>
      </c>
      <c r="TG8" s="28">
        <v>0</v>
      </c>
      <c r="TH8" s="28">
        <v>0</v>
      </c>
      <c r="TI8" s="28">
        <v>0</v>
      </c>
      <c r="TJ8" s="28">
        <v>0</v>
      </c>
      <c r="TK8" s="28">
        <v>0</v>
      </c>
      <c r="TL8" s="28">
        <v>0</v>
      </c>
      <c r="TM8" s="28">
        <v>0</v>
      </c>
      <c r="TN8" s="28">
        <v>0</v>
      </c>
      <c r="TO8" s="28">
        <v>0</v>
      </c>
      <c r="TP8" s="28">
        <v>0</v>
      </c>
      <c r="TQ8" s="28">
        <v>0</v>
      </c>
      <c r="TR8" s="28">
        <v>0</v>
      </c>
      <c r="TS8" s="28">
        <v>0</v>
      </c>
      <c r="TT8" s="28">
        <v>0</v>
      </c>
      <c r="TU8" s="28">
        <v>0</v>
      </c>
      <c r="TV8" s="28">
        <v>0</v>
      </c>
      <c r="TW8" s="28">
        <v>0</v>
      </c>
      <c r="TX8" s="28">
        <v>0</v>
      </c>
      <c r="TY8" s="28">
        <v>0</v>
      </c>
      <c r="TZ8" s="28">
        <v>0</v>
      </c>
      <c r="UA8" s="28">
        <v>0</v>
      </c>
      <c r="UB8" s="28">
        <v>0</v>
      </c>
      <c r="UC8" s="28">
        <v>0</v>
      </c>
      <c r="UD8" s="28">
        <v>0</v>
      </c>
      <c r="UE8" s="28">
        <v>0</v>
      </c>
      <c r="UF8" s="28">
        <v>0</v>
      </c>
      <c r="UG8" s="28">
        <v>0</v>
      </c>
      <c r="UH8" s="28">
        <v>0</v>
      </c>
      <c r="UI8" s="28">
        <v>0</v>
      </c>
      <c r="UJ8" s="28">
        <v>0</v>
      </c>
      <c r="UK8" s="28">
        <v>0</v>
      </c>
      <c r="UL8" s="28">
        <v>0</v>
      </c>
      <c r="UM8" s="28">
        <v>0</v>
      </c>
      <c r="UN8" s="28">
        <v>0</v>
      </c>
      <c r="UO8" s="28">
        <v>0</v>
      </c>
      <c r="UP8" s="28">
        <v>0</v>
      </c>
      <c r="UQ8" s="28">
        <v>0</v>
      </c>
      <c r="UR8" s="28">
        <v>0</v>
      </c>
      <c r="US8" s="28">
        <v>0</v>
      </c>
      <c r="UT8" s="28">
        <v>0</v>
      </c>
      <c r="UU8" s="28">
        <v>0</v>
      </c>
      <c r="UV8" s="28">
        <v>0</v>
      </c>
      <c r="UW8" s="28">
        <v>0</v>
      </c>
      <c r="UX8" s="28">
        <v>0</v>
      </c>
      <c r="UY8" s="28">
        <v>0</v>
      </c>
      <c r="UZ8" s="28">
        <v>0</v>
      </c>
      <c r="VA8" s="28">
        <v>0</v>
      </c>
      <c r="VB8" s="28">
        <v>0</v>
      </c>
      <c r="VC8" s="28">
        <v>0</v>
      </c>
      <c r="VD8" s="28">
        <v>0</v>
      </c>
      <c r="VE8" s="28">
        <v>0</v>
      </c>
      <c r="VF8" s="28">
        <v>0</v>
      </c>
      <c r="VG8" s="28">
        <v>0</v>
      </c>
      <c r="VH8" s="28">
        <v>0</v>
      </c>
      <c r="VI8" s="28">
        <v>0</v>
      </c>
      <c r="VJ8" s="28">
        <v>0</v>
      </c>
      <c r="VK8" s="28">
        <v>0</v>
      </c>
      <c r="VL8" s="28">
        <v>0</v>
      </c>
      <c r="VM8" s="28">
        <v>0</v>
      </c>
      <c r="VN8" s="28">
        <v>0</v>
      </c>
      <c r="VO8" s="28">
        <v>0</v>
      </c>
      <c r="VP8" s="28">
        <v>0</v>
      </c>
      <c r="VQ8" s="28">
        <v>0</v>
      </c>
      <c r="VR8" s="28">
        <v>0</v>
      </c>
      <c r="VS8" s="28">
        <v>0</v>
      </c>
      <c r="VT8" s="28">
        <v>0</v>
      </c>
      <c r="VU8" s="28">
        <v>0</v>
      </c>
      <c r="VV8" s="28">
        <v>0</v>
      </c>
      <c r="VW8" s="28">
        <v>0</v>
      </c>
      <c r="VX8" s="28">
        <v>0</v>
      </c>
      <c r="VY8" s="28">
        <v>0</v>
      </c>
      <c r="VZ8" s="28">
        <v>0</v>
      </c>
      <c r="WA8" s="28">
        <v>0</v>
      </c>
      <c r="WB8" s="28">
        <v>0</v>
      </c>
      <c r="WC8" s="28">
        <v>0</v>
      </c>
      <c r="WD8" s="28">
        <v>0</v>
      </c>
      <c r="WE8" s="28">
        <v>0</v>
      </c>
      <c r="WF8" s="28">
        <v>0</v>
      </c>
      <c r="WG8" s="28">
        <v>0</v>
      </c>
      <c r="WH8" s="28">
        <v>0</v>
      </c>
      <c r="WI8" s="28">
        <v>0</v>
      </c>
      <c r="WJ8" s="28">
        <v>0</v>
      </c>
      <c r="WK8" s="28">
        <v>0</v>
      </c>
      <c r="WL8" s="28">
        <v>0</v>
      </c>
      <c r="WM8" s="28">
        <v>0</v>
      </c>
      <c r="WN8" s="28">
        <v>0</v>
      </c>
      <c r="WO8" s="28">
        <v>0</v>
      </c>
      <c r="WP8" s="28">
        <v>0</v>
      </c>
      <c r="WQ8" s="28">
        <v>0</v>
      </c>
      <c r="WR8" s="28">
        <v>0</v>
      </c>
      <c r="WS8" s="28">
        <v>0</v>
      </c>
      <c r="WT8" s="28">
        <v>0</v>
      </c>
      <c r="WU8" s="28">
        <v>0</v>
      </c>
      <c r="WV8" s="28">
        <v>0</v>
      </c>
      <c r="WW8" s="28">
        <v>0</v>
      </c>
      <c r="WX8" s="28">
        <v>0</v>
      </c>
      <c r="WY8" s="28">
        <v>0</v>
      </c>
      <c r="WZ8" s="28">
        <v>0</v>
      </c>
      <c r="XA8" s="28">
        <v>0</v>
      </c>
      <c r="XB8" s="28">
        <v>0</v>
      </c>
      <c r="XC8" s="28">
        <v>0</v>
      </c>
      <c r="XD8" s="28">
        <v>0</v>
      </c>
      <c r="XE8" s="28">
        <v>0</v>
      </c>
      <c r="XF8" s="28">
        <v>0</v>
      </c>
      <c r="XG8" s="28">
        <v>0</v>
      </c>
      <c r="XH8" s="28">
        <v>0</v>
      </c>
      <c r="XI8" s="28">
        <v>0</v>
      </c>
      <c r="XJ8" s="28">
        <v>0</v>
      </c>
      <c r="XK8" s="28">
        <v>0</v>
      </c>
      <c r="XL8" s="28">
        <v>0</v>
      </c>
      <c r="XM8" s="28">
        <v>0</v>
      </c>
      <c r="XN8" s="28">
        <v>0</v>
      </c>
      <c r="XO8" s="28">
        <v>0</v>
      </c>
      <c r="XP8" s="28">
        <v>0</v>
      </c>
      <c r="XQ8" s="28">
        <v>0</v>
      </c>
      <c r="XR8" s="28">
        <v>0</v>
      </c>
      <c r="XS8" s="28">
        <v>0</v>
      </c>
      <c r="XT8" s="28">
        <v>0</v>
      </c>
      <c r="XU8" s="28">
        <v>0</v>
      </c>
      <c r="XV8" s="28">
        <v>0</v>
      </c>
      <c r="XW8" s="28">
        <v>0</v>
      </c>
      <c r="XX8" s="28">
        <v>0</v>
      </c>
      <c r="XY8" s="28">
        <v>0</v>
      </c>
      <c r="XZ8" s="28">
        <v>0</v>
      </c>
      <c r="YA8" s="28">
        <v>0</v>
      </c>
      <c r="YB8" s="28">
        <v>0</v>
      </c>
      <c r="YC8" s="28">
        <v>0</v>
      </c>
      <c r="YD8" s="28">
        <v>0</v>
      </c>
      <c r="YE8" s="28">
        <v>0</v>
      </c>
      <c r="YF8" s="28">
        <v>0</v>
      </c>
      <c r="YG8" s="28">
        <v>0</v>
      </c>
      <c r="YH8" s="28">
        <v>0</v>
      </c>
      <c r="YI8" s="28">
        <v>0</v>
      </c>
      <c r="YJ8" s="28">
        <v>0</v>
      </c>
      <c r="YK8" s="28">
        <v>0</v>
      </c>
      <c r="YL8" s="28">
        <v>0</v>
      </c>
      <c r="YM8" s="28">
        <v>0</v>
      </c>
      <c r="YN8" s="28">
        <v>0</v>
      </c>
      <c r="YO8" s="28">
        <v>0</v>
      </c>
      <c r="YP8" s="28">
        <v>0</v>
      </c>
      <c r="YQ8" s="28">
        <v>0</v>
      </c>
      <c r="YR8" s="28">
        <v>0</v>
      </c>
      <c r="YS8" s="28">
        <v>0</v>
      </c>
      <c r="YT8" s="28">
        <v>0</v>
      </c>
      <c r="YU8" s="28">
        <v>0</v>
      </c>
      <c r="YV8" s="28">
        <v>0</v>
      </c>
      <c r="YW8" s="28">
        <v>0</v>
      </c>
      <c r="YX8" s="28">
        <v>0</v>
      </c>
      <c r="YY8" s="28">
        <v>0</v>
      </c>
      <c r="YZ8" s="28">
        <v>0</v>
      </c>
      <c r="ZA8" s="28">
        <v>0</v>
      </c>
      <c r="ZB8" s="28">
        <v>0</v>
      </c>
      <c r="ZC8" s="28">
        <v>0</v>
      </c>
      <c r="ZD8" s="28">
        <v>0</v>
      </c>
      <c r="ZE8" s="28">
        <v>0</v>
      </c>
      <c r="ZF8" s="28">
        <v>0</v>
      </c>
      <c r="ZG8" s="28">
        <v>0</v>
      </c>
      <c r="ZH8" s="28">
        <v>0</v>
      </c>
      <c r="ZI8" s="28">
        <v>0</v>
      </c>
      <c r="ZJ8" s="28">
        <v>0</v>
      </c>
      <c r="ZK8" s="28">
        <v>0</v>
      </c>
      <c r="ZL8" s="28">
        <v>0</v>
      </c>
      <c r="ZM8" s="28">
        <v>0</v>
      </c>
      <c r="ZN8" s="28">
        <v>0</v>
      </c>
      <c r="ZO8" s="28">
        <v>0</v>
      </c>
      <c r="ZP8" s="28">
        <v>0</v>
      </c>
      <c r="ZQ8" s="28">
        <v>0</v>
      </c>
      <c r="ZR8" s="28">
        <v>0</v>
      </c>
      <c r="ZS8" s="28">
        <v>0</v>
      </c>
      <c r="ZT8" s="28">
        <v>0</v>
      </c>
      <c r="ZU8" s="28">
        <v>0</v>
      </c>
      <c r="ZV8" s="28">
        <v>0</v>
      </c>
      <c r="ZW8" s="28">
        <v>0</v>
      </c>
      <c r="ZX8" s="28">
        <v>0</v>
      </c>
      <c r="ZY8" s="28">
        <v>0</v>
      </c>
      <c r="ZZ8" s="28">
        <v>0</v>
      </c>
      <c r="AAA8" s="28">
        <v>0</v>
      </c>
      <c r="AAB8" s="28">
        <v>0</v>
      </c>
      <c r="AAC8" s="28">
        <v>0</v>
      </c>
      <c r="AAD8" s="28">
        <v>0</v>
      </c>
      <c r="AAE8" s="28">
        <v>0</v>
      </c>
      <c r="AAF8" s="28">
        <v>0</v>
      </c>
      <c r="AAG8" s="28">
        <v>0</v>
      </c>
      <c r="AAH8" s="28">
        <v>0</v>
      </c>
      <c r="AAI8" s="28">
        <v>0</v>
      </c>
      <c r="AAJ8" s="28">
        <v>0</v>
      </c>
      <c r="AAK8" s="28">
        <v>0</v>
      </c>
      <c r="AAL8" s="28">
        <v>0</v>
      </c>
      <c r="AAM8" s="28">
        <v>0</v>
      </c>
      <c r="AAN8" s="28">
        <v>0</v>
      </c>
      <c r="AAO8" s="28">
        <v>0</v>
      </c>
      <c r="AAP8" s="28">
        <v>0</v>
      </c>
      <c r="AAQ8" s="28">
        <v>0</v>
      </c>
      <c r="AAR8" s="28">
        <v>0</v>
      </c>
      <c r="AAS8" s="28">
        <v>0</v>
      </c>
      <c r="AAT8" s="28">
        <v>0</v>
      </c>
      <c r="AAU8" s="28">
        <v>0</v>
      </c>
      <c r="AAV8" s="28">
        <v>0</v>
      </c>
      <c r="AAW8" s="28">
        <v>0</v>
      </c>
      <c r="AAX8" s="28">
        <v>0</v>
      </c>
      <c r="AAY8" s="28">
        <v>0</v>
      </c>
      <c r="AAZ8" s="28">
        <v>0</v>
      </c>
      <c r="ABA8" s="28">
        <v>0</v>
      </c>
      <c r="ABB8" s="28">
        <v>0</v>
      </c>
      <c r="ABC8" s="28">
        <v>0</v>
      </c>
      <c r="ABD8" s="28">
        <v>0</v>
      </c>
      <c r="ABE8" s="28">
        <v>0</v>
      </c>
      <c r="ABF8" s="28">
        <v>0</v>
      </c>
      <c r="ABG8" s="28">
        <v>0</v>
      </c>
      <c r="ABH8" s="28">
        <v>0</v>
      </c>
      <c r="ABI8" s="28">
        <v>0</v>
      </c>
      <c r="ABJ8" s="28">
        <v>0</v>
      </c>
      <c r="ABK8" s="28">
        <v>0</v>
      </c>
      <c r="ABL8" s="28">
        <v>0</v>
      </c>
      <c r="ABM8" s="28">
        <v>0</v>
      </c>
      <c r="ABN8" s="28">
        <v>0</v>
      </c>
      <c r="ABO8" s="28">
        <v>0</v>
      </c>
      <c r="ABP8" s="28">
        <v>0</v>
      </c>
      <c r="ABQ8" s="28">
        <v>0</v>
      </c>
      <c r="ABR8" s="28">
        <v>0</v>
      </c>
      <c r="ABS8" s="28">
        <v>0</v>
      </c>
      <c r="ABT8" s="28">
        <v>0</v>
      </c>
      <c r="ABU8" s="28">
        <v>0</v>
      </c>
      <c r="ABV8" s="28">
        <v>0</v>
      </c>
      <c r="ABW8" s="28">
        <v>0</v>
      </c>
      <c r="ABX8" s="28">
        <v>0</v>
      </c>
      <c r="ABY8" s="28">
        <v>0</v>
      </c>
      <c r="ABZ8" s="28">
        <v>0</v>
      </c>
      <c r="ACA8" s="28">
        <v>0</v>
      </c>
      <c r="ACB8" s="28">
        <v>0</v>
      </c>
      <c r="ACC8" s="28">
        <v>0</v>
      </c>
      <c r="ACD8" s="28">
        <v>0</v>
      </c>
      <c r="ACE8" s="28">
        <v>0</v>
      </c>
      <c r="ACF8" s="28">
        <v>0</v>
      </c>
      <c r="ACG8" s="28">
        <v>0</v>
      </c>
      <c r="ACH8" s="28">
        <v>0</v>
      </c>
      <c r="ACI8" s="28">
        <v>0</v>
      </c>
      <c r="ACJ8" s="28">
        <v>0</v>
      </c>
    </row>
    <row r="9" spans="1:764" x14ac:dyDescent="0.2">
      <c r="A9" s="21" t="s">
        <v>127</v>
      </c>
      <c r="B9" s="116" t="s">
        <v>24</v>
      </c>
      <c r="C9" s="21">
        <v>785.68355199999996</v>
      </c>
      <c r="D9" s="108"/>
      <c r="E9" s="23">
        <f t="shared" si="18"/>
        <v>45.367244590981791</v>
      </c>
      <c r="F9" s="24" t="s">
        <v>6</v>
      </c>
      <c r="G9" s="24" t="s">
        <v>128</v>
      </c>
      <c r="H9" s="31">
        <v>42761</v>
      </c>
      <c r="I9" s="32">
        <v>0.15</v>
      </c>
      <c r="J9" s="30">
        <v>48</v>
      </c>
      <c r="K9" s="30" t="s">
        <v>134</v>
      </c>
      <c r="L9" s="25">
        <v>44222</v>
      </c>
      <c r="M9" s="21" t="s">
        <v>104</v>
      </c>
      <c r="N9" s="3"/>
      <c r="O9" s="27">
        <f t="shared" si="19"/>
        <v>0</v>
      </c>
      <c r="P9" s="27">
        <f t="shared" si="20"/>
        <v>58926266</v>
      </c>
      <c r="Q9" s="27">
        <f t="shared" si="21"/>
        <v>0</v>
      </c>
      <c r="R9" s="27">
        <f t="shared" si="22"/>
        <v>104103070.52</v>
      </c>
      <c r="S9" s="27">
        <f t="shared" si="23"/>
        <v>0</v>
      </c>
      <c r="T9" s="27">
        <f t="shared" si="24"/>
        <v>94282026</v>
      </c>
      <c r="U9" s="27">
        <f t="shared" si="25"/>
        <v>0</v>
      </c>
      <c r="V9" s="27">
        <f t="shared" si="26"/>
        <v>94282026</v>
      </c>
      <c r="W9" s="27">
        <f t="shared" si="27"/>
        <v>785683552</v>
      </c>
      <c r="X9" s="27">
        <f t="shared" si="28"/>
        <v>47141013</v>
      </c>
      <c r="Y9" s="27">
        <f t="shared" si="29"/>
        <v>0</v>
      </c>
      <c r="Z9" s="27">
        <f t="shared" si="30"/>
        <v>0</v>
      </c>
      <c r="AA9" s="27">
        <f t="shared" si="31"/>
        <v>0</v>
      </c>
      <c r="AB9" s="27">
        <f t="shared" si="32"/>
        <v>0</v>
      </c>
      <c r="AC9" s="27">
        <f t="shared" si="33"/>
        <v>0</v>
      </c>
      <c r="AD9" s="27">
        <f t="shared" si="34"/>
        <v>0</v>
      </c>
      <c r="AE9" s="27">
        <f t="shared" si="35"/>
        <v>0</v>
      </c>
      <c r="AF9" s="27">
        <f t="shared" si="36"/>
        <v>0</v>
      </c>
      <c r="AG9" s="27">
        <f t="shared" si="37"/>
        <v>0</v>
      </c>
      <c r="AH9" s="27">
        <f t="shared" si="38"/>
        <v>0</v>
      </c>
      <c r="AI9" s="27">
        <f t="shared" si="39"/>
        <v>0</v>
      </c>
      <c r="AJ9" s="27">
        <f t="shared" si="40"/>
        <v>0</v>
      </c>
      <c r="AK9" s="27">
        <f t="shared" si="41"/>
        <v>0</v>
      </c>
      <c r="AL9" s="27">
        <f t="shared" si="42"/>
        <v>0</v>
      </c>
      <c r="AM9" s="27">
        <f t="shared" si="43"/>
        <v>0</v>
      </c>
      <c r="AN9" s="27">
        <f t="shared" si="44"/>
        <v>0</v>
      </c>
      <c r="AO9" s="27">
        <f t="shared" si="45"/>
        <v>0</v>
      </c>
      <c r="AP9" s="27">
        <f t="shared" si="46"/>
        <v>0</v>
      </c>
      <c r="AQ9" s="27">
        <f t="shared" si="47"/>
        <v>0</v>
      </c>
      <c r="AR9" s="27">
        <f t="shared" si="48"/>
        <v>0</v>
      </c>
      <c r="AS9" s="27">
        <f t="shared" si="49"/>
        <v>0</v>
      </c>
      <c r="AT9" s="27">
        <f t="shared" si="50"/>
        <v>0</v>
      </c>
      <c r="AU9" s="27">
        <f t="shared" si="51"/>
        <v>0</v>
      </c>
      <c r="AV9" s="27">
        <f t="shared" si="52"/>
        <v>0</v>
      </c>
      <c r="AW9" s="27">
        <f t="shared" si="53"/>
        <v>0</v>
      </c>
      <c r="AX9" s="27">
        <f t="shared" si="54"/>
        <v>0</v>
      </c>
      <c r="AY9" s="27">
        <f t="shared" si="55"/>
        <v>0</v>
      </c>
      <c r="AZ9" s="27">
        <f t="shared" si="56"/>
        <v>0</v>
      </c>
      <c r="BA9" s="27">
        <f t="shared" si="57"/>
        <v>0</v>
      </c>
      <c r="BB9" s="27">
        <f t="shared" si="58"/>
        <v>0</v>
      </c>
      <c r="BC9" s="27">
        <f t="shared" si="59"/>
        <v>0</v>
      </c>
      <c r="BD9" s="27">
        <f t="shared" si="60"/>
        <v>0</v>
      </c>
      <c r="BE9" s="27">
        <f t="shared" si="61"/>
        <v>0</v>
      </c>
      <c r="BF9" s="27">
        <f t="shared" si="62"/>
        <v>0</v>
      </c>
      <c r="BG9" s="27">
        <f t="shared" si="63"/>
        <v>0</v>
      </c>
      <c r="BH9" s="27">
        <f t="shared" si="64"/>
        <v>0</v>
      </c>
      <c r="BI9" s="27">
        <f t="shared" si="65"/>
        <v>0</v>
      </c>
      <c r="BJ9" s="27">
        <f t="shared" si="66"/>
        <v>0</v>
      </c>
      <c r="BK9" s="27">
        <f t="shared" si="67"/>
        <v>0</v>
      </c>
      <c r="BL9" s="27">
        <f t="shared" si="68"/>
        <v>0</v>
      </c>
      <c r="BM9" s="27">
        <f t="shared" si="69"/>
        <v>0</v>
      </c>
      <c r="BN9" s="27">
        <f t="shared" si="70"/>
        <v>0</v>
      </c>
      <c r="BO9" s="27">
        <f t="shared" si="71"/>
        <v>0</v>
      </c>
      <c r="BP9" s="27">
        <f t="shared" si="72"/>
        <v>0</v>
      </c>
      <c r="BQ9" s="27">
        <f t="shared" si="73"/>
        <v>0</v>
      </c>
      <c r="BR9" s="27">
        <f t="shared" si="74"/>
        <v>0</v>
      </c>
      <c r="BS9" s="27">
        <f t="shared" si="75"/>
        <v>0</v>
      </c>
      <c r="BT9" s="27">
        <f t="shared" si="76"/>
        <v>0</v>
      </c>
      <c r="BW9" s="28">
        <v>0</v>
      </c>
      <c r="BX9" s="28">
        <v>0</v>
      </c>
      <c r="BY9" s="28">
        <v>0</v>
      </c>
      <c r="BZ9" s="28">
        <v>0</v>
      </c>
      <c r="CA9" s="28">
        <v>0</v>
      </c>
      <c r="CB9" s="28">
        <v>0</v>
      </c>
      <c r="CC9" s="28">
        <v>0</v>
      </c>
      <c r="CD9" s="28">
        <v>0</v>
      </c>
      <c r="CE9" s="28">
        <v>0</v>
      </c>
      <c r="CF9" s="28">
        <v>0</v>
      </c>
      <c r="CG9" s="28">
        <v>0</v>
      </c>
      <c r="CH9" s="28">
        <v>0</v>
      </c>
      <c r="CI9" s="28">
        <v>58926266</v>
      </c>
      <c r="CJ9" s="28">
        <v>0</v>
      </c>
      <c r="CK9" s="28">
        <v>0</v>
      </c>
      <c r="CL9" s="28">
        <v>0</v>
      </c>
      <c r="CM9" s="28">
        <v>0</v>
      </c>
      <c r="CN9" s="28">
        <v>0</v>
      </c>
      <c r="CO9" s="28">
        <v>0</v>
      </c>
      <c r="CP9" s="28">
        <v>0</v>
      </c>
      <c r="CQ9" s="28">
        <v>0</v>
      </c>
      <c r="CR9" s="28">
        <v>0</v>
      </c>
      <c r="CS9" s="28">
        <v>0</v>
      </c>
      <c r="CT9" s="28">
        <v>0</v>
      </c>
      <c r="CU9" s="28">
        <v>56962057.519999996</v>
      </c>
      <c r="CV9" s="28">
        <v>0</v>
      </c>
      <c r="CW9" s="28">
        <v>0</v>
      </c>
      <c r="CX9" s="28">
        <v>0</v>
      </c>
      <c r="CY9" s="28">
        <v>0</v>
      </c>
      <c r="CZ9" s="28">
        <v>0</v>
      </c>
      <c r="DA9" s="28">
        <v>0</v>
      </c>
      <c r="DB9" s="28">
        <v>0</v>
      </c>
      <c r="DC9" s="28">
        <v>0</v>
      </c>
      <c r="DD9" s="28">
        <v>0</v>
      </c>
      <c r="DE9" s="28">
        <v>0</v>
      </c>
      <c r="DF9" s="28">
        <v>0</v>
      </c>
      <c r="DG9" s="28">
        <v>47141013</v>
      </c>
      <c r="DH9" s="28">
        <v>0</v>
      </c>
      <c r="DI9" s="28">
        <v>0</v>
      </c>
      <c r="DJ9" s="28">
        <v>0</v>
      </c>
      <c r="DK9" s="28">
        <v>0</v>
      </c>
      <c r="DL9" s="28">
        <v>0</v>
      </c>
      <c r="DM9" s="28">
        <v>0</v>
      </c>
      <c r="DN9" s="28">
        <v>0</v>
      </c>
      <c r="DO9" s="28">
        <v>0</v>
      </c>
      <c r="DP9" s="28">
        <v>0</v>
      </c>
      <c r="DQ9" s="28">
        <v>0</v>
      </c>
      <c r="DR9" s="28">
        <v>0</v>
      </c>
      <c r="DS9" s="28">
        <v>47141013</v>
      </c>
      <c r="DT9" s="28">
        <v>0</v>
      </c>
      <c r="DU9" s="28">
        <v>0</v>
      </c>
      <c r="DV9" s="28">
        <v>0</v>
      </c>
      <c r="DW9" s="28">
        <v>0</v>
      </c>
      <c r="DX9" s="28">
        <v>0</v>
      </c>
      <c r="DY9" s="28">
        <v>0</v>
      </c>
      <c r="DZ9" s="28">
        <v>0</v>
      </c>
      <c r="EA9" s="28">
        <v>0</v>
      </c>
      <c r="EB9" s="28">
        <v>0</v>
      </c>
      <c r="EC9" s="28">
        <v>0</v>
      </c>
      <c r="ED9" s="28">
        <v>0</v>
      </c>
      <c r="EE9" s="28">
        <v>47141013</v>
      </c>
      <c r="EF9" s="28">
        <v>0</v>
      </c>
      <c r="EG9" s="28">
        <v>0</v>
      </c>
      <c r="EH9" s="28">
        <v>0</v>
      </c>
      <c r="EI9" s="28">
        <v>0</v>
      </c>
      <c r="EJ9" s="28">
        <v>0</v>
      </c>
      <c r="EK9" s="28">
        <v>0</v>
      </c>
      <c r="EL9" s="28">
        <v>0</v>
      </c>
      <c r="EM9" s="28">
        <v>0</v>
      </c>
      <c r="EN9" s="28">
        <v>0</v>
      </c>
      <c r="EO9" s="28">
        <v>0</v>
      </c>
      <c r="EP9" s="28">
        <v>0</v>
      </c>
      <c r="EQ9" s="28">
        <v>47141013</v>
      </c>
      <c r="ER9" s="28">
        <v>0</v>
      </c>
      <c r="ES9" s="28">
        <v>0</v>
      </c>
      <c r="ET9" s="28">
        <v>0</v>
      </c>
      <c r="EU9" s="28">
        <v>0</v>
      </c>
      <c r="EV9" s="28">
        <v>0</v>
      </c>
      <c r="EW9" s="28">
        <v>0</v>
      </c>
      <c r="EX9" s="28">
        <v>0</v>
      </c>
      <c r="EY9" s="28">
        <v>0</v>
      </c>
      <c r="EZ9" s="28">
        <v>0</v>
      </c>
      <c r="FA9" s="28">
        <v>0</v>
      </c>
      <c r="FB9" s="28">
        <v>0</v>
      </c>
      <c r="FC9" s="28">
        <v>47141013</v>
      </c>
      <c r="FD9" s="28">
        <v>0</v>
      </c>
      <c r="FE9" s="28">
        <v>0</v>
      </c>
      <c r="FF9" s="28">
        <v>0</v>
      </c>
      <c r="FG9" s="28">
        <v>0</v>
      </c>
      <c r="FH9" s="28">
        <v>0</v>
      </c>
      <c r="FI9" s="28">
        <v>0</v>
      </c>
      <c r="FJ9" s="28">
        <v>0</v>
      </c>
      <c r="FK9" s="28">
        <v>0</v>
      </c>
      <c r="FL9" s="28">
        <v>0</v>
      </c>
      <c r="FM9" s="28">
        <v>0</v>
      </c>
      <c r="FN9" s="28">
        <v>0</v>
      </c>
      <c r="FO9" s="28">
        <v>47141013</v>
      </c>
      <c r="FP9" s="28">
        <v>785683552</v>
      </c>
      <c r="FQ9" s="28">
        <v>0</v>
      </c>
      <c r="FR9" s="28">
        <v>0</v>
      </c>
      <c r="FS9" s="28">
        <v>0</v>
      </c>
      <c r="FT9" s="28">
        <v>0</v>
      </c>
      <c r="FU9" s="28">
        <v>0</v>
      </c>
      <c r="FV9" s="28">
        <v>0</v>
      </c>
      <c r="FW9" s="28">
        <v>0</v>
      </c>
      <c r="FX9" s="28">
        <v>0</v>
      </c>
      <c r="FY9" s="28">
        <v>0</v>
      </c>
      <c r="FZ9" s="28">
        <v>0</v>
      </c>
      <c r="GA9" s="28">
        <v>0</v>
      </c>
      <c r="GB9" s="28">
        <v>0</v>
      </c>
      <c r="GC9" s="28">
        <v>0</v>
      </c>
      <c r="GD9" s="28">
        <v>0</v>
      </c>
      <c r="GE9" s="28">
        <v>0</v>
      </c>
      <c r="GF9" s="28">
        <v>0</v>
      </c>
      <c r="GG9" s="28">
        <v>0</v>
      </c>
      <c r="GH9" s="28">
        <v>0</v>
      </c>
      <c r="GI9" s="28">
        <v>0</v>
      </c>
      <c r="GJ9" s="28">
        <v>0</v>
      </c>
      <c r="GK9" s="28">
        <v>0</v>
      </c>
      <c r="GL9" s="28">
        <v>0</v>
      </c>
      <c r="GM9" s="28">
        <v>0</v>
      </c>
      <c r="GN9" s="28">
        <v>0</v>
      </c>
      <c r="GO9" s="28">
        <v>0</v>
      </c>
      <c r="GP9" s="28">
        <v>0</v>
      </c>
      <c r="GQ9" s="28">
        <v>0</v>
      </c>
      <c r="GR9" s="28">
        <v>0</v>
      </c>
      <c r="GS9" s="28">
        <v>0</v>
      </c>
      <c r="GT9" s="28">
        <v>0</v>
      </c>
      <c r="GU9" s="28">
        <v>0</v>
      </c>
      <c r="GV9" s="28">
        <v>0</v>
      </c>
      <c r="GW9" s="28">
        <v>0</v>
      </c>
      <c r="GX9" s="28">
        <v>0</v>
      </c>
      <c r="GY9" s="28">
        <v>0</v>
      </c>
      <c r="GZ9" s="28">
        <v>0</v>
      </c>
      <c r="HA9" s="28">
        <v>0</v>
      </c>
      <c r="HB9" s="28">
        <v>0</v>
      </c>
      <c r="HC9" s="28">
        <v>0</v>
      </c>
      <c r="HD9" s="28">
        <v>0</v>
      </c>
      <c r="HE9" s="28">
        <v>0</v>
      </c>
      <c r="HF9" s="28">
        <v>0</v>
      </c>
      <c r="HG9" s="28">
        <v>0</v>
      </c>
      <c r="HH9" s="28">
        <v>0</v>
      </c>
      <c r="HI9" s="28">
        <v>0</v>
      </c>
      <c r="HJ9" s="28">
        <v>0</v>
      </c>
      <c r="HK9" s="28">
        <v>0</v>
      </c>
      <c r="HL9" s="28">
        <v>0</v>
      </c>
      <c r="HM9" s="28">
        <v>0</v>
      </c>
      <c r="HN9" s="28">
        <v>0</v>
      </c>
      <c r="HO9" s="28">
        <v>0</v>
      </c>
      <c r="HP9" s="28">
        <v>0</v>
      </c>
      <c r="HQ9" s="28">
        <v>0</v>
      </c>
      <c r="HR9" s="28">
        <v>0</v>
      </c>
      <c r="HS9" s="28">
        <v>0</v>
      </c>
      <c r="HT9" s="28">
        <v>0</v>
      </c>
      <c r="HU9" s="28">
        <v>0</v>
      </c>
      <c r="HV9" s="28">
        <v>0</v>
      </c>
      <c r="HW9" s="28">
        <v>0</v>
      </c>
      <c r="HX9" s="28">
        <v>0</v>
      </c>
      <c r="HY9" s="28">
        <v>0</v>
      </c>
      <c r="HZ9" s="28">
        <v>0</v>
      </c>
      <c r="IA9" s="28">
        <v>0</v>
      </c>
      <c r="IB9" s="28">
        <v>0</v>
      </c>
      <c r="IC9" s="28">
        <v>0</v>
      </c>
      <c r="ID9" s="28">
        <v>0</v>
      </c>
      <c r="IE9" s="28">
        <v>0</v>
      </c>
      <c r="IF9" s="28">
        <v>0</v>
      </c>
      <c r="IG9" s="28">
        <v>0</v>
      </c>
      <c r="IH9" s="28">
        <v>0</v>
      </c>
      <c r="II9" s="28">
        <v>0</v>
      </c>
      <c r="IJ9" s="28">
        <v>0</v>
      </c>
      <c r="IK9" s="28">
        <v>0</v>
      </c>
      <c r="IL9" s="28">
        <v>0</v>
      </c>
      <c r="IM9" s="28">
        <v>0</v>
      </c>
      <c r="IN9" s="28">
        <v>0</v>
      </c>
      <c r="IO9" s="28">
        <v>0</v>
      </c>
      <c r="IP9" s="28">
        <v>0</v>
      </c>
      <c r="IQ9" s="28">
        <v>0</v>
      </c>
      <c r="IR9" s="28">
        <v>0</v>
      </c>
      <c r="IS9" s="28">
        <v>0</v>
      </c>
      <c r="IT9" s="28">
        <v>0</v>
      </c>
      <c r="IU9" s="28">
        <v>0</v>
      </c>
      <c r="IV9" s="28">
        <v>0</v>
      </c>
      <c r="IW9" s="28">
        <v>0</v>
      </c>
      <c r="IX9" s="28">
        <v>0</v>
      </c>
      <c r="IY9" s="28">
        <v>0</v>
      </c>
      <c r="IZ9" s="28">
        <v>0</v>
      </c>
      <c r="JA9" s="28">
        <v>0</v>
      </c>
      <c r="JB9" s="28">
        <v>0</v>
      </c>
      <c r="JC9" s="28">
        <v>0</v>
      </c>
      <c r="JD9" s="28">
        <v>0</v>
      </c>
      <c r="JE9" s="28">
        <v>0</v>
      </c>
      <c r="JF9" s="28">
        <v>0</v>
      </c>
      <c r="JG9" s="28">
        <v>0</v>
      </c>
      <c r="JH9" s="28">
        <v>0</v>
      </c>
      <c r="JI9" s="28">
        <v>0</v>
      </c>
      <c r="JJ9" s="28">
        <v>0</v>
      </c>
      <c r="JK9" s="28">
        <v>0</v>
      </c>
      <c r="JL9" s="28">
        <v>0</v>
      </c>
      <c r="JM9" s="28">
        <v>0</v>
      </c>
      <c r="JN9" s="28">
        <v>0</v>
      </c>
      <c r="JO9" s="28">
        <v>0</v>
      </c>
      <c r="JP9" s="28">
        <v>0</v>
      </c>
      <c r="JQ9" s="28">
        <v>0</v>
      </c>
      <c r="JR9" s="28">
        <v>0</v>
      </c>
      <c r="JS9" s="28">
        <v>0</v>
      </c>
      <c r="JT9" s="28">
        <v>0</v>
      </c>
      <c r="JU9" s="28">
        <v>0</v>
      </c>
      <c r="JV9" s="28">
        <v>0</v>
      </c>
      <c r="JW9" s="28">
        <v>0</v>
      </c>
      <c r="JX9" s="28">
        <v>0</v>
      </c>
      <c r="JY9" s="28">
        <v>0</v>
      </c>
      <c r="JZ9" s="28">
        <v>0</v>
      </c>
      <c r="KA9" s="28">
        <v>0</v>
      </c>
      <c r="KB9" s="28">
        <v>0</v>
      </c>
      <c r="KC9" s="28">
        <v>0</v>
      </c>
      <c r="KD9" s="28">
        <v>0</v>
      </c>
      <c r="KE9" s="28">
        <v>0</v>
      </c>
      <c r="KF9" s="28">
        <v>0</v>
      </c>
      <c r="KG9" s="28">
        <v>0</v>
      </c>
      <c r="KH9" s="28">
        <v>0</v>
      </c>
      <c r="KI9" s="28">
        <v>0</v>
      </c>
      <c r="KJ9" s="28">
        <v>0</v>
      </c>
      <c r="KK9" s="28">
        <v>0</v>
      </c>
      <c r="KL9" s="28">
        <v>0</v>
      </c>
      <c r="KM9" s="28">
        <v>0</v>
      </c>
      <c r="KN9" s="28">
        <v>0</v>
      </c>
      <c r="KO9" s="28">
        <v>0</v>
      </c>
      <c r="KP9" s="28">
        <v>0</v>
      </c>
      <c r="KQ9" s="28">
        <v>0</v>
      </c>
      <c r="KR9" s="28">
        <v>0</v>
      </c>
      <c r="KS9" s="28">
        <v>0</v>
      </c>
      <c r="KT9" s="28">
        <v>0</v>
      </c>
      <c r="KU9" s="28">
        <v>0</v>
      </c>
      <c r="KV9" s="28">
        <v>0</v>
      </c>
      <c r="KW9" s="28">
        <v>0</v>
      </c>
      <c r="KX9" s="28">
        <v>0</v>
      </c>
      <c r="KY9" s="28">
        <v>0</v>
      </c>
      <c r="KZ9" s="28">
        <v>0</v>
      </c>
      <c r="LA9" s="28">
        <v>0</v>
      </c>
      <c r="LB9" s="28">
        <v>0</v>
      </c>
      <c r="LC9" s="28">
        <v>0</v>
      </c>
      <c r="LD9" s="28">
        <v>0</v>
      </c>
      <c r="LE9" s="28">
        <v>0</v>
      </c>
      <c r="LF9" s="28">
        <v>0</v>
      </c>
      <c r="LG9" s="28">
        <v>0</v>
      </c>
      <c r="LH9" s="28">
        <v>0</v>
      </c>
      <c r="LI9" s="28">
        <v>0</v>
      </c>
      <c r="LJ9" s="28">
        <v>0</v>
      </c>
      <c r="LK9" s="28">
        <v>0</v>
      </c>
      <c r="LL9" s="28">
        <v>0</v>
      </c>
      <c r="LM9" s="28">
        <v>0</v>
      </c>
      <c r="LN9" s="28">
        <v>0</v>
      </c>
      <c r="LO9" s="28">
        <v>0</v>
      </c>
      <c r="LP9" s="28">
        <v>0</v>
      </c>
      <c r="LQ9" s="28">
        <v>0</v>
      </c>
      <c r="LR9" s="28">
        <v>0</v>
      </c>
      <c r="LS9" s="28">
        <v>0</v>
      </c>
      <c r="LT9" s="28">
        <v>0</v>
      </c>
      <c r="LU9" s="28">
        <v>0</v>
      </c>
      <c r="LV9" s="28">
        <v>0</v>
      </c>
      <c r="LW9" s="28">
        <v>0</v>
      </c>
      <c r="LX9" s="28">
        <v>0</v>
      </c>
      <c r="LY9" s="28">
        <v>0</v>
      </c>
      <c r="LZ9" s="28">
        <v>0</v>
      </c>
      <c r="MA9" s="28">
        <v>0</v>
      </c>
      <c r="MB9" s="28">
        <v>0</v>
      </c>
      <c r="MC9" s="28">
        <v>0</v>
      </c>
      <c r="MD9" s="28">
        <v>0</v>
      </c>
      <c r="ME9" s="28">
        <v>0</v>
      </c>
      <c r="MF9" s="28">
        <v>0</v>
      </c>
      <c r="MG9" s="28">
        <v>0</v>
      </c>
      <c r="MH9" s="28">
        <v>0</v>
      </c>
      <c r="MI9" s="28">
        <v>0</v>
      </c>
      <c r="MJ9" s="28">
        <v>0</v>
      </c>
      <c r="MK9" s="28">
        <v>0</v>
      </c>
      <c r="ML9" s="28">
        <v>0</v>
      </c>
      <c r="MM9" s="28">
        <v>0</v>
      </c>
      <c r="MN9" s="28">
        <v>0</v>
      </c>
      <c r="MO9" s="28">
        <v>0</v>
      </c>
      <c r="MP9" s="28">
        <v>0</v>
      </c>
      <c r="MQ9" s="28">
        <v>0</v>
      </c>
      <c r="MR9" s="28">
        <v>0</v>
      </c>
      <c r="MS9" s="28">
        <v>0</v>
      </c>
      <c r="MT9" s="28">
        <v>0</v>
      </c>
      <c r="MU9" s="28">
        <v>0</v>
      </c>
      <c r="MV9" s="28">
        <v>0</v>
      </c>
      <c r="MW9" s="28">
        <v>0</v>
      </c>
      <c r="MX9" s="28">
        <v>0</v>
      </c>
      <c r="MY9" s="28">
        <v>0</v>
      </c>
      <c r="MZ9" s="28">
        <v>0</v>
      </c>
      <c r="NA9" s="28">
        <v>0</v>
      </c>
      <c r="NB9" s="28">
        <v>0</v>
      </c>
      <c r="NC9" s="28">
        <v>0</v>
      </c>
      <c r="ND9" s="28">
        <v>0</v>
      </c>
      <c r="NE9" s="28">
        <v>0</v>
      </c>
      <c r="NF9" s="28">
        <v>0</v>
      </c>
      <c r="NG9" s="28">
        <v>0</v>
      </c>
      <c r="NH9" s="28">
        <v>0</v>
      </c>
      <c r="NI9" s="28">
        <v>0</v>
      </c>
      <c r="NJ9" s="28">
        <v>0</v>
      </c>
      <c r="NK9" s="28">
        <v>0</v>
      </c>
      <c r="NL9" s="28">
        <v>0</v>
      </c>
      <c r="NM9" s="28">
        <v>0</v>
      </c>
      <c r="NN9" s="28">
        <v>0</v>
      </c>
      <c r="NO9" s="28">
        <v>0</v>
      </c>
      <c r="NP9" s="28">
        <v>0</v>
      </c>
      <c r="NQ9" s="28">
        <v>0</v>
      </c>
      <c r="NR9" s="28">
        <v>0</v>
      </c>
      <c r="NS9" s="28">
        <v>0</v>
      </c>
      <c r="NT9" s="28">
        <v>0</v>
      </c>
      <c r="NU9" s="28">
        <v>0</v>
      </c>
      <c r="NV9" s="28">
        <v>0</v>
      </c>
      <c r="NW9" s="28">
        <v>0</v>
      </c>
      <c r="NX9" s="28">
        <v>0</v>
      </c>
      <c r="NY9" s="28">
        <v>0</v>
      </c>
      <c r="NZ9" s="28">
        <v>0</v>
      </c>
      <c r="OA9" s="28">
        <v>0</v>
      </c>
      <c r="OB9" s="28">
        <v>0</v>
      </c>
      <c r="OC9" s="28">
        <v>0</v>
      </c>
      <c r="OD9" s="28">
        <v>0</v>
      </c>
      <c r="OE9" s="28">
        <v>0</v>
      </c>
      <c r="OF9" s="28">
        <v>0</v>
      </c>
      <c r="OG9" s="28">
        <v>0</v>
      </c>
      <c r="OH9" s="28">
        <v>0</v>
      </c>
      <c r="OI9" s="28">
        <v>0</v>
      </c>
      <c r="OJ9" s="28">
        <v>0</v>
      </c>
      <c r="OK9" s="28">
        <v>0</v>
      </c>
      <c r="OL9" s="28">
        <v>0</v>
      </c>
      <c r="OM9" s="28">
        <v>0</v>
      </c>
      <c r="ON9" s="28">
        <v>0</v>
      </c>
      <c r="OO9" s="28">
        <v>0</v>
      </c>
      <c r="OP9" s="28">
        <v>0</v>
      </c>
      <c r="OQ9" s="28">
        <v>0</v>
      </c>
      <c r="OR9" s="28">
        <v>0</v>
      </c>
      <c r="OS9" s="28">
        <v>0</v>
      </c>
      <c r="OT9" s="28">
        <v>0</v>
      </c>
      <c r="OU9" s="28">
        <v>0</v>
      </c>
      <c r="OV9" s="28">
        <v>0</v>
      </c>
      <c r="OW9" s="28">
        <v>0</v>
      </c>
      <c r="OX9" s="28">
        <v>0</v>
      </c>
      <c r="OY9" s="28">
        <v>0</v>
      </c>
      <c r="OZ9" s="28">
        <v>0</v>
      </c>
      <c r="PA9" s="28">
        <v>0</v>
      </c>
      <c r="PB9" s="28">
        <v>0</v>
      </c>
      <c r="PC9" s="28">
        <v>0</v>
      </c>
      <c r="PD9" s="28">
        <v>0</v>
      </c>
      <c r="PE9" s="28">
        <v>0</v>
      </c>
      <c r="PF9" s="28">
        <v>0</v>
      </c>
      <c r="PG9" s="28">
        <v>0</v>
      </c>
      <c r="PH9" s="28">
        <v>0</v>
      </c>
      <c r="PI9" s="28">
        <v>0</v>
      </c>
      <c r="PJ9" s="28">
        <v>0</v>
      </c>
      <c r="PK9" s="28">
        <v>0</v>
      </c>
      <c r="PL9" s="28">
        <v>0</v>
      </c>
      <c r="PM9" s="28">
        <v>0</v>
      </c>
      <c r="PN9" s="28">
        <v>0</v>
      </c>
      <c r="PO9" s="28">
        <v>0</v>
      </c>
      <c r="PP9" s="28">
        <v>0</v>
      </c>
      <c r="PQ9" s="28">
        <v>0</v>
      </c>
      <c r="PR9" s="28">
        <v>0</v>
      </c>
      <c r="PS9" s="28">
        <v>0</v>
      </c>
      <c r="PT9" s="28">
        <v>0</v>
      </c>
      <c r="PU9" s="28">
        <v>0</v>
      </c>
      <c r="PV9" s="28">
        <v>0</v>
      </c>
      <c r="PW9" s="28">
        <v>0</v>
      </c>
      <c r="PX9" s="28">
        <v>0</v>
      </c>
      <c r="PY9" s="28">
        <v>0</v>
      </c>
      <c r="PZ9" s="28">
        <v>0</v>
      </c>
      <c r="QA9" s="28">
        <v>0</v>
      </c>
      <c r="QB9" s="28">
        <v>0</v>
      </c>
      <c r="QC9" s="28">
        <v>0</v>
      </c>
      <c r="QD9" s="28">
        <v>0</v>
      </c>
      <c r="QE9" s="28">
        <v>0</v>
      </c>
      <c r="QF9" s="28">
        <v>0</v>
      </c>
      <c r="QG9" s="28">
        <v>0</v>
      </c>
      <c r="QH9" s="28">
        <v>0</v>
      </c>
      <c r="QI9" s="28">
        <v>0</v>
      </c>
      <c r="QJ9" s="28">
        <v>0</v>
      </c>
      <c r="QK9" s="28">
        <v>0</v>
      </c>
      <c r="QL9" s="28">
        <v>0</v>
      </c>
      <c r="QM9" s="28">
        <v>0</v>
      </c>
      <c r="QN9" s="28">
        <v>0</v>
      </c>
      <c r="QO9" s="28">
        <v>0</v>
      </c>
      <c r="QP9" s="28">
        <v>0</v>
      </c>
      <c r="QQ9" s="28">
        <v>0</v>
      </c>
      <c r="QR9" s="28">
        <v>0</v>
      </c>
      <c r="QS9" s="28">
        <v>0</v>
      </c>
      <c r="QT9" s="28">
        <v>0</v>
      </c>
      <c r="QU9" s="28">
        <v>0</v>
      </c>
      <c r="QV9" s="28">
        <v>0</v>
      </c>
      <c r="QW9" s="28">
        <v>0</v>
      </c>
      <c r="QX9" s="28">
        <v>0</v>
      </c>
      <c r="QY9" s="28">
        <v>0</v>
      </c>
      <c r="QZ9" s="28">
        <v>0</v>
      </c>
      <c r="RA9" s="28">
        <v>0</v>
      </c>
      <c r="RB9" s="28">
        <v>0</v>
      </c>
      <c r="RC9" s="28">
        <v>0</v>
      </c>
      <c r="RD9" s="28">
        <v>0</v>
      </c>
      <c r="RE9" s="28">
        <v>0</v>
      </c>
      <c r="RF9" s="28">
        <v>0</v>
      </c>
      <c r="RG9" s="28">
        <v>0</v>
      </c>
      <c r="RH9" s="28">
        <v>0</v>
      </c>
      <c r="RI9" s="28">
        <v>0</v>
      </c>
      <c r="RJ9" s="28">
        <v>0</v>
      </c>
      <c r="RK9" s="28">
        <v>0</v>
      </c>
      <c r="RL9" s="28">
        <v>0</v>
      </c>
      <c r="RM9" s="28">
        <v>0</v>
      </c>
      <c r="RN9" s="28">
        <v>0</v>
      </c>
      <c r="RO9" s="28">
        <v>0</v>
      </c>
      <c r="RP9" s="28">
        <v>0</v>
      </c>
      <c r="RQ9" s="28">
        <v>0</v>
      </c>
      <c r="RR9" s="28">
        <v>0</v>
      </c>
      <c r="RS9" s="28">
        <v>0</v>
      </c>
      <c r="RT9" s="28">
        <v>0</v>
      </c>
      <c r="RU9" s="28">
        <v>0</v>
      </c>
      <c r="RV9" s="28">
        <v>0</v>
      </c>
      <c r="RW9" s="28">
        <v>0</v>
      </c>
      <c r="RX9" s="28">
        <v>0</v>
      </c>
      <c r="RY9" s="28">
        <v>0</v>
      </c>
      <c r="RZ9" s="28">
        <v>0</v>
      </c>
      <c r="SA9" s="28">
        <v>0</v>
      </c>
      <c r="SB9" s="28">
        <v>0</v>
      </c>
      <c r="SC9" s="28">
        <v>0</v>
      </c>
      <c r="SD9" s="28">
        <v>0</v>
      </c>
      <c r="SE9" s="28">
        <v>0</v>
      </c>
      <c r="SF9" s="28">
        <v>0</v>
      </c>
      <c r="SG9" s="28">
        <v>0</v>
      </c>
      <c r="SH9" s="28">
        <v>0</v>
      </c>
      <c r="SI9" s="28">
        <v>0</v>
      </c>
      <c r="SJ9" s="28">
        <v>0</v>
      </c>
      <c r="SK9" s="28">
        <v>0</v>
      </c>
      <c r="SL9" s="28">
        <v>0</v>
      </c>
      <c r="SM9" s="28">
        <v>0</v>
      </c>
      <c r="SN9" s="28">
        <v>0</v>
      </c>
      <c r="SO9" s="28">
        <v>0</v>
      </c>
      <c r="SP9" s="28">
        <v>0</v>
      </c>
      <c r="SQ9" s="28">
        <v>0</v>
      </c>
      <c r="SR9" s="28">
        <v>0</v>
      </c>
      <c r="SS9" s="28">
        <v>0</v>
      </c>
      <c r="ST9" s="28">
        <v>0</v>
      </c>
      <c r="SU9" s="28">
        <v>0</v>
      </c>
      <c r="SV9" s="28">
        <v>0</v>
      </c>
      <c r="SW9" s="28">
        <v>0</v>
      </c>
      <c r="SX9" s="28">
        <v>0</v>
      </c>
      <c r="SY9" s="28">
        <v>0</v>
      </c>
      <c r="SZ9" s="28">
        <v>0</v>
      </c>
      <c r="TA9" s="28">
        <v>0</v>
      </c>
      <c r="TB9" s="28">
        <v>0</v>
      </c>
      <c r="TC9" s="28">
        <v>0</v>
      </c>
      <c r="TD9" s="28">
        <v>0</v>
      </c>
      <c r="TE9" s="28">
        <v>0</v>
      </c>
      <c r="TF9" s="28">
        <v>0</v>
      </c>
      <c r="TG9" s="28">
        <v>0</v>
      </c>
      <c r="TH9" s="28">
        <v>0</v>
      </c>
      <c r="TI9" s="28">
        <v>0</v>
      </c>
      <c r="TJ9" s="28">
        <v>0</v>
      </c>
      <c r="TK9" s="28">
        <v>0</v>
      </c>
      <c r="TL9" s="28">
        <v>0</v>
      </c>
      <c r="TM9" s="28">
        <v>0</v>
      </c>
      <c r="TN9" s="28">
        <v>0</v>
      </c>
      <c r="TO9" s="28">
        <v>0</v>
      </c>
      <c r="TP9" s="28">
        <v>0</v>
      </c>
      <c r="TQ9" s="28">
        <v>0</v>
      </c>
      <c r="TR9" s="28">
        <v>0</v>
      </c>
      <c r="TS9" s="28">
        <v>0</v>
      </c>
      <c r="TT9" s="28">
        <v>0</v>
      </c>
      <c r="TU9" s="28">
        <v>0</v>
      </c>
      <c r="TV9" s="28">
        <v>0</v>
      </c>
      <c r="TW9" s="28">
        <v>0</v>
      </c>
      <c r="TX9" s="28">
        <v>0</v>
      </c>
      <c r="TY9" s="28">
        <v>0</v>
      </c>
      <c r="TZ9" s="28">
        <v>0</v>
      </c>
      <c r="UA9" s="28">
        <v>0</v>
      </c>
      <c r="UB9" s="28">
        <v>0</v>
      </c>
      <c r="UC9" s="28">
        <v>0</v>
      </c>
      <c r="UD9" s="28">
        <v>0</v>
      </c>
      <c r="UE9" s="28">
        <v>0</v>
      </c>
      <c r="UF9" s="28">
        <v>0</v>
      </c>
      <c r="UG9" s="28">
        <v>0</v>
      </c>
      <c r="UH9" s="28">
        <v>0</v>
      </c>
      <c r="UI9" s="28">
        <v>0</v>
      </c>
      <c r="UJ9" s="28">
        <v>0</v>
      </c>
      <c r="UK9" s="28">
        <v>0</v>
      </c>
      <c r="UL9" s="28">
        <v>0</v>
      </c>
      <c r="UM9" s="28">
        <v>0</v>
      </c>
      <c r="UN9" s="28">
        <v>0</v>
      </c>
      <c r="UO9" s="28">
        <v>0</v>
      </c>
      <c r="UP9" s="28">
        <v>0</v>
      </c>
      <c r="UQ9" s="28">
        <v>0</v>
      </c>
      <c r="UR9" s="28">
        <v>0</v>
      </c>
      <c r="US9" s="28">
        <v>0</v>
      </c>
      <c r="UT9" s="28">
        <v>0</v>
      </c>
      <c r="UU9" s="28">
        <v>0</v>
      </c>
      <c r="UV9" s="28">
        <v>0</v>
      </c>
      <c r="UW9" s="28">
        <v>0</v>
      </c>
      <c r="UX9" s="28">
        <v>0</v>
      </c>
      <c r="UY9" s="28">
        <v>0</v>
      </c>
      <c r="UZ9" s="28">
        <v>0</v>
      </c>
      <c r="VA9" s="28">
        <v>0</v>
      </c>
      <c r="VB9" s="28">
        <v>0</v>
      </c>
      <c r="VC9" s="28">
        <v>0</v>
      </c>
      <c r="VD9" s="28">
        <v>0</v>
      </c>
      <c r="VE9" s="28">
        <v>0</v>
      </c>
      <c r="VF9" s="28">
        <v>0</v>
      </c>
      <c r="VG9" s="28">
        <v>0</v>
      </c>
      <c r="VH9" s="28">
        <v>0</v>
      </c>
      <c r="VI9" s="28">
        <v>0</v>
      </c>
      <c r="VJ9" s="28">
        <v>0</v>
      </c>
      <c r="VK9" s="28">
        <v>0</v>
      </c>
      <c r="VL9" s="28">
        <v>0</v>
      </c>
      <c r="VM9" s="28">
        <v>0</v>
      </c>
      <c r="VN9" s="28">
        <v>0</v>
      </c>
      <c r="VO9" s="28">
        <v>0</v>
      </c>
      <c r="VP9" s="28">
        <v>0</v>
      </c>
      <c r="VQ9" s="28">
        <v>0</v>
      </c>
      <c r="VR9" s="28">
        <v>0</v>
      </c>
      <c r="VS9" s="28">
        <v>0</v>
      </c>
      <c r="VT9" s="28">
        <v>0</v>
      </c>
      <c r="VU9" s="28">
        <v>0</v>
      </c>
      <c r="VV9" s="28">
        <v>0</v>
      </c>
      <c r="VW9" s="28">
        <v>0</v>
      </c>
      <c r="VX9" s="28">
        <v>0</v>
      </c>
      <c r="VY9" s="28">
        <v>0</v>
      </c>
      <c r="VZ9" s="28">
        <v>0</v>
      </c>
      <c r="WA9" s="28">
        <v>0</v>
      </c>
      <c r="WB9" s="28">
        <v>0</v>
      </c>
      <c r="WC9" s="28">
        <v>0</v>
      </c>
      <c r="WD9" s="28">
        <v>0</v>
      </c>
      <c r="WE9" s="28">
        <v>0</v>
      </c>
      <c r="WF9" s="28">
        <v>0</v>
      </c>
      <c r="WG9" s="28">
        <v>0</v>
      </c>
      <c r="WH9" s="28">
        <v>0</v>
      </c>
      <c r="WI9" s="28">
        <v>0</v>
      </c>
      <c r="WJ9" s="28">
        <v>0</v>
      </c>
      <c r="WK9" s="28">
        <v>0</v>
      </c>
      <c r="WL9" s="28">
        <v>0</v>
      </c>
      <c r="WM9" s="28">
        <v>0</v>
      </c>
      <c r="WN9" s="28">
        <v>0</v>
      </c>
      <c r="WO9" s="28">
        <v>0</v>
      </c>
      <c r="WP9" s="28">
        <v>0</v>
      </c>
      <c r="WQ9" s="28">
        <v>0</v>
      </c>
      <c r="WR9" s="28">
        <v>0</v>
      </c>
      <c r="WS9" s="28">
        <v>0</v>
      </c>
      <c r="WT9" s="28">
        <v>0</v>
      </c>
      <c r="WU9" s="28">
        <v>0</v>
      </c>
      <c r="WV9" s="28">
        <v>0</v>
      </c>
      <c r="WW9" s="28">
        <v>0</v>
      </c>
      <c r="WX9" s="28">
        <v>0</v>
      </c>
      <c r="WY9" s="28">
        <v>0</v>
      </c>
      <c r="WZ9" s="28">
        <v>0</v>
      </c>
      <c r="XA9" s="28">
        <v>0</v>
      </c>
      <c r="XB9" s="28">
        <v>0</v>
      </c>
      <c r="XC9" s="28">
        <v>0</v>
      </c>
      <c r="XD9" s="28">
        <v>0</v>
      </c>
      <c r="XE9" s="28">
        <v>0</v>
      </c>
      <c r="XF9" s="28">
        <v>0</v>
      </c>
      <c r="XG9" s="28">
        <v>0</v>
      </c>
      <c r="XH9" s="28">
        <v>0</v>
      </c>
      <c r="XI9" s="28">
        <v>0</v>
      </c>
      <c r="XJ9" s="28">
        <v>0</v>
      </c>
      <c r="XK9" s="28">
        <v>0</v>
      </c>
      <c r="XL9" s="28">
        <v>0</v>
      </c>
      <c r="XM9" s="28">
        <v>0</v>
      </c>
      <c r="XN9" s="28">
        <v>0</v>
      </c>
      <c r="XO9" s="28">
        <v>0</v>
      </c>
      <c r="XP9" s="28">
        <v>0</v>
      </c>
      <c r="XQ9" s="28">
        <v>0</v>
      </c>
      <c r="XR9" s="28">
        <v>0</v>
      </c>
      <c r="XS9" s="28">
        <v>0</v>
      </c>
      <c r="XT9" s="28">
        <v>0</v>
      </c>
      <c r="XU9" s="28">
        <v>0</v>
      </c>
      <c r="XV9" s="28">
        <v>0</v>
      </c>
      <c r="XW9" s="28">
        <v>0</v>
      </c>
      <c r="XX9" s="28">
        <v>0</v>
      </c>
      <c r="XY9" s="28">
        <v>0</v>
      </c>
      <c r="XZ9" s="28">
        <v>0</v>
      </c>
      <c r="YA9" s="28">
        <v>0</v>
      </c>
      <c r="YB9" s="28">
        <v>0</v>
      </c>
      <c r="YC9" s="28">
        <v>0</v>
      </c>
      <c r="YD9" s="28">
        <v>0</v>
      </c>
      <c r="YE9" s="28">
        <v>0</v>
      </c>
      <c r="YF9" s="28">
        <v>0</v>
      </c>
      <c r="YG9" s="28">
        <v>0</v>
      </c>
      <c r="YH9" s="28">
        <v>0</v>
      </c>
      <c r="YI9" s="28">
        <v>0</v>
      </c>
      <c r="YJ9" s="28">
        <v>0</v>
      </c>
      <c r="YK9" s="28">
        <v>0</v>
      </c>
      <c r="YL9" s="28">
        <v>0</v>
      </c>
      <c r="YM9" s="28">
        <v>0</v>
      </c>
      <c r="YN9" s="28">
        <v>0</v>
      </c>
      <c r="YO9" s="28">
        <v>0</v>
      </c>
      <c r="YP9" s="28">
        <v>0</v>
      </c>
      <c r="YQ9" s="28">
        <v>0</v>
      </c>
      <c r="YR9" s="28">
        <v>0</v>
      </c>
      <c r="YS9" s="28">
        <v>0</v>
      </c>
      <c r="YT9" s="28">
        <v>0</v>
      </c>
      <c r="YU9" s="28">
        <v>0</v>
      </c>
      <c r="YV9" s="28">
        <v>0</v>
      </c>
      <c r="YW9" s="28">
        <v>0</v>
      </c>
      <c r="YX9" s="28">
        <v>0</v>
      </c>
      <c r="YY9" s="28">
        <v>0</v>
      </c>
      <c r="YZ9" s="28">
        <v>0</v>
      </c>
      <c r="ZA9" s="28">
        <v>0</v>
      </c>
      <c r="ZB9" s="28">
        <v>0</v>
      </c>
      <c r="ZC9" s="28">
        <v>0</v>
      </c>
      <c r="ZD9" s="28">
        <v>0</v>
      </c>
      <c r="ZE9" s="28">
        <v>0</v>
      </c>
      <c r="ZF9" s="28">
        <v>0</v>
      </c>
      <c r="ZG9" s="28">
        <v>0</v>
      </c>
      <c r="ZH9" s="28">
        <v>0</v>
      </c>
      <c r="ZI9" s="28">
        <v>0</v>
      </c>
      <c r="ZJ9" s="28">
        <v>0</v>
      </c>
      <c r="ZK9" s="28">
        <v>0</v>
      </c>
      <c r="ZL9" s="28">
        <v>0</v>
      </c>
      <c r="ZM9" s="28">
        <v>0</v>
      </c>
      <c r="ZN9" s="28">
        <v>0</v>
      </c>
      <c r="ZO9" s="28">
        <v>0</v>
      </c>
      <c r="ZP9" s="28">
        <v>0</v>
      </c>
      <c r="ZQ9" s="28">
        <v>0</v>
      </c>
      <c r="ZR9" s="28">
        <v>0</v>
      </c>
      <c r="ZS9" s="28">
        <v>0</v>
      </c>
      <c r="ZT9" s="28">
        <v>0</v>
      </c>
      <c r="ZU9" s="28">
        <v>0</v>
      </c>
      <c r="ZV9" s="28">
        <v>0</v>
      </c>
      <c r="ZW9" s="28">
        <v>0</v>
      </c>
      <c r="ZX9" s="28">
        <v>0</v>
      </c>
      <c r="ZY9" s="28">
        <v>0</v>
      </c>
      <c r="ZZ9" s="28">
        <v>0</v>
      </c>
      <c r="AAA9" s="28">
        <v>0</v>
      </c>
      <c r="AAB9" s="28">
        <v>0</v>
      </c>
      <c r="AAC9" s="28">
        <v>0</v>
      </c>
      <c r="AAD9" s="28">
        <v>0</v>
      </c>
      <c r="AAE9" s="28">
        <v>0</v>
      </c>
      <c r="AAF9" s="28">
        <v>0</v>
      </c>
      <c r="AAG9" s="28">
        <v>0</v>
      </c>
      <c r="AAH9" s="28">
        <v>0</v>
      </c>
      <c r="AAI9" s="28">
        <v>0</v>
      </c>
      <c r="AAJ9" s="28">
        <v>0</v>
      </c>
      <c r="AAK9" s="28">
        <v>0</v>
      </c>
      <c r="AAL9" s="28">
        <v>0</v>
      </c>
      <c r="AAM9" s="28">
        <v>0</v>
      </c>
      <c r="AAN9" s="28">
        <v>0</v>
      </c>
      <c r="AAO9" s="28">
        <v>0</v>
      </c>
      <c r="AAP9" s="28">
        <v>0</v>
      </c>
      <c r="AAQ9" s="28">
        <v>0</v>
      </c>
      <c r="AAR9" s="28">
        <v>0</v>
      </c>
      <c r="AAS9" s="28">
        <v>0</v>
      </c>
      <c r="AAT9" s="28">
        <v>0</v>
      </c>
      <c r="AAU9" s="28">
        <v>0</v>
      </c>
      <c r="AAV9" s="28">
        <v>0</v>
      </c>
      <c r="AAW9" s="28">
        <v>0</v>
      </c>
      <c r="AAX9" s="28">
        <v>0</v>
      </c>
      <c r="AAY9" s="28">
        <v>0</v>
      </c>
      <c r="AAZ9" s="28">
        <v>0</v>
      </c>
      <c r="ABA9" s="28">
        <v>0</v>
      </c>
      <c r="ABB9" s="28">
        <v>0</v>
      </c>
      <c r="ABC9" s="28">
        <v>0</v>
      </c>
      <c r="ABD9" s="28">
        <v>0</v>
      </c>
      <c r="ABE9" s="28">
        <v>0</v>
      </c>
      <c r="ABF9" s="28">
        <v>0</v>
      </c>
      <c r="ABG9" s="28">
        <v>0</v>
      </c>
      <c r="ABH9" s="28">
        <v>0</v>
      </c>
      <c r="ABI9" s="28">
        <v>0</v>
      </c>
      <c r="ABJ9" s="28">
        <v>0</v>
      </c>
      <c r="ABK9" s="28">
        <v>0</v>
      </c>
      <c r="ABL9" s="28">
        <v>0</v>
      </c>
      <c r="ABM9" s="28">
        <v>0</v>
      </c>
      <c r="ABN9" s="28">
        <v>0</v>
      </c>
      <c r="ABO9" s="28">
        <v>0</v>
      </c>
      <c r="ABP9" s="28">
        <v>0</v>
      </c>
      <c r="ABQ9" s="28">
        <v>0</v>
      </c>
      <c r="ABR9" s="28">
        <v>0</v>
      </c>
      <c r="ABS9" s="28">
        <v>0</v>
      </c>
      <c r="ABT9" s="28">
        <v>0</v>
      </c>
      <c r="ABU9" s="28">
        <v>0</v>
      </c>
      <c r="ABV9" s="28">
        <v>0</v>
      </c>
      <c r="ABW9" s="28">
        <v>0</v>
      </c>
      <c r="ABX9" s="28">
        <v>0</v>
      </c>
      <c r="ABY9" s="28">
        <v>0</v>
      </c>
      <c r="ABZ9" s="28">
        <v>0</v>
      </c>
      <c r="ACA9" s="28">
        <v>0</v>
      </c>
      <c r="ACB9" s="28">
        <v>0</v>
      </c>
      <c r="ACC9" s="28">
        <v>0</v>
      </c>
      <c r="ACD9" s="28">
        <v>0</v>
      </c>
      <c r="ACE9" s="28">
        <v>0</v>
      </c>
      <c r="ACF9" s="28">
        <v>0</v>
      </c>
      <c r="ACG9" s="28">
        <v>0</v>
      </c>
      <c r="ACH9" s="28">
        <v>0</v>
      </c>
      <c r="ACI9" s="28">
        <v>0</v>
      </c>
      <c r="ACJ9" s="28">
        <v>0</v>
      </c>
    </row>
    <row r="10" spans="1:764" x14ac:dyDescent="0.2">
      <c r="A10" s="21" t="s">
        <v>19</v>
      </c>
      <c r="B10" s="116" t="s">
        <v>20</v>
      </c>
      <c r="C10" s="22">
        <v>326.30903403713359</v>
      </c>
      <c r="D10" s="108"/>
      <c r="E10" s="23">
        <f t="shared" si="18"/>
        <v>18.841862887069375</v>
      </c>
      <c r="F10" s="30" t="s">
        <v>13</v>
      </c>
      <c r="G10" s="24" t="s">
        <v>128</v>
      </c>
      <c r="H10" s="31">
        <v>41721</v>
      </c>
      <c r="I10" s="32" t="s">
        <v>14</v>
      </c>
      <c r="J10" s="30">
        <v>125</v>
      </c>
      <c r="K10" s="24" t="s">
        <v>133</v>
      </c>
      <c r="L10" s="25">
        <v>45527</v>
      </c>
      <c r="M10" s="21" t="s">
        <v>104</v>
      </c>
      <c r="N10" s="3"/>
      <c r="O10" s="27">
        <f t="shared" si="19"/>
        <v>42394221.908692546</v>
      </c>
      <c r="P10" s="27">
        <f t="shared" si="20"/>
        <v>18924363.633208003</v>
      </c>
      <c r="Q10" s="27">
        <f t="shared" si="21"/>
        <v>54138326.799514718</v>
      </c>
      <c r="R10" s="27">
        <f t="shared" si="22"/>
        <v>19878887.495720319</v>
      </c>
      <c r="S10" s="27">
        <f t="shared" si="23"/>
        <v>66047227.755770981</v>
      </c>
      <c r="T10" s="27">
        <f t="shared" si="24"/>
        <v>20334634.413734362</v>
      </c>
      <c r="U10" s="27">
        <f t="shared" si="25"/>
        <v>80575750.257202864</v>
      </c>
      <c r="V10" s="27">
        <f t="shared" si="26"/>
        <v>20084492.118978985</v>
      </c>
      <c r="W10" s="27">
        <f t="shared" si="27"/>
        <v>98300136.877355173</v>
      </c>
      <c r="X10" s="27">
        <f t="shared" si="28"/>
        <v>18604944.233746935</v>
      </c>
      <c r="Y10" s="27">
        <f t="shared" si="29"/>
        <v>119923387.22999354</v>
      </c>
      <c r="Z10" s="27">
        <f t="shared" si="30"/>
        <v>15585239.929508042</v>
      </c>
      <c r="AA10" s="27">
        <f t="shared" si="31"/>
        <v>146303141.19153571</v>
      </c>
      <c r="AB10" s="27">
        <f t="shared" si="32"/>
        <v>10336788.690891942</v>
      </c>
      <c r="AC10" s="27">
        <f t="shared" si="33"/>
        <v>115006740.05025633</v>
      </c>
      <c r="AD10" s="27">
        <f t="shared" si="34"/>
        <v>2514541.7481606761</v>
      </c>
      <c r="AE10" s="27">
        <f t="shared" si="35"/>
        <v>0</v>
      </c>
      <c r="AF10" s="27">
        <f t="shared" si="36"/>
        <v>0</v>
      </c>
      <c r="AG10" s="27">
        <f t="shared" si="37"/>
        <v>0</v>
      </c>
      <c r="AH10" s="27">
        <f t="shared" si="38"/>
        <v>0</v>
      </c>
      <c r="AI10" s="27">
        <f t="shared" si="39"/>
        <v>0</v>
      </c>
      <c r="AJ10" s="27">
        <f t="shared" si="40"/>
        <v>0</v>
      </c>
      <c r="AK10" s="27">
        <f t="shared" si="41"/>
        <v>0</v>
      </c>
      <c r="AL10" s="27">
        <f t="shared" si="42"/>
        <v>0</v>
      </c>
      <c r="AM10" s="27">
        <f t="shared" si="43"/>
        <v>0</v>
      </c>
      <c r="AN10" s="27">
        <f t="shared" si="44"/>
        <v>0</v>
      </c>
      <c r="AO10" s="27">
        <f t="shared" si="45"/>
        <v>0</v>
      </c>
      <c r="AP10" s="27">
        <f t="shared" si="46"/>
        <v>0</v>
      </c>
      <c r="AQ10" s="27">
        <f t="shared" si="47"/>
        <v>0</v>
      </c>
      <c r="AR10" s="27">
        <f t="shared" si="48"/>
        <v>0</v>
      </c>
      <c r="AS10" s="27">
        <f t="shared" si="49"/>
        <v>0</v>
      </c>
      <c r="AT10" s="27">
        <f t="shared" si="50"/>
        <v>0</v>
      </c>
      <c r="AU10" s="27">
        <f t="shared" si="51"/>
        <v>0</v>
      </c>
      <c r="AV10" s="27">
        <f t="shared" si="52"/>
        <v>0</v>
      </c>
      <c r="AW10" s="27">
        <f t="shared" si="53"/>
        <v>0</v>
      </c>
      <c r="AX10" s="27">
        <f t="shared" si="54"/>
        <v>0</v>
      </c>
      <c r="AY10" s="27">
        <f t="shared" si="55"/>
        <v>0</v>
      </c>
      <c r="AZ10" s="27">
        <f t="shared" si="56"/>
        <v>0</v>
      </c>
      <c r="BA10" s="27">
        <f t="shared" si="57"/>
        <v>0</v>
      </c>
      <c r="BB10" s="27">
        <f t="shared" si="58"/>
        <v>0</v>
      </c>
      <c r="BC10" s="27">
        <f t="shared" si="59"/>
        <v>0</v>
      </c>
      <c r="BD10" s="27">
        <f t="shared" si="60"/>
        <v>0</v>
      </c>
      <c r="BE10" s="27">
        <f t="shared" si="61"/>
        <v>0</v>
      </c>
      <c r="BF10" s="27">
        <f t="shared" si="62"/>
        <v>0</v>
      </c>
      <c r="BG10" s="27">
        <f t="shared" si="63"/>
        <v>0</v>
      </c>
      <c r="BH10" s="27">
        <f t="shared" si="64"/>
        <v>0</v>
      </c>
      <c r="BI10" s="27">
        <f t="shared" si="65"/>
        <v>0</v>
      </c>
      <c r="BJ10" s="27">
        <f t="shared" si="66"/>
        <v>0</v>
      </c>
      <c r="BK10" s="27">
        <f t="shared" si="67"/>
        <v>0</v>
      </c>
      <c r="BL10" s="27">
        <f t="shared" si="68"/>
        <v>0</v>
      </c>
      <c r="BM10" s="27">
        <f t="shared" si="69"/>
        <v>0</v>
      </c>
      <c r="BN10" s="27">
        <f t="shared" si="70"/>
        <v>0</v>
      </c>
      <c r="BO10" s="27">
        <f t="shared" si="71"/>
        <v>0</v>
      </c>
      <c r="BP10" s="27">
        <f t="shared" si="72"/>
        <v>0</v>
      </c>
      <c r="BQ10" s="27">
        <f t="shared" si="73"/>
        <v>0</v>
      </c>
      <c r="BR10" s="27">
        <f t="shared" si="74"/>
        <v>0</v>
      </c>
      <c r="BS10" s="27">
        <f t="shared" si="75"/>
        <v>0</v>
      </c>
      <c r="BT10" s="27">
        <f t="shared" si="76"/>
        <v>0</v>
      </c>
      <c r="BW10" s="28">
        <v>1620853.4120624997</v>
      </c>
      <c r="BX10" s="28">
        <v>3178455.5533169066</v>
      </c>
      <c r="BY10" s="28">
        <v>1603401.235474919</v>
      </c>
      <c r="BZ10" s="28">
        <v>3222180.6538699935</v>
      </c>
      <c r="CA10" s="28">
        <v>1444545.8790426143</v>
      </c>
      <c r="CB10" s="28">
        <v>3248910.8558258195</v>
      </c>
      <c r="CC10" s="28">
        <v>1603980.599213263</v>
      </c>
      <c r="CD10" s="28">
        <v>3325862.5653560297</v>
      </c>
      <c r="CE10" s="28">
        <v>1561954.9431510505</v>
      </c>
      <c r="CF10" s="28">
        <v>3383864.8698785594</v>
      </c>
      <c r="CG10" s="28">
        <v>1614094.1948082976</v>
      </c>
      <c r="CH10" s="28">
        <v>3422042.8950954108</v>
      </c>
      <c r="CI10" s="28">
        <v>1514729.5151332656</v>
      </c>
      <c r="CJ10" s="28">
        <v>3573768.435584222</v>
      </c>
      <c r="CK10" s="28">
        <v>1567712.790377951</v>
      </c>
      <c r="CL10" s="28">
        <v>3620602.1320472136</v>
      </c>
      <c r="CM10" s="28">
        <v>1563715.6004729613</v>
      </c>
      <c r="CN10" s="28">
        <v>3653363.3823551899</v>
      </c>
      <c r="CO10" s="28">
        <v>1590421.2919234538</v>
      </c>
      <c r="CP10" s="28">
        <v>3838929.8052643989</v>
      </c>
      <c r="CQ10" s="28">
        <v>1642307.8036502707</v>
      </c>
      <c r="CR10" s="28">
        <v>3881966.174987148</v>
      </c>
      <c r="CS10" s="28">
        <v>1596646.367897457</v>
      </c>
      <c r="CT10" s="28">
        <v>4044274.5851116534</v>
      </c>
      <c r="CU10" s="28">
        <v>1656723.2165482463</v>
      </c>
      <c r="CV10" s="28">
        <v>4111842.2806051141</v>
      </c>
      <c r="CW10" s="28">
        <v>1663347.0652163501</v>
      </c>
      <c r="CX10" s="28">
        <v>4180538.8295871839</v>
      </c>
      <c r="CY10" s="28">
        <v>1508143.0561832823</v>
      </c>
      <c r="CZ10" s="28">
        <v>4250383.0918130977</v>
      </c>
      <c r="DA10" s="28">
        <v>1675861.5524622325</v>
      </c>
      <c r="DB10" s="28">
        <v>4321394.2421280192</v>
      </c>
      <c r="DC10" s="28">
        <v>1627482.6941405784</v>
      </c>
      <c r="DD10" s="28">
        <v>4393591.7757312516</v>
      </c>
      <c r="DE10" s="28">
        <v>1687331.0682208224</v>
      </c>
      <c r="DF10" s="28">
        <v>4466995.5135283936</v>
      </c>
      <c r="DG10" s="28">
        <v>1638046.1525499381</v>
      </c>
      <c r="DH10" s="28">
        <v>4541625.6075729132</v>
      </c>
      <c r="DI10" s="28">
        <v>1697670.9890059</v>
      </c>
      <c r="DJ10" s="28">
        <v>4617502.5465986338</v>
      </c>
      <c r="DK10" s="28">
        <v>1702389.6771856563</v>
      </c>
      <c r="DL10" s="28">
        <v>4694647.1616446571</v>
      </c>
      <c r="DM10" s="28">
        <v>1651734.3630498038</v>
      </c>
      <c r="DN10" s="28">
        <v>4773080.6317742541</v>
      </c>
      <c r="DO10" s="28">
        <v>1710866.6006251068</v>
      </c>
      <c r="DP10" s="28">
        <v>4852824.4898893069</v>
      </c>
      <c r="DQ10" s="28">
        <v>1659291.0605324078</v>
      </c>
      <c r="DR10" s="28">
        <v>4933900.6286418876</v>
      </c>
      <c r="DS10" s="28">
        <v>1717982.1540910746</v>
      </c>
      <c r="DT10" s="28">
        <v>5016331.3064446077</v>
      </c>
      <c r="DU10" s="28">
        <v>1720997.9454846007</v>
      </c>
      <c r="DV10" s="28">
        <v>5100139.1535813781</v>
      </c>
      <c r="DW10" s="28">
        <v>1556831.5918945437</v>
      </c>
      <c r="DX10" s="28">
        <v>5185347.1784202624</v>
      </c>
      <c r="DY10" s="28">
        <v>1725879.7501878901</v>
      </c>
      <c r="DZ10" s="28">
        <v>5271978.7737301299</v>
      </c>
      <c r="EA10" s="28">
        <v>1671985.5705158606</v>
      </c>
      <c r="EB10" s="28">
        <v>5360057.7231028397</v>
      </c>
      <c r="EC10" s="28">
        <v>1729136.7987549833</v>
      </c>
      <c r="ED10" s="28">
        <v>5449608.2074827189</v>
      </c>
      <c r="EE10" s="28">
        <v>1674309.9879090397</v>
      </c>
      <c r="EF10" s="28">
        <v>5540654.8118051328</v>
      </c>
      <c r="EG10" s="28">
        <v>1730654.0630119089</v>
      </c>
      <c r="EH10" s="28">
        <v>5633222.5317459609</v>
      </c>
      <c r="EI10" s="28">
        <v>1730722.7218022454</v>
      </c>
      <c r="EJ10" s="28">
        <v>5727336.7805838417</v>
      </c>
      <c r="EK10" s="28">
        <v>1674494.1367103679</v>
      </c>
      <c r="EL10" s="28">
        <v>5823023.3961770562</v>
      </c>
      <c r="EM10" s="28">
        <v>1729401.637705395</v>
      </c>
      <c r="EN10" s="28">
        <v>5920308.6480569858</v>
      </c>
      <c r="EO10" s="28">
        <v>1672238.0556664558</v>
      </c>
      <c r="EP10" s="28">
        <v>6019219.2446400747</v>
      </c>
      <c r="EQ10" s="28">
        <v>1726026.7682465154</v>
      </c>
      <c r="ER10" s="28">
        <v>6119782.3405602761</v>
      </c>
      <c r="ES10" s="28">
        <v>1723526.6493601496</v>
      </c>
      <c r="ET10" s="28">
        <v>6222025.5441240175</v>
      </c>
      <c r="EU10" s="28">
        <v>1609463.7184426531</v>
      </c>
      <c r="EV10" s="28">
        <v>6325976.9248896968</v>
      </c>
      <c r="EW10" s="28">
        <v>1716812.2773987965</v>
      </c>
      <c r="EX10" s="28">
        <v>6431665.0213738289</v>
      </c>
      <c r="EY10" s="28">
        <v>1657317.2817399211</v>
      </c>
      <c r="EZ10" s="28">
        <v>6539118.8488859208</v>
      </c>
      <c r="FA10" s="28">
        <v>1707688.8558162849</v>
      </c>
      <c r="FB10" s="28">
        <v>6648367.9074942581</v>
      </c>
      <c r="FC10" s="28">
        <v>1647266.8060817297</v>
      </c>
      <c r="FD10" s="28">
        <v>6759442.2217882713</v>
      </c>
      <c r="FE10" s="28">
        <v>1696001.6699696076</v>
      </c>
      <c r="FF10" s="28">
        <v>6872372.1907951785</v>
      </c>
      <c r="FG10" s="28">
        <v>1689146.2236266567</v>
      </c>
      <c r="FH10" s="28">
        <v>6987188.9457171429</v>
      </c>
      <c r="FI10" s="28">
        <v>1627343.5303722306</v>
      </c>
      <c r="FJ10" s="28">
        <v>7103923.8781560641</v>
      </c>
      <c r="FK10" s="28">
        <v>1673306.3850159475</v>
      </c>
      <c r="FL10" s="28">
        <v>7222609.1682215547</v>
      </c>
      <c r="FM10" s="28">
        <v>1610591.952908494</v>
      </c>
      <c r="FN10" s="28">
        <v>7343277.2651966456</v>
      </c>
      <c r="FO10" s="28">
        <v>1654481.5954017162</v>
      </c>
      <c r="FP10" s="28">
        <v>7465961.4334393675</v>
      </c>
      <c r="FQ10" s="28">
        <v>1643892.9507034582</v>
      </c>
      <c r="FR10" s="28">
        <v>7590695.2155504627</v>
      </c>
      <c r="FS10" s="28">
        <v>1474505.9153027397</v>
      </c>
      <c r="FT10" s="28">
        <v>7717512.9966680976</v>
      </c>
      <c r="FU10" s="28">
        <v>1620244.5213660742</v>
      </c>
      <c r="FV10" s="28">
        <v>7846449.4495480163</v>
      </c>
      <c r="FW10" s="28">
        <v>1555292.4752276712</v>
      </c>
      <c r="FX10" s="28">
        <v>7977540.1178711029</v>
      </c>
      <c r="FY10" s="28">
        <v>1593136.322115208</v>
      </c>
      <c r="FZ10" s="28">
        <v>8110820.8426265549</v>
      </c>
      <c r="GA10" s="28">
        <v>1527310.380356088</v>
      </c>
      <c r="GB10" s="28">
        <v>8246328.3650728995</v>
      </c>
      <c r="GC10" s="28">
        <v>1562362.0583643976</v>
      </c>
      <c r="GD10" s="28">
        <v>8384099.7337942217</v>
      </c>
      <c r="GE10" s="28">
        <v>1545532.9699855563</v>
      </c>
      <c r="GF10" s="28">
        <v>8524172.9279768225</v>
      </c>
      <c r="GG10" s="28">
        <v>1478424.6403857071</v>
      </c>
      <c r="GH10" s="28">
        <v>8666586.2444873191</v>
      </c>
      <c r="GI10" s="28">
        <v>1508850.8702139929</v>
      </c>
      <c r="GJ10" s="28">
        <v>8811378.9421494398</v>
      </c>
      <c r="GK10" s="28">
        <v>1440909.5343243266</v>
      </c>
      <c r="GL10" s="28">
        <v>8958590.6081708707</v>
      </c>
      <c r="GM10" s="28">
        <v>1467942.3712506201</v>
      </c>
      <c r="GN10" s="28">
        <v>9108261.8241277505</v>
      </c>
      <c r="GO10" s="28">
        <v>1445827.6816988941</v>
      </c>
      <c r="GP10" s="28">
        <v>9260433.5110444613</v>
      </c>
      <c r="GQ10" s="28">
        <v>1284896.8001103064</v>
      </c>
      <c r="GR10" s="28">
        <v>9415147.6178172063</v>
      </c>
      <c r="GS10" s="28">
        <v>1398120.0597487774</v>
      </c>
      <c r="GT10" s="28">
        <v>9572446.4442275111</v>
      </c>
      <c r="GU10" s="28">
        <v>1328188.9871296065</v>
      </c>
      <c r="GV10" s="28">
        <v>9732373.3525609393</v>
      </c>
      <c r="GW10" s="28">
        <v>1345556.2581332233</v>
      </c>
      <c r="GX10" s="28">
        <v>9894972.0678107888</v>
      </c>
      <c r="GY10" s="28">
        <v>1274872.6929415674</v>
      </c>
      <c r="GZ10" s="28">
        <v>10060287.413273484</v>
      </c>
      <c r="HA10" s="28">
        <v>1287863.1960876391</v>
      </c>
      <c r="HB10" s="28">
        <v>10228364.587173933</v>
      </c>
      <c r="HC10" s="28">
        <v>1257004.3455622531</v>
      </c>
      <c r="HD10" s="28">
        <v>10399249.923045443</v>
      </c>
      <c r="HE10" s="28">
        <v>1185246.6811197021</v>
      </c>
      <c r="HF10" s="28">
        <v>10572990.141982313</v>
      </c>
      <c r="HG10" s="28">
        <v>1191077.0196013451</v>
      </c>
      <c r="HH10" s="28">
        <v>10749633.138639318</v>
      </c>
      <c r="HI10" s="28">
        <v>1118643.8361241058</v>
      </c>
      <c r="HJ10" s="28">
        <v>10929227.208290379</v>
      </c>
      <c r="HK10" s="28">
        <v>1119280.1137604278</v>
      </c>
      <c r="HL10" s="28">
        <v>11111821.859310808</v>
      </c>
      <c r="HM10" s="28">
        <v>1081080.9301567047</v>
      </c>
      <c r="HN10" s="28">
        <v>11297467.01419317</v>
      </c>
      <c r="HO10" s="28">
        <v>940522.65686541994</v>
      </c>
      <c r="HP10" s="28">
        <v>11486213.849404594</v>
      </c>
      <c r="HQ10" s="28">
        <v>999873.72130463202</v>
      </c>
      <c r="HR10" s="28">
        <v>11678113.969482372</v>
      </c>
      <c r="HS10" s="28">
        <v>925916.00307235844</v>
      </c>
      <c r="HT10" s="28">
        <v>11873220.275188683</v>
      </c>
      <c r="HU10" s="28">
        <v>911966.9915390492</v>
      </c>
      <c r="HV10" s="28">
        <v>12071586.109778881</v>
      </c>
      <c r="HW10" s="28">
        <v>837473.87993294036</v>
      </c>
      <c r="HX10" s="28">
        <v>12273266.156407075</v>
      </c>
      <c r="HY10" s="28">
        <v>817001.47386739089</v>
      </c>
      <c r="HZ10" s="28">
        <v>12478315.555629529</v>
      </c>
      <c r="IA10" s="28">
        <v>766754.87782241416</v>
      </c>
      <c r="IB10" s="28">
        <v>12686790.833046639</v>
      </c>
      <c r="IC10" s="28">
        <v>691549.6423711488</v>
      </c>
      <c r="ID10" s="28">
        <v>12898748.987072259</v>
      </c>
      <c r="IE10" s="28">
        <v>660491.03740225686</v>
      </c>
      <c r="IF10" s="28">
        <v>13114248.447830837</v>
      </c>
      <c r="IG10" s="28">
        <v>584877.3627971994</v>
      </c>
      <c r="IH10" s="28">
        <v>13333348.134190848</v>
      </c>
      <c r="II10" s="28">
        <v>546196.03498128313</v>
      </c>
      <c r="IJ10" s="28">
        <v>13556108.444970159</v>
      </c>
      <c r="IK10" s="28">
        <v>485906.16545791819</v>
      </c>
      <c r="IL10" s="28">
        <v>13782590.284197977</v>
      </c>
      <c r="IM10" s="28">
        <v>396130.00363012258</v>
      </c>
      <c r="IN10" s="28">
        <v>14012856.085717017</v>
      </c>
      <c r="IO10" s="28">
        <v>358769.90143032704</v>
      </c>
      <c r="IP10" s="28">
        <v>14246968.805603486</v>
      </c>
      <c r="IQ10" s="28">
        <v>282397.83510533377</v>
      </c>
      <c r="IR10" s="28">
        <v>14484992.913438704</v>
      </c>
      <c r="IS10" s="28">
        <v>222514.78836946044</v>
      </c>
      <c r="IT10" s="28">
        <v>14726993.759029729</v>
      </c>
      <c r="IU10" s="28">
        <v>145956.35016911008</v>
      </c>
      <c r="IV10" s="28">
        <v>14973037.573623084</v>
      </c>
      <c r="IW10" s="28">
        <v>76670.669017121021</v>
      </c>
      <c r="IX10" s="28">
        <v>15223192.18367617</v>
      </c>
      <c r="IY10" s="28">
        <v>0</v>
      </c>
      <c r="IZ10" s="28">
        <v>0</v>
      </c>
      <c r="JA10" s="28">
        <v>0</v>
      </c>
      <c r="JB10" s="28">
        <v>0</v>
      </c>
      <c r="JC10" s="28">
        <v>0</v>
      </c>
      <c r="JD10" s="28">
        <v>0</v>
      </c>
      <c r="JE10" s="28">
        <v>0</v>
      </c>
      <c r="JF10" s="28">
        <v>0</v>
      </c>
      <c r="JG10" s="28">
        <v>0</v>
      </c>
      <c r="JH10" s="28">
        <v>0</v>
      </c>
      <c r="JI10" s="28">
        <v>0</v>
      </c>
      <c r="JJ10" s="28">
        <v>0</v>
      </c>
      <c r="JK10" s="28">
        <v>0</v>
      </c>
      <c r="JL10" s="28">
        <v>0</v>
      </c>
      <c r="JM10" s="28">
        <v>0</v>
      </c>
      <c r="JN10" s="28">
        <v>0</v>
      </c>
      <c r="JO10" s="28">
        <v>0</v>
      </c>
      <c r="JP10" s="28">
        <v>0</v>
      </c>
      <c r="JQ10" s="28">
        <v>0</v>
      </c>
      <c r="JR10" s="28">
        <v>0</v>
      </c>
      <c r="JS10" s="28">
        <v>0</v>
      </c>
      <c r="JT10" s="28">
        <v>0</v>
      </c>
      <c r="JU10" s="28">
        <v>0</v>
      </c>
      <c r="JV10" s="28">
        <v>0</v>
      </c>
      <c r="JW10" s="28">
        <v>0</v>
      </c>
      <c r="JX10" s="28">
        <v>0</v>
      </c>
      <c r="JY10" s="28">
        <v>0</v>
      </c>
      <c r="JZ10" s="28">
        <v>0</v>
      </c>
      <c r="KA10" s="28">
        <v>0</v>
      </c>
      <c r="KB10" s="28">
        <v>0</v>
      </c>
      <c r="KC10" s="28">
        <v>0</v>
      </c>
      <c r="KD10" s="28">
        <v>0</v>
      </c>
      <c r="KE10" s="28">
        <v>0</v>
      </c>
      <c r="KF10" s="28">
        <v>0</v>
      </c>
      <c r="KG10" s="28">
        <v>0</v>
      </c>
      <c r="KH10" s="28">
        <v>0</v>
      </c>
      <c r="KI10" s="28">
        <v>0</v>
      </c>
      <c r="KJ10" s="28">
        <v>0</v>
      </c>
      <c r="KK10" s="28">
        <v>0</v>
      </c>
      <c r="KL10" s="28">
        <v>0</v>
      </c>
      <c r="KM10" s="28">
        <v>0</v>
      </c>
      <c r="KN10" s="28">
        <v>0</v>
      </c>
      <c r="KO10" s="28">
        <v>0</v>
      </c>
      <c r="KP10" s="28">
        <v>0</v>
      </c>
      <c r="KQ10" s="28">
        <v>0</v>
      </c>
      <c r="KR10" s="28">
        <v>0</v>
      </c>
      <c r="KS10" s="28">
        <v>0</v>
      </c>
      <c r="KT10" s="28">
        <v>0</v>
      </c>
      <c r="KU10" s="28">
        <v>0</v>
      </c>
      <c r="KV10" s="28">
        <v>0</v>
      </c>
      <c r="KW10" s="28">
        <v>0</v>
      </c>
      <c r="KX10" s="28">
        <v>0</v>
      </c>
      <c r="KY10" s="28">
        <v>0</v>
      </c>
      <c r="KZ10" s="28">
        <v>0</v>
      </c>
      <c r="LA10" s="28">
        <v>0</v>
      </c>
      <c r="LB10" s="28">
        <v>0</v>
      </c>
      <c r="LC10" s="28">
        <v>0</v>
      </c>
      <c r="LD10" s="28">
        <v>0</v>
      </c>
      <c r="LE10" s="28">
        <v>0</v>
      </c>
      <c r="LF10" s="28">
        <v>0</v>
      </c>
      <c r="LG10" s="28">
        <v>0</v>
      </c>
      <c r="LH10" s="28">
        <v>0</v>
      </c>
      <c r="LI10" s="28">
        <v>0</v>
      </c>
      <c r="LJ10" s="28">
        <v>0</v>
      </c>
      <c r="LK10" s="28">
        <v>0</v>
      </c>
      <c r="LL10" s="28">
        <v>0</v>
      </c>
      <c r="LM10" s="28">
        <v>0</v>
      </c>
      <c r="LN10" s="28">
        <v>0</v>
      </c>
      <c r="LO10" s="28">
        <v>0</v>
      </c>
      <c r="LP10" s="28">
        <v>0</v>
      </c>
      <c r="LQ10" s="28">
        <v>0</v>
      </c>
      <c r="LR10" s="28">
        <v>0</v>
      </c>
      <c r="LS10" s="28">
        <v>0</v>
      </c>
      <c r="LT10" s="28">
        <v>0</v>
      </c>
      <c r="LU10" s="28">
        <v>0</v>
      </c>
      <c r="LV10" s="28">
        <v>0</v>
      </c>
      <c r="LW10" s="28">
        <v>0</v>
      </c>
      <c r="LX10" s="28">
        <v>0</v>
      </c>
      <c r="LY10" s="28">
        <v>0</v>
      </c>
      <c r="LZ10" s="28">
        <v>0</v>
      </c>
      <c r="MA10" s="28">
        <v>0</v>
      </c>
      <c r="MB10" s="28">
        <v>0</v>
      </c>
      <c r="MC10" s="28">
        <v>0</v>
      </c>
      <c r="MD10" s="28">
        <v>0</v>
      </c>
      <c r="ME10" s="28">
        <v>0</v>
      </c>
      <c r="MF10" s="28">
        <v>0</v>
      </c>
      <c r="MG10" s="28">
        <v>0</v>
      </c>
      <c r="MH10" s="28">
        <v>0</v>
      </c>
      <c r="MI10" s="28">
        <v>0</v>
      </c>
      <c r="MJ10" s="28">
        <v>0</v>
      </c>
      <c r="MK10" s="28">
        <v>0</v>
      </c>
      <c r="ML10" s="28">
        <v>0</v>
      </c>
      <c r="MM10" s="28">
        <v>0</v>
      </c>
      <c r="MN10" s="28">
        <v>0</v>
      </c>
      <c r="MO10" s="28">
        <v>0</v>
      </c>
      <c r="MP10" s="28">
        <v>0</v>
      </c>
      <c r="MQ10" s="28">
        <v>0</v>
      </c>
      <c r="MR10" s="28">
        <v>0</v>
      </c>
      <c r="MS10" s="28">
        <v>0</v>
      </c>
      <c r="MT10" s="28">
        <v>0</v>
      </c>
      <c r="MU10" s="28">
        <v>0</v>
      </c>
      <c r="MV10" s="28">
        <v>0</v>
      </c>
      <c r="MW10" s="28">
        <v>0</v>
      </c>
      <c r="MX10" s="28">
        <v>0</v>
      </c>
      <c r="MY10" s="28">
        <v>0</v>
      </c>
      <c r="MZ10" s="28">
        <v>0</v>
      </c>
      <c r="NA10" s="28">
        <v>0</v>
      </c>
      <c r="NB10" s="28">
        <v>0</v>
      </c>
      <c r="NC10" s="28">
        <v>0</v>
      </c>
      <c r="ND10" s="28">
        <v>0</v>
      </c>
      <c r="NE10" s="28">
        <v>0</v>
      </c>
      <c r="NF10" s="28">
        <v>0</v>
      </c>
      <c r="NG10" s="28">
        <v>0</v>
      </c>
      <c r="NH10" s="28">
        <v>0</v>
      </c>
      <c r="NI10" s="28">
        <v>0</v>
      </c>
      <c r="NJ10" s="28">
        <v>0</v>
      </c>
      <c r="NK10" s="28">
        <v>0</v>
      </c>
      <c r="NL10" s="28">
        <v>0</v>
      </c>
      <c r="NM10" s="28">
        <v>0</v>
      </c>
      <c r="NN10" s="28">
        <v>0</v>
      </c>
      <c r="NO10" s="28">
        <v>0</v>
      </c>
      <c r="NP10" s="28">
        <v>0</v>
      </c>
      <c r="NQ10" s="28">
        <v>0</v>
      </c>
      <c r="NR10" s="28">
        <v>0</v>
      </c>
      <c r="NS10" s="28">
        <v>0</v>
      </c>
      <c r="NT10" s="28">
        <v>0</v>
      </c>
      <c r="NU10" s="28">
        <v>0</v>
      </c>
      <c r="NV10" s="28">
        <v>0</v>
      </c>
      <c r="NW10" s="28">
        <v>0</v>
      </c>
      <c r="NX10" s="28">
        <v>0</v>
      </c>
      <c r="NY10" s="28">
        <v>0</v>
      </c>
      <c r="NZ10" s="28">
        <v>0</v>
      </c>
      <c r="OA10" s="28">
        <v>0</v>
      </c>
      <c r="OB10" s="28">
        <v>0</v>
      </c>
      <c r="OC10" s="28">
        <v>0</v>
      </c>
      <c r="OD10" s="28">
        <v>0</v>
      </c>
      <c r="OE10" s="28">
        <v>0</v>
      </c>
      <c r="OF10" s="28">
        <v>0</v>
      </c>
      <c r="OG10" s="28">
        <v>0</v>
      </c>
      <c r="OH10" s="28">
        <v>0</v>
      </c>
      <c r="OI10" s="28">
        <v>0</v>
      </c>
      <c r="OJ10" s="28">
        <v>0</v>
      </c>
      <c r="OK10" s="28">
        <v>0</v>
      </c>
      <c r="OL10" s="28">
        <v>0</v>
      </c>
      <c r="OM10" s="28">
        <v>0</v>
      </c>
      <c r="ON10" s="28">
        <v>0</v>
      </c>
      <c r="OO10" s="28">
        <v>0</v>
      </c>
      <c r="OP10" s="28">
        <v>0</v>
      </c>
      <c r="OQ10" s="28">
        <v>0</v>
      </c>
      <c r="OR10" s="28">
        <v>0</v>
      </c>
      <c r="OS10" s="28">
        <v>0</v>
      </c>
      <c r="OT10" s="28">
        <v>0</v>
      </c>
      <c r="OU10" s="28">
        <v>0</v>
      </c>
      <c r="OV10" s="28">
        <v>0</v>
      </c>
      <c r="OW10" s="28">
        <v>0</v>
      </c>
      <c r="OX10" s="28">
        <v>0</v>
      </c>
      <c r="OY10" s="28">
        <v>0</v>
      </c>
      <c r="OZ10" s="28">
        <v>0</v>
      </c>
      <c r="PA10" s="28">
        <v>0</v>
      </c>
      <c r="PB10" s="28">
        <v>0</v>
      </c>
      <c r="PC10" s="28">
        <v>0</v>
      </c>
      <c r="PD10" s="28">
        <v>0</v>
      </c>
      <c r="PE10" s="28">
        <v>0</v>
      </c>
      <c r="PF10" s="28">
        <v>0</v>
      </c>
      <c r="PG10" s="28">
        <v>0</v>
      </c>
      <c r="PH10" s="28">
        <v>0</v>
      </c>
      <c r="PI10" s="28">
        <v>0</v>
      </c>
      <c r="PJ10" s="28">
        <v>0</v>
      </c>
      <c r="PK10" s="28">
        <v>0</v>
      </c>
      <c r="PL10" s="28">
        <v>0</v>
      </c>
      <c r="PM10" s="28">
        <v>0</v>
      </c>
      <c r="PN10" s="28">
        <v>0</v>
      </c>
      <c r="PO10" s="28">
        <v>0</v>
      </c>
      <c r="PP10" s="28">
        <v>0</v>
      </c>
      <c r="PQ10" s="28">
        <v>0</v>
      </c>
      <c r="PR10" s="28">
        <v>0</v>
      </c>
      <c r="PS10" s="28">
        <v>0</v>
      </c>
      <c r="PT10" s="28">
        <v>0</v>
      </c>
      <c r="PU10" s="28">
        <v>0</v>
      </c>
      <c r="PV10" s="28">
        <v>0</v>
      </c>
      <c r="PW10" s="28">
        <v>0</v>
      </c>
      <c r="PX10" s="28">
        <v>0</v>
      </c>
      <c r="PY10" s="28">
        <v>0</v>
      </c>
      <c r="PZ10" s="28">
        <v>0</v>
      </c>
      <c r="QA10" s="28">
        <v>0</v>
      </c>
      <c r="QB10" s="28">
        <v>0</v>
      </c>
      <c r="QC10" s="28">
        <v>0</v>
      </c>
      <c r="QD10" s="28">
        <v>0</v>
      </c>
      <c r="QE10" s="28">
        <v>0</v>
      </c>
      <c r="QF10" s="28">
        <v>0</v>
      </c>
      <c r="QG10" s="28">
        <v>0</v>
      </c>
      <c r="QH10" s="28">
        <v>0</v>
      </c>
      <c r="QI10" s="28">
        <v>0</v>
      </c>
      <c r="QJ10" s="28">
        <v>0</v>
      </c>
      <c r="QK10" s="28">
        <v>0</v>
      </c>
      <c r="QL10" s="28">
        <v>0</v>
      </c>
      <c r="QM10" s="28">
        <v>0</v>
      </c>
      <c r="QN10" s="28">
        <v>0</v>
      </c>
      <c r="QO10" s="28">
        <v>0</v>
      </c>
      <c r="QP10" s="28">
        <v>0</v>
      </c>
      <c r="QQ10" s="28">
        <v>0</v>
      </c>
      <c r="QR10" s="28">
        <v>0</v>
      </c>
      <c r="QS10" s="28">
        <v>0</v>
      </c>
      <c r="QT10" s="28">
        <v>0</v>
      </c>
      <c r="QU10" s="28">
        <v>0</v>
      </c>
      <c r="QV10" s="28">
        <v>0</v>
      </c>
      <c r="QW10" s="28">
        <v>0</v>
      </c>
      <c r="QX10" s="28">
        <v>0</v>
      </c>
      <c r="QY10" s="28">
        <v>0</v>
      </c>
      <c r="QZ10" s="28">
        <v>0</v>
      </c>
      <c r="RA10" s="28">
        <v>0</v>
      </c>
      <c r="RB10" s="28">
        <v>0</v>
      </c>
      <c r="RC10" s="28">
        <v>0</v>
      </c>
      <c r="RD10" s="28">
        <v>0</v>
      </c>
      <c r="RE10" s="28">
        <v>0</v>
      </c>
      <c r="RF10" s="28">
        <v>0</v>
      </c>
      <c r="RG10" s="28">
        <v>0</v>
      </c>
      <c r="RH10" s="28">
        <v>0</v>
      </c>
      <c r="RI10" s="28">
        <v>0</v>
      </c>
      <c r="RJ10" s="28">
        <v>0</v>
      </c>
      <c r="RK10" s="28">
        <v>0</v>
      </c>
      <c r="RL10" s="28">
        <v>0</v>
      </c>
      <c r="RM10" s="28">
        <v>0</v>
      </c>
      <c r="RN10" s="28">
        <v>0</v>
      </c>
      <c r="RO10" s="28">
        <v>0</v>
      </c>
      <c r="RP10" s="28">
        <v>0</v>
      </c>
      <c r="RQ10" s="28">
        <v>0</v>
      </c>
      <c r="RR10" s="28">
        <v>0</v>
      </c>
      <c r="RS10" s="28">
        <v>0</v>
      </c>
      <c r="RT10" s="28">
        <v>0</v>
      </c>
      <c r="RU10" s="28">
        <v>0</v>
      </c>
      <c r="RV10" s="28">
        <v>0</v>
      </c>
      <c r="RW10" s="28">
        <v>0</v>
      </c>
      <c r="RX10" s="28">
        <v>0</v>
      </c>
      <c r="RY10" s="28">
        <v>0</v>
      </c>
      <c r="RZ10" s="28">
        <v>0</v>
      </c>
      <c r="SA10" s="28">
        <v>0</v>
      </c>
      <c r="SB10" s="28">
        <v>0</v>
      </c>
      <c r="SC10" s="28">
        <v>0</v>
      </c>
      <c r="SD10" s="28">
        <v>0</v>
      </c>
      <c r="SE10" s="28">
        <v>0</v>
      </c>
      <c r="SF10" s="28">
        <v>0</v>
      </c>
      <c r="SG10" s="28">
        <v>0</v>
      </c>
      <c r="SH10" s="28">
        <v>0</v>
      </c>
      <c r="SI10" s="28">
        <v>0</v>
      </c>
      <c r="SJ10" s="28">
        <v>0</v>
      </c>
      <c r="SK10" s="28">
        <v>0</v>
      </c>
      <c r="SL10" s="28">
        <v>0</v>
      </c>
      <c r="SM10" s="28">
        <v>0</v>
      </c>
      <c r="SN10" s="28">
        <v>0</v>
      </c>
      <c r="SO10" s="28">
        <v>0</v>
      </c>
      <c r="SP10" s="28">
        <v>0</v>
      </c>
      <c r="SQ10" s="28">
        <v>0</v>
      </c>
      <c r="SR10" s="28">
        <v>0</v>
      </c>
      <c r="SS10" s="28">
        <v>0</v>
      </c>
      <c r="ST10" s="28">
        <v>0</v>
      </c>
      <c r="SU10" s="28">
        <v>0</v>
      </c>
      <c r="SV10" s="28">
        <v>0</v>
      </c>
      <c r="SW10" s="28">
        <v>0</v>
      </c>
      <c r="SX10" s="28">
        <v>0</v>
      </c>
      <c r="SY10" s="28">
        <v>0</v>
      </c>
      <c r="SZ10" s="28">
        <v>0</v>
      </c>
      <c r="TA10" s="28">
        <v>0</v>
      </c>
      <c r="TB10" s="28">
        <v>0</v>
      </c>
      <c r="TC10" s="28">
        <v>0</v>
      </c>
      <c r="TD10" s="28">
        <v>0</v>
      </c>
      <c r="TE10" s="28">
        <v>0</v>
      </c>
      <c r="TF10" s="28">
        <v>0</v>
      </c>
      <c r="TG10" s="28">
        <v>0</v>
      </c>
      <c r="TH10" s="28">
        <v>0</v>
      </c>
      <c r="TI10" s="28">
        <v>0</v>
      </c>
      <c r="TJ10" s="28">
        <v>0</v>
      </c>
      <c r="TK10" s="28">
        <v>0</v>
      </c>
      <c r="TL10" s="28">
        <v>0</v>
      </c>
      <c r="TM10" s="28">
        <v>0</v>
      </c>
      <c r="TN10" s="28">
        <v>0</v>
      </c>
      <c r="TO10" s="28">
        <v>0</v>
      </c>
      <c r="TP10" s="28">
        <v>0</v>
      </c>
      <c r="TQ10" s="28">
        <v>0</v>
      </c>
      <c r="TR10" s="28">
        <v>0</v>
      </c>
      <c r="TS10" s="28">
        <v>0</v>
      </c>
      <c r="TT10" s="28">
        <v>0</v>
      </c>
      <c r="TU10" s="28">
        <v>0</v>
      </c>
      <c r="TV10" s="28">
        <v>0</v>
      </c>
      <c r="TW10" s="28">
        <v>0</v>
      </c>
      <c r="TX10" s="28">
        <v>0</v>
      </c>
      <c r="TY10" s="28">
        <v>0</v>
      </c>
      <c r="TZ10" s="28">
        <v>0</v>
      </c>
      <c r="UA10" s="28">
        <v>0</v>
      </c>
      <c r="UB10" s="28">
        <v>0</v>
      </c>
      <c r="UC10" s="28">
        <v>0</v>
      </c>
      <c r="UD10" s="28">
        <v>0</v>
      </c>
      <c r="UE10" s="28">
        <v>0</v>
      </c>
      <c r="UF10" s="28">
        <v>0</v>
      </c>
      <c r="UG10" s="28">
        <v>0</v>
      </c>
      <c r="UH10" s="28">
        <v>0</v>
      </c>
      <c r="UI10" s="28">
        <v>0</v>
      </c>
      <c r="UJ10" s="28">
        <v>0</v>
      </c>
      <c r="UK10" s="28">
        <v>0</v>
      </c>
      <c r="UL10" s="28">
        <v>0</v>
      </c>
      <c r="UM10" s="28">
        <v>0</v>
      </c>
      <c r="UN10" s="28">
        <v>0</v>
      </c>
      <c r="UO10" s="28">
        <v>0</v>
      </c>
      <c r="UP10" s="28">
        <v>0</v>
      </c>
      <c r="UQ10" s="28">
        <v>0</v>
      </c>
      <c r="UR10" s="28">
        <v>0</v>
      </c>
      <c r="US10" s="28">
        <v>0</v>
      </c>
      <c r="UT10" s="28">
        <v>0</v>
      </c>
      <c r="UU10" s="28">
        <v>0</v>
      </c>
      <c r="UV10" s="28">
        <v>0</v>
      </c>
      <c r="UW10" s="28">
        <v>0</v>
      </c>
      <c r="UX10" s="28">
        <v>0</v>
      </c>
      <c r="UY10" s="28">
        <v>0</v>
      </c>
      <c r="UZ10" s="28">
        <v>0</v>
      </c>
      <c r="VA10" s="28">
        <v>0</v>
      </c>
      <c r="VB10" s="28">
        <v>0</v>
      </c>
      <c r="VC10" s="28">
        <v>0</v>
      </c>
      <c r="VD10" s="28">
        <v>0</v>
      </c>
      <c r="VE10" s="28">
        <v>0</v>
      </c>
      <c r="VF10" s="28">
        <v>0</v>
      </c>
      <c r="VG10" s="28">
        <v>0</v>
      </c>
      <c r="VH10" s="28">
        <v>0</v>
      </c>
      <c r="VI10" s="28">
        <v>0</v>
      </c>
      <c r="VJ10" s="28">
        <v>0</v>
      </c>
      <c r="VK10" s="28">
        <v>0</v>
      </c>
      <c r="VL10" s="28">
        <v>0</v>
      </c>
      <c r="VM10" s="28">
        <v>0</v>
      </c>
      <c r="VN10" s="28">
        <v>0</v>
      </c>
      <c r="VO10" s="28">
        <v>0</v>
      </c>
      <c r="VP10" s="28">
        <v>0</v>
      </c>
      <c r="VQ10" s="28">
        <v>0</v>
      </c>
      <c r="VR10" s="28">
        <v>0</v>
      </c>
      <c r="VS10" s="28">
        <v>0</v>
      </c>
      <c r="VT10" s="28">
        <v>0</v>
      </c>
      <c r="VU10" s="28">
        <v>0</v>
      </c>
      <c r="VV10" s="28">
        <v>0</v>
      </c>
      <c r="VW10" s="28">
        <v>0</v>
      </c>
      <c r="VX10" s="28">
        <v>0</v>
      </c>
      <c r="VY10" s="28">
        <v>0</v>
      </c>
      <c r="VZ10" s="28">
        <v>0</v>
      </c>
      <c r="WA10" s="28">
        <v>0</v>
      </c>
      <c r="WB10" s="28">
        <v>0</v>
      </c>
      <c r="WC10" s="28">
        <v>0</v>
      </c>
      <c r="WD10" s="28">
        <v>0</v>
      </c>
      <c r="WE10" s="28">
        <v>0</v>
      </c>
      <c r="WF10" s="28">
        <v>0</v>
      </c>
      <c r="WG10" s="28">
        <v>0</v>
      </c>
      <c r="WH10" s="28">
        <v>0</v>
      </c>
      <c r="WI10" s="28">
        <v>0</v>
      </c>
      <c r="WJ10" s="28">
        <v>0</v>
      </c>
      <c r="WK10" s="28">
        <v>0</v>
      </c>
      <c r="WL10" s="28">
        <v>0</v>
      </c>
      <c r="WM10" s="28">
        <v>0</v>
      </c>
      <c r="WN10" s="28">
        <v>0</v>
      </c>
      <c r="WO10" s="28">
        <v>0</v>
      </c>
      <c r="WP10" s="28">
        <v>0</v>
      </c>
      <c r="WQ10" s="28">
        <v>0</v>
      </c>
      <c r="WR10" s="28">
        <v>0</v>
      </c>
      <c r="WS10" s="28">
        <v>0</v>
      </c>
      <c r="WT10" s="28">
        <v>0</v>
      </c>
      <c r="WU10" s="28">
        <v>0</v>
      </c>
      <c r="WV10" s="28">
        <v>0</v>
      </c>
      <c r="WW10" s="28">
        <v>0</v>
      </c>
      <c r="WX10" s="28">
        <v>0</v>
      </c>
      <c r="WY10" s="28">
        <v>0</v>
      </c>
      <c r="WZ10" s="28">
        <v>0</v>
      </c>
      <c r="XA10" s="28">
        <v>0</v>
      </c>
      <c r="XB10" s="28">
        <v>0</v>
      </c>
      <c r="XC10" s="28">
        <v>0</v>
      </c>
      <c r="XD10" s="28">
        <v>0</v>
      </c>
      <c r="XE10" s="28">
        <v>0</v>
      </c>
      <c r="XF10" s="28">
        <v>0</v>
      </c>
      <c r="XG10" s="28">
        <v>0</v>
      </c>
      <c r="XH10" s="28">
        <v>0</v>
      </c>
      <c r="XI10" s="28">
        <v>0</v>
      </c>
      <c r="XJ10" s="28">
        <v>0</v>
      </c>
      <c r="XK10" s="28">
        <v>0</v>
      </c>
      <c r="XL10" s="28">
        <v>0</v>
      </c>
      <c r="XM10" s="28">
        <v>0</v>
      </c>
      <c r="XN10" s="28">
        <v>0</v>
      </c>
      <c r="XO10" s="28">
        <v>0</v>
      </c>
      <c r="XP10" s="28">
        <v>0</v>
      </c>
      <c r="XQ10" s="28">
        <v>0</v>
      </c>
      <c r="XR10" s="28">
        <v>0</v>
      </c>
      <c r="XS10" s="28">
        <v>0</v>
      </c>
      <c r="XT10" s="28">
        <v>0</v>
      </c>
      <c r="XU10" s="28">
        <v>0</v>
      </c>
      <c r="XV10" s="28">
        <v>0</v>
      </c>
      <c r="XW10" s="28">
        <v>0</v>
      </c>
      <c r="XX10" s="28">
        <v>0</v>
      </c>
      <c r="XY10" s="28">
        <v>0</v>
      </c>
      <c r="XZ10" s="28">
        <v>0</v>
      </c>
      <c r="YA10" s="28">
        <v>0</v>
      </c>
      <c r="YB10" s="28">
        <v>0</v>
      </c>
      <c r="YC10" s="28">
        <v>0</v>
      </c>
      <c r="YD10" s="28">
        <v>0</v>
      </c>
      <c r="YE10" s="28">
        <v>0</v>
      </c>
      <c r="YF10" s="28">
        <v>0</v>
      </c>
      <c r="YG10" s="28">
        <v>0</v>
      </c>
      <c r="YH10" s="28">
        <v>0</v>
      </c>
      <c r="YI10" s="28">
        <v>0</v>
      </c>
      <c r="YJ10" s="28">
        <v>0</v>
      </c>
      <c r="YK10" s="28">
        <v>0</v>
      </c>
      <c r="YL10" s="28">
        <v>0</v>
      </c>
      <c r="YM10" s="28">
        <v>0</v>
      </c>
      <c r="YN10" s="28">
        <v>0</v>
      </c>
      <c r="YO10" s="28">
        <v>0</v>
      </c>
      <c r="YP10" s="28">
        <v>0</v>
      </c>
      <c r="YQ10" s="28">
        <v>0</v>
      </c>
      <c r="YR10" s="28">
        <v>0</v>
      </c>
      <c r="YS10" s="28">
        <v>0</v>
      </c>
      <c r="YT10" s="28">
        <v>0</v>
      </c>
      <c r="YU10" s="28">
        <v>0</v>
      </c>
      <c r="YV10" s="28">
        <v>0</v>
      </c>
      <c r="YW10" s="28">
        <v>0</v>
      </c>
      <c r="YX10" s="28">
        <v>0</v>
      </c>
      <c r="YY10" s="28">
        <v>0</v>
      </c>
      <c r="YZ10" s="28">
        <v>0</v>
      </c>
      <c r="ZA10" s="28">
        <v>0</v>
      </c>
      <c r="ZB10" s="28">
        <v>0</v>
      </c>
      <c r="ZC10" s="28">
        <v>0</v>
      </c>
      <c r="ZD10" s="28">
        <v>0</v>
      </c>
      <c r="ZE10" s="28">
        <v>0</v>
      </c>
      <c r="ZF10" s="28">
        <v>0</v>
      </c>
      <c r="ZG10" s="28">
        <v>0</v>
      </c>
      <c r="ZH10" s="28">
        <v>0</v>
      </c>
      <c r="ZI10" s="28">
        <v>0</v>
      </c>
      <c r="ZJ10" s="28">
        <v>0</v>
      </c>
      <c r="ZK10" s="28">
        <v>0</v>
      </c>
      <c r="ZL10" s="28">
        <v>0</v>
      </c>
      <c r="ZM10" s="28">
        <v>0</v>
      </c>
      <c r="ZN10" s="28">
        <v>0</v>
      </c>
      <c r="ZO10" s="28">
        <v>0</v>
      </c>
      <c r="ZP10" s="28">
        <v>0</v>
      </c>
      <c r="ZQ10" s="28">
        <v>0</v>
      </c>
      <c r="ZR10" s="28">
        <v>0</v>
      </c>
      <c r="ZS10" s="28">
        <v>0</v>
      </c>
      <c r="ZT10" s="28">
        <v>0</v>
      </c>
      <c r="ZU10" s="28">
        <v>0</v>
      </c>
      <c r="ZV10" s="28">
        <v>0</v>
      </c>
      <c r="ZW10" s="28">
        <v>0</v>
      </c>
      <c r="ZX10" s="28">
        <v>0</v>
      </c>
      <c r="ZY10" s="28">
        <v>0</v>
      </c>
      <c r="ZZ10" s="28">
        <v>0</v>
      </c>
      <c r="AAA10" s="28">
        <v>0</v>
      </c>
      <c r="AAB10" s="28">
        <v>0</v>
      </c>
      <c r="AAC10" s="28">
        <v>0</v>
      </c>
      <c r="AAD10" s="28">
        <v>0</v>
      </c>
      <c r="AAE10" s="28">
        <v>0</v>
      </c>
      <c r="AAF10" s="28">
        <v>0</v>
      </c>
      <c r="AAG10" s="28">
        <v>0</v>
      </c>
      <c r="AAH10" s="28">
        <v>0</v>
      </c>
      <c r="AAI10" s="28">
        <v>0</v>
      </c>
      <c r="AAJ10" s="28">
        <v>0</v>
      </c>
      <c r="AAK10" s="28">
        <v>0</v>
      </c>
      <c r="AAL10" s="28">
        <v>0</v>
      </c>
      <c r="AAM10" s="28">
        <v>0</v>
      </c>
      <c r="AAN10" s="28">
        <v>0</v>
      </c>
      <c r="AAO10" s="28">
        <v>0</v>
      </c>
      <c r="AAP10" s="28">
        <v>0</v>
      </c>
      <c r="AAQ10" s="28">
        <v>0</v>
      </c>
      <c r="AAR10" s="28">
        <v>0</v>
      </c>
      <c r="AAS10" s="28">
        <v>0</v>
      </c>
      <c r="AAT10" s="28">
        <v>0</v>
      </c>
      <c r="AAU10" s="28">
        <v>0</v>
      </c>
      <c r="AAV10" s="28">
        <v>0</v>
      </c>
      <c r="AAW10" s="28">
        <v>0</v>
      </c>
      <c r="AAX10" s="28">
        <v>0</v>
      </c>
      <c r="AAY10" s="28">
        <v>0</v>
      </c>
      <c r="AAZ10" s="28">
        <v>0</v>
      </c>
      <c r="ABA10" s="28">
        <v>0</v>
      </c>
      <c r="ABB10" s="28">
        <v>0</v>
      </c>
      <c r="ABC10" s="28">
        <v>0</v>
      </c>
      <c r="ABD10" s="28">
        <v>0</v>
      </c>
      <c r="ABE10" s="28">
        <v>0</v>
      </c>
      <c r="ABF10" s="28">
        <v>0</v>
      </c>
      <c r="ABG10" s="28">
        <v>0</v>
      </c>
      <c r="ABH10" s="28">
        <v>0</v>
      </c>
      <c r="ABI10" s="28">
        <v>0</v>
      </c>
      <c r="ABJ10" s="28">
        <v>0</v>
      </c>
      <c r="ABK10" s="28">
        <v>0</v>
      </c>
      <c r="ABL10" s="28">
        <v>0</v>
      </c>
      <c r="ABM10" s="28">
        <v>0</v>
      </c>
      <c r="ABN10" s="28">
        <v>0</v>
      </c>
      <c r="ABO10" s="28">
        <v>0</v>
      </c>
      <c r="ABP10" s="28">
        <v>0</v>
      </c>
      <c r="ABQ10" s="28">
        <v>0</v>
      </c>
      <c r="ABR10" s="28">
        <v>0</v>
      </c>
      <c r="ABS10" s="28">
        <v>0</v>
      </c>
      <c r="ABT10" s="28">
        <v>0</v>
      </c>
      <c r="ABU10" s="28">
        <v>0</v>
      </c>
      <c r="ABV10" s="28">
        <v>0</v>
      </c>
      <c r="ABW10" s="28">
        <v>0</v>
      </c>
      <c r="ABX10" s="28">
        <v>0</v>
      </c>
      <c r="ABY10" s="28">
        <v>0</v>
      </c>
      <c r="ABZ10" s="28">
        <v>0</v>
      </c>
      <c r="ACA10" s="28">
        <v>0</v>
      </c>
      <c r="ACB10" s="28">
        <v>0</v>
      </c>
      <c r="ACC10" s="28">
        <v>0</v>
      </c>
      <c r="ACD10" s="28">
        <v>0</v>
      </c>
      <c r="ACE10" s="28">
        <v>0</v>
      </c>
      <c r="ACF10" s="28">
        <v>0</v>
      </c>
      <c r="ACG10" s="28">
        <v>0</v>
      </c>
      <c r="ACH10" s="28">
        <v>0</v>
      </c>
      <c r="ACI10" s="28">
        <v>0</v>
      </c>
      <c r="ACJ10" s="28">
        <v>0</v>
      </c>
    </row>
    <row r="11" spans="1:764" x14ac:dyDescent="0.2">
      <c r="A11" s="21" t="s">
        <v>21</v>
      </c>
      <c r="B11" s="116" t="s">
        <v>22</v>
      </c>
      <c r="C11" s="21">
        <v>319.16093884199995</v>
      </c>
      <c r="D11" s="108"/>
      <c r="E11" s="23">
        <f t="shared" si="18"/>
        <v>18.429114800066976</v>
      </c>
      <c r="F11" s="24" t="s">
        <v>6</v>
      </c>
      <c r="G11" s="24" t="s">
        <v>128</v>
      </c>
      <c r="H11" s="31">
        <v>42614</v>
      </c>
      <c r="I11" s="32">
        <v>0.115</v>
      </c>
      <c r="J11" s="30">
        <v>71</v>
      </c>
      <c r="K11" s="24" t="s">
        <v>133</v>
      </c>
      <c r="L11" s="25">
        <v>44774</v>
      </c>
      <c r="M11" s="21" t="s">
        <v>104</v>
      </c>
      <c r="N11" s="3"/>
      <c r="O11" s="27">
        <f t="shared" si="19"/>
        <v>16548139.000710158</v>
      </c>
      <c r="P11" s="27">
        <f t="shared" si="20"/>
        <v>11945838.039289841</v>
      </c>
      <c r="Q11" s="27">
        <f t="shared" si="21"/>
        <v>53494609.837096594</v>
      </c>
      <c r="R11" s="27">
        <f t="shared" si="22"/>
        <v>31987321.282903399</v>
      </c>
      <c r="S11" s="27">
        <f t="shared" si="23"/>
        <v>59799017.672344118</v>
      </c>
      <c r="T11" s="27">
        <f t="shared" si="24"/>
        <v>25682913.447655879</v>
      </c>
      <c r="U11" s="27">
        <f t="shared" si="25"/>
        <v>66850667.566660278</v>
      </c>
      <c r="V11" s="27">
        <f t="shared" si="26"/>
        <v>18631263.55333972</v>
      </c>
      <c r="W11" s="27">
        <f t="shared" si="27"/>
        <v>74738127.821689412</v>
      </c>
      <c r="X11" s="27">
        <f t="shared" si="28"/>
        <v>10743803.298310593</v>
      </c>
      <c r="Y11" s="27">
        <f t="shared" si="29"/>
        <v>54664586.101975247</v>
      </c>
      <c r="Z11" s="27">
        <f t="shared" si="30"/>
        <v>2323367.9780247519</v>
      </c>
      <c r="AA11" s="27">
        <f t="shared" si="31"/>
        <v>0</v>
      </c>
      <c r="AB11" s="27">
        <f t="shared" si="32"/>
        <v>0</v>
      </c>
      <c r="AC11" s="27">
        <f t="shared" si="33"/>
        <v>0</v>
      </c>
      <c r="AD11" s="27">
        <f t="shared" si="34"/>
        <v>0</v>
      </c>
      <c r="AE11" s="27">
        <f t="shared" si="35"/>
        <v>0</v>
      </c>
      <c r="AF11" s="27">
        <f t="shared" si="36"/>
        <v>0</v>
      </c>
      <c r="AG11" s="27">
        <f t="shared" si="37"/>
        <v>0</v>
      </c>
      <c r="AH11" s="27">
        <f t="shared" si="38"/>
        <v>0</v>
      </c>
      <c r="AI11" s="27">
        <f t="shared" si="39"/>
        <v>0</v>
      </c>
      <c r="AJ11" s="27">
        <f t="shared" si="40"/>
        <v>0</v>
      </c>
      <c r="AK11" s="27">
        <f t="shared" si="41"/>
        <v>0</v>
      </c>
      <c r="AL11" s="27">
        <f t="shared" si="42"/>
        <v>0</v>
      </c>
      <c r="AM11" s="27">
        <f t="shared" si="43"/>
        <v>0</v>
      </c>
      <c r="AN11" s="27">
        <f t="shared" si="44"/>
        <v>0</v>
      </c>
      <c r="AO11" s="27">
        <f t="shared" si="45"/>
        <v>0</v>
      </c>
      <c r="AP11" s="27">
        <f t="shared" si="46"/>
        <v>0</v>
      </c>
      <c r="AQ11" s="27">
        <f t="shared" si="47"/>
        <v>0</v>
      </c>
      <c r="AR11" s="27">
        <f t="shared" si="48"/>
        <v>0</v>
      </c>
      <c r="AS11" s="27">
        <f t="shared" si="49"/>
        <v>0</v>
      </c>
      <c r="AT11" s="27">
        <f t="shared" si="50"/>
        <v>0</v>
      </c>
      <c r="AU11" s="27">
        <f t="shared" si="51"/>
        <v>0</v>
      </c>
      <c r="AV11" s="27">
        <f t="shared" si="52"/>
        <v>0</v>
      </c>
      <c r="AW11" s="27">
        <f t="shared" si="53"/>
        <v>0</v>
      </c>
      <c r="AX11" s="27">
        <f t="shared" si="54"/>
        <v>0</v>
      </c>
      <c r="AY11" s="27">
        <f t="shared" si="55"/>
        <v>0</v>
      </c>
      <c r="AZ11" s="27">
        <f t="shared" si="56"/>
        <v>0</v>
      </c>
      <c r="BA11" s="27">
        <f t="shared" si="57"/>
        <v>0</v>
      </c>
      <c r="BB11" s="27">
        <f t="shared" si="58"/>
        <v>0</v>
      </c>
      <c r="BC11" s="27">
        <f t="shared" si="59"/>
        <v>0</v>
      </c>
      <c r="BD11" s="27">
        <f t="shared" si="60"/>
        <v>0</v>
      </c>
      <c r="BE11" s="27">
        <f t="shared" si="61"/>
        <v>0</v>
      </c>
      <c r="BF11" s="27">
        <f t="shared" si="62"/>
        <v>0</v>
      </c>
      <c r="BG11" s="27">
        <f t="shared" si="63"/>
        <v>0</v>
      </c>
      <c r="BH11" s="27">
        <f t="shared" si="64"/>
        <v>0</v>
      </c>
      <c r="BI11" s="27">
        <f t="shared" si="65"/>
        <v>0</v>
      </c>
      <c r="BJ11" s="27">
        <f t="shared" si="66"/>
        <v>0</v>
      </c>
      <c r="BK11" s="27">
        <f t="shared" si="67"/>
        <v>0</v>
      </c>
      <c r="BL11" s="27">
        <f t="shared" si="68"/>
        <v>0</v>
      </c>
      <c r="BM11" s="27">
        <f t="shared" si="69"/>
        <v>0</v>
      </c>
      <c r="BN11" s="27">
        <f t="shared" si="70"/>
        <v>0</v>
      </c>
      <c r="BO11" s="27">
        <f t="shared" si="71"/>
        <v>0</v>
      </c>
      <c r="BP11" s="27">
        <f t="shared" si="72"/>
        <v>0</v>
      </c>
      <c r="BQ11" s="27">
        <f t="shared" si="73"/>
        <v>0</v>
      </c>
      <c r="BR11" s="27">
        <f t="shared" si="74"/>
        <v>0</v>
      </c>
      <c r="BS11" s="27">
        <f t="shared" si="75"/>
        <v>0</v>
      </c>
      <c r="BT11" s="27">
        <f t="shared" si="76"/>
        <v>0</v>
      </c>
      <c r="BW11" s="28">
        <v>0</v>
      </c>
      <c r="BX11" s="28">
        <v>0</v>
      </c>
      <c r="BY11" s="28">
        <v>0</v>
      </c>
      <c r="BZ11" s="28">
        <v>0</v>
      </c>
      <c r="CA11" s="28">
        <v>0</v>
      </c>
      <c r="CB11" s="28">
        <v>0</v>
      </c>
      <c r="CC11" s="28">
        <v>0</v>
      </c>
      <c r="CD11" s="28">
        <v>0</v>
      </c>
      <c r="CE11" s="28">
        <v>0</v>
      </c>
      <c r="CF11" s="28">
        <v>0</v>
      </c>
      <c r="CG11" s="28">
        <v>0</v>
      </c>
      <c r="CH11" s="28">
        <v>0</v>
      </c>
      <c r="CI11" s="28">
        <v>0</v>
      </c>
      <c r="CJ11" s="28">
        <v>0</v>
      </c>
      <c r="CK11" s="28">
        <v>0</v>
      </c>
      <c r="CL11" s="28">
        <v>0</v>
      </c>
      <c r="CM11" s="28">
        <v>3043848.3222368215</v>
      </c>
      <c r="CN11" s="28">
        <v>4079645.9377631783</v>
      </c>
      <c r="CO11" s="28">
        <v>3005827.3802866568</v>
      </c>
      <c r="CP11" s="28">
        <v>4117666.879713343</v>
      </c>
      <c r="CQ11" s="28">
        <v>2967449.8748178738</v>
      </c>
      <c r="CR11" s="28">
        <v>4156044.385182126</v>
      </c>
      <c r="CS11" s="28">
        <v>2928712.4619484898</v>
      </c>
      <c r="CT11" s="28">
        <v>4194781.79805151</v>
      </c>
      <c r="CU11" s="28">
        <v>2889611.7664373196</v>
      </c>
      <c r="CV11" s="28">
        <v>4233882.4935626797</v>
      </c>
      <c r="CW11" s="28">
        <v>2850144.3813898889</v>
      </c>
      <c r="CX11" s="28">
        <v>4273349.8786101108</v>
      </c>
      <c r="CY11" s="28">
        <v>2810306.8679615897</v>
      </c>
      <c r="CZ11" s="28">
        <v>4313187.3920384105</v>
      </c>
      <c r="DA11" s="28">
        <v>2770095.7550580446</v>
      </c>
      <c r="DB11" s="28">
        <v>4353398.5049419552</v>
      </c>
      <c r="DC11" s="28">
        <v>2729507.5390326655</v>
      </c>
      <c r="DD11" s="28">
        <v>4393986.7209673338</v>
      </c>
      <c r="DE11" s="28">
        <v>2688538.6833813833</v>
      </c>
      <c r="DF11" s="28">
        <v>4434955.5766186165</v>
      </c>
      <c r="DG11" s="28">
        <v>2647185.6184344999</v>
      </c>
      <c r="DH11" s="28">
        <v>4476308.6415654998</v>
      </c>
      <c r="DI11" s="28">
        <v>2605444.7410456636</v>
      </c>
      <c r="DJ11" s="28">
        <v>4518049.5189543366</v>
      </c>
      <c r="DK11" s="28">
        <v>2563312.4142779158</v>
      </c>
      <c r="DL11" s="28">
        <v>4560181.8457220839</v>
      </c>
      <c r="DM11" s="28">
        <v>2520784.9670868106</v>
      </c>
      <c r="DN11" s="28">
        <v>4602709.2929131892</v>
      </c>
      <c r="DO11" s="28">
        <v>2477858.6940005398</v>
      </c>
      <c r="DP11" s="28">
        <v>4645635.5659994595</v>
      </c>
      <c r="DQ11" s="28">
        <v>2434529.8547970802</v>
      </c>
      <c r="DR11" s="28">
        <v>4688964.4052029196</v>
      </c>
      <c r="DS11" s="28">
        <v>2390794.6741782953</v>
      </c>
      <c r="DT11" s="28">
        <v>4732699.5858217049</v>
      </c>
      <c r="DU11" s="28">
        <v>2346649.3414409948</v>
      </c>
      <c r="DV11" s="28">
        <v>4776844.9185590055</v>
      </c>
      <c r="DW11" s="28">
        <v>2302090.010144901</v>
      </c>
      <c r="DX11" s="28">
        <v>4821404.2498550992</v>
      </c>
      <c r="DY11" s="28">
        <v>2257112.7977775014</v>
      </c>
      <c r="DZ11" s="28">
        <v>4866381.4622224979</v>
      </c>
      <c r="EA11" s="28">
        <v>2211713.785415763</v>
      </c>
      <c r="EB11" s="28">
        <v>4911780.4745842367</v>
      </c>
      <c r="EC11" s="28">
        <v>2165889.0173846707</v>
      </c>
      <c r="ED11" s="28">
        <v>4957605.2426153291</v>
      </c>
      <c r="EE11" s="28">
        <v>2119634.5009125639</v>
      </c>
      <c r="EF11" s="28">
        <v>5003859.7590874359</v>
      </c>
      <c r="EG11" s="28">
        <v>2072946.20578324</v>
      </c>
      <c r="EH11" s="28">
        <v>5050548.0542167593</v>
      </c>
      <c r="EI11" s="28">
        <v>2025820.0639847994</v>
      </c>
      <c r="EJ11" s="28">
        <v>5097674.1960152006</v>
      </c>
      <c r="EK11" s="28">
        <v>1978251.9693551911</v>
      </c>
      <c r="EL11" s="28">
        <v>5145242.2906448087</v>
      </c>
      <c r="EM11" s="28">
        <v>1930237.7772244404</v>
      </c>
      <c r="EN11" s="28">
        <v>5193256.4827755596</v>
      </c>
      <c r="EO11" s="28">
        <v>1881773.3040535154</v>
      </c>
      <c r="EP11" s="28">
        <v>5241720.9559464846</v>
      </c>
      <c r="EQ11" s="28">
        <v>1832854.3270698125</v>
      </c>
      <c r="ER11" s="28">
        <v>5290639.9329301873</v>
      </c>
      <c r="ES11" s="28">
        <v>1783476.5838992181</v>
      </c>
      <c r="ET11" s="28">
        <v>5340017.6761007812</v>
      </c>
      <c r="EU11" s="28">
        <v>1733635.7721947259</v>
      </c>
      <c r="EV11" s="28">
        <v>5389858.4878052734</v>
      </c>
      <c r="EW11" s="28">
        <v>1683327.549261563</v>
      </c>
      <c r="EX11" s="28">
        <v>5440166.7107384373</v>
      </c>
      <c r="EY11" s="28">
        <v>1632547.5316788109</v>
      </c>
      <c r="EZ11" s="28">
        <v>5490946.7283211891</v>
      </c>
      <c r="FA11" s="28">
        <v>1581291.294917468</v>
      </c>
      <c r="FB11" s="28">
        <v>5542202.9650825318</v>
      </c>
      <c r="FC11" s="28">
        <v>1529554.3729549353</v>
      </c>
      <c r="FD11" s="28">
        <v>5593939.8870450649</v>
      </c>
      <c r="FE11" s="28">
        <v>1477332.2578858887</v>
      </c>
      <c r="FF11" s="28">
        <v>5646162.0021141116</v>
      </c>
      <c r="FG11" s="28">
        <v>1424620.3995294953</v>
      </c>
      <c r="FH11" s="28">
        <v>5698873.8604705045</v>
      </c>
      <c r="FI11" s="28">
        <v>1371414.2050329545</v>
      </c>
      <c r="FJ11" s="28">
        <v>5752080.0549670458</v>
      </c>
      <c r="FK11" s="28">
        <v>1317709.0384713132</v>
      </c>
      <c r="FL11" s="28">
        <v>5805785.2215286866</v>
      </c>
      <c r="FM11" s="28">
        <v>1263500.2204435337</v>
      </c>
      <c r="FN11" s="28">
        <v>5859994.039556466</v>
      </c>
      <c r="FO11" s="28">
        <v>1208783.0276647704</v>
      </c>
      <c r="FP11" s="28">
        <v>5914711.2323352294</v>
      </c>
      <c r="FQ11" s="28">
        <v>1153552.6925548241</v>
      </c>
      <c r="FR11" s="28">
        <v>5969941.5674451757</v>
      </c>
      <c r="FS11" s="28">
        <v>1097804.4028227373</v>
      </c>
      <c r="FT11" s="28">
        <v>6025689.8571772622</v>
      </c>
      <c r="FU11" s="28">
        <v>1041533.3010474917</v>
      </c>
      <c r="FV11" s="28">
        <v>6081960.9589525079</v>
      </c>
      <c r="FW11" s="28">
        <v>984734.48425477603</v>
      </c>
      <c r="FX11" s="28">
        <v>6138759.7757452242</v>
      </c>
      <c r="FY11" s="28">
        <v>927403.0034897821</v>
      </c>
      <c r="FZ11" s="28">
        <v>6196091.2565102177</v>
      </c>
      <c r="GA11" s="28">
        <v>869533.86338599783</v>
      </c>
      <c r="GB11" s="28">
        <v>6253960.3966140021</v>
      </c>
      <c r="GC11" s="28">
        <v>811122.02172995219</v>
      </c>
      <c r="GD11" s="28">
        <v>6312372.2382700481</v>
      </c>
      <c r="GE11" s="28">
        <v>752162.38902188325</v>
      </c>
      <c r="GF11" s="28">
        <v>6371331.870978117</v>
      </c>
      <c r="GG11" s="28">
        <v>692649.82803228043</v>
      </c>
      <c r="GH11" s="28">
        <v>6430844.4319677195</v>
      </c>
      <c r="GI11" s="28">
        <v>632579.15335427411</v>
      </c>
      <c r="GJ11" s="28">
        <v>6490915.1066457257</v>
      </c>
      <c r="GK11" s="28">
        <v>571945.13095182157</v>
      </c>
      <c r="GL11" s="28">
        <v>6551549.129048178</v>
      </c>
      <c r="GM11" s="28">
        <v>510742.47770366061</v>
      </c>
      <c r="GN11" s="28">
        <v>6612751.782296339</v>
      </c>
      <c r="GO11" s="28">
        <v>448965.86094298318</v>
      </c>
      <c r="GP11" s="28">
        <v>6674528.3990570167</v>
      </c>
      <c r="GQ11" s="28">
        <v>386609.89799279411</v>
      </c>
      <c r="GR11" s="28">
        <v>6736884.3620072054</v>
      </c>
      <c r="GS11" s="28">
        <v>323669.15569691051</v>
      </c>
      <c r="GT11" s="28">
        <v>6799825.104303089</v>
      </c>
      <c r="GU11" s="28">
        <v>260138.14994656437</v>
      </c>
      <c r="GV11" s="28">
        <v>6863356.110053435</v>
      </c>
      <c r="GW11" s="28">
        <v>196011.34520256502</v>
      </c>
      <c r="GX11" s="28">
        <v>6927482.9147974346</v>
      </c>
      <c r="GY11" s="28">
        <v>131283.15401298017</v>
      </c>
      <c r="GZ11" s="28">
        <v>6992211.1059870198</v>
      </c>
      <c r="HA11" s="28">
        <v>65947.936526294099</v>
      </c>
      <c r="HB11" s="28">
        <v>7057546.3234737059</v>
      </c>
      <c r="HC11" s="28">
        <v>0</v>
      </c>
      <c r="HD11" s="28">
        <v>0</v>
      </c>
      <c r="HE11" s="28">
        <v>0</v>
      </c>
      <c r="HF11" s="28">
        <v>0</v>
      </c>
      <c r="HG11" s="28">
        <v>0</v>
      </c>
      <c r="HH11" s="28">
        <v>0</v>
      </c>
      <c r="HI11" s="28">
        <v>0</v>
      </c>
      <c r="HJ11" s="28">
        <v>0</v>
      </c>
      <c r="HK11" s="28">
        <v>0</v>
      </c>
      <c r="HL11" s="28">
        <v>0</v>
      </c>
      <c r="HM11" s="28">
        <v>0</v>
      </c>
      <c r="HN11" s="28">
        <v>0</v>
      </c>
      <c r="HO11" s="28">
        <v>0</v>
      </c>
      <c r="HP11" s="28">
        <v>0</v>
      </c>
      <c r="HQ11" s="28">
        <v>0</v>
      </c>
      <c r="HR11" s="28">
        <v>0</v>
      </c>
      <c r="HS11" s="28">
        <v>0</v>
      </c>
      <c r="HT11" s="28">
        <v>0</v>
      </c>
      <c r="HU11" s="28">
        <v>0</v>
      </c>
      <c r="HV11" s="28">
        <v>0</v>
      </c>
      <c r="HW11" s="28">
        <v>0</v>
      </c>
      <c r="HX11" s="28">
        <v>0</v>
      </c>
      <c r="HY11" s="28">
        <v>0</v>
      </c>
      <c r="HZ11" s="28">
        <v>0</v>
      </c>
      <c r="IA11" s="28">
        <v>0</v>
      </c>
      <c r="IB11" s="28">
        <v>0</v>
      </c>
      <c r="IC11" s="28">
        <v>0</v>
      </c>
      <c r="ID11" s="28">
        <v>0</v>
      </c>
      <c r="IE11" s="28">
        <v>0</v>
      </c>
      <c r="IF11" s="28">
        <v>0</v>
      </c>
      <c r="IG11" s="28">
        <v>0</v>
      </c>
      <c r="IH11" s="28">
        <v>0</v>
      </c>
      <c r="II11" s="28">
        <v>0</v>
      </c>
      <c r="IJ11" s="28">
        <v>0</v>
      </c>
      <c r="IK11" s="28">
        <v>0</v>
      </c>
      <c r="IL11" s="28">
        <v>0</v>
      </c>
      <c r="IM11" s="28">
        <v>0</v>
      </c>
      <c r="IN11" s="28">
        <v>0</v>
      </c>
      <c r="IO11" s="28">
        <v>0</v>
      </c>
      <c r="IP11" s="28">
        <v>0</v>
      </c>
      <c r="IQ11" s="28">
        <v>0</v>
      </c>
      <c r="IR11" s="28">
        <v>0</v>
      </c>
      <c r="IS11" s="28">
        <v>0</v>
      </c>
      <c r="IT11" s="28">
        <v>0</v>
      </c>
      <c r="IU11" s="28">
        <v>0</v>
      </c>
      <c r="IV11" s="28">
        <v>0</v>
      </c>
      <c r="IW11" s="28">
        <v>0</v>
      </c>
      <c r="IX11" s="28">
        <v>0</v>
      </c>
      <c r="IY11" s="28">
        <v>0</v>
      </c>
      <c r="IZ11" s="28">
        <v>0</v>
      </c>
      <c r="JA11" s="28">
        <v>0</v>
      </c>
      <c r="JB11" s="28">
        <v>0</v>
      </c>
      <c r="JC11" s="28">
        <v>0</v>
      </c>
      <c r="JD11" s="28">
        <v>0</v>
      </c>
      <c r="JE11" s="28">
        <v>0</v>
      </c>
      <c r="JF11" s="28">
        <v>0</v>
      </c>
      <c r="JG11" s="28">
        <v>0</v>
      </c>
      <c r="JH11" s="28">
        <v>0</v>
      </c>
      <c r="JI11" s="28">
        <v>0</v>
      </c>
      <c r="JJ11" s="28">
        <v>0</v>
      </c>
      <c r="JK11" s="28">
        <v>0</v>
      </c>
      <c r="JL11" s="28">
        <v>0</v>
      </c>
      <c r="JM11" s="28">
        <v>0</v>
      </c>
      <c r="JN11" s="28">
        <v>0</v>
      </c>
      <c r="JO11" s="28">
        <v>0</v>
      </c>
      <c r="JP11" s="28">
        <v>0</v>
      </c>
      <c r="JQ11" s="28">
        <v>0</v>
      </c>
      <c r="JR11" s="28">
        <v>0</v>
      </c>
      <c r="JS11" s="28">
        <v>0</v>
      </c>
      <c r="JT11" s="28">
        <v>0</v>
      </c>
      <c r="JU11" s="28">
        <v>0</v>
      </c>
      <c r="JV11" s="28">
        <v>0</v>
      </c>
      <c r="JW11" s="28">
        <v>0</v>
      </c>
      <c r="JX11" s="28">
        <v>0</v>
      </c>
      <c r="JY11" s="28">
        <v>0</v>
      </c>
      <c r="JZ11" s="28">
        <v>0</v>
      </c>
      <c r="KA11" s="28">
        <v>0</v>
      </c>
      <c r="KB11" s="28">
        <v>0</v>
      </c>
      <c r="KC11" s="28">
        <v>0</v>
      </c>
      <c r="KD11" s="28">
        <v>0</v>
      </c>
      <c r="KE11" s="28">
        <v>0</v>
      </c>
      <c r="KF11" s="28">
        <v>0</v>
      </c>
      <c r="KG11" s="28">
        <v>0</v>
      </c>
      <c r="KH11" s="28">
        <v>0</v>
      </c>
      <c r="KI11" s="28">
        <v>0</v>
      </c>
      <c r="KJ11" s="28">
        <v>0</v>
      </c>
      <c r="KK11" s="28">
        <v>0</v>
      </c>
      <c r="KL11" s="28">
        <v>0</v>
      </c>
      <c r="KM11" s="28">
        <v>0</v>
      </c>
      <c r="KN11" s="28">
        <v>0</v>
      </c>
      <c r="KO11" s="28">
        <v>0</v>
      </c>
      <c r="KP11" s="28">
        <v>0</v>
      </c>
      <c r="KQ11" s="28">
        <v>0</v>
      </c>
      <c r="KR11" s="28">
        <v>0</v>
      </c>
      <c r="KS11" s="28">
        <v>0</v>
      </c>
      <c r="KT11" s="28">
        <v>0</v>
      </c>
      <c r="KU11" s="28">
        <v>0</v>
      </c>
      <c r="KV11" s="28">
        <v>0</v>
      </c>
      <c r="KW11" s="28">
        <v>0</v>
      </c>
      <c r="KX11" s="28">
        <v>0</v>
      </c>
      <c r="KY11" s="28">
        <v>0</v>
      </c>
      <c r="KZ11" s="28">
        <v>0</v>
      </c>
      <c r="LA11" s="28">
        <v>0</v>
      </c>
      <c r="LB11" s="28">
        <v>0</v>
      </c>
      <c r="LC11" s="28">
        <v>0</v>
      </c>
      <c r="LD11" s="28">
        <v>0</v>
      </c>
      <c r="LE11" s="28">
        <v>0</v>
      </c>
      <c r="LF11" s="28">
        <v>0</v>
      </c>
      <c r="LG11" s="28">
        <v>0</v>
      </c>
      <c r="LH11" s="28">
        <v>0</v>
      </c>
      <c r="LI11" s="28">
        <v>0</v>
      </c>
      <c r="LJ11" s="28">
        <v>0</v>
      </c>
      <c r="LK11" s="28">
        <v>0</v>
      </c>
      <c r="LL11" s="28">
        <v>0</v>
      </c>
      <c r="LM11" s="28">
        <v>0</v>
      </c>
      <c r="LN11" s="28">
        <v>0</v>
      </c>
      <c r="LO11" s="28">
        <v>0</v>
      </c>
      <c r="LP11" s="28">
        <v>0</v>
      </c>
      <c r="LQ11" s="28">
        <v>0</v>
      </c>
      <c r="LR11" s="28">
        <v>0</v>
      </c>
      <c r="LS11" s="28">
        <v>0</v>
      </c>
      <c r="LT11" s="28">
        <v>0</v>
      </c>
      <c r="LU11" s="28">
        <v>0</v>
      </c>
      <c r="LV11" s="28">
        <v>0</v>
      </c>
      <c r="LW11" s="28">
        <v>0</v>
      </c>
      <c r="LX11" s="28">
        <v>0</v>
      </c>
      <c r="LY11" s="28">
        <v>0</v>
      </c>
      <c r="LZ11" s="28">
        <v>0</v>
      </c>
      <c r="MA11" s="28">
        <v>0</v>
      </c>
      <c r="MB11" s="28">
        <v>0</v>
      </c>
      <c r="MC11" s="28">
        <v>0</v>
      </c>
      <c r="MD11" s="28">
        <v>0</v>
      </c>
      <c r="ME11" s="28">
        <v>0</v>
      </c>
      <c r="MF11" s="28">
        <v>0</v>
      </c>
      <c r="MG11" s="28">
        <v>0</v>
      </c>
      <c r="MH11" s="28">
        <v>0</v>
      </c>
      <c r="MI11" s="28">
        <v>0</v>
      </c>
      <c r="MJ11" s="28">
        <v>0</v>
      </c>
      <c r="MK11" s="28">
        <v>0</v>
      </c>
      <c r="ML11" s="28">
        <v>0</v>
      </c>
      <c r="MM11" s="28">
        <v>0</v>
      </c>
      <c r="MN11" s="28">
        <v>0</v>
      </c>
      <c r="MO11" s="28">
        <v>0</v>
      </c>
      <c r="MP11" s="28">
        <v>0</v>
      </c>
      <c r="MQ11" s="28">
        <v>0</v>
      </c>
      <c r="MR11" s="28">
        <v>0</v>
      </c>
      <c r="MS11" s="28">
        <v>0</v>
      </c>
      <c r="MT11" s="28">
        <v>0</v>
      </c>
      <c r="MU11" s="28">
        <v>0</v>
      </c>
      <c r="MV11" s="28">
        <v>0</v>
      </c>
      <c r="MW11" s="28">
        <v>0</v>
      </c>
      <c r="MX11" s="28">
        <v>0</v>
      </c>
      <c r="MY11" s="28">
        <v>0</v>
      </c>
      <c r="MZ11" s="28">
        <v>0</v>
      </c>
      <c r="NA11" s="28">
        <v>0</v>
      </c>
      <c r="NB11" s="28">
        <v>0</v>
      </c>
      <c r="NC11" s="28">
        <v>0</v>
      </c>
      <c r="ND11" s="28">
        <v>0</v>
      </c>
      <c r="NE11" s="28">
        <v>0</v>
      </c>
      <c r="NF11" s="28">
        <v>0</v>
      </c>
      <c r="NG11" s="28">
        <v>0</v>
      </c>
      <c r="NH11" s="28">
        <v>0</v>
      </c>
      <c r="NI11" s="28">
        <v>0</v>
      </c>
      <c r="NJ11" s="28">
        <v>0</v>
      </c>
      <c r="NK11" s="28">
        <v>0</v>
      </c>
      <c r="NL11" s="28">
        <v>0</v>
      </c>
      <c r="NM11" s="28">
        <v>0</v>
      </c>
      <c r="NN11" s="28">
        <v>0</v>
      </c>
      <c r="NO11" s="28">
        <v>0</v>
      </c>
      <c r="NP11" s="28">
        <v>0</v>
      </c>
      <c r="NQ11" s="28">
        <v>0</v>
      </c>
      <c r="NR11" s="28">
        <v>0</v>
      </c>
      <c r="NS11" s="28">
        <v>0</v>
      </c>
      <c r="NT11" s="28">
        <v>0</v>
      </c>
      <c r="NU11" s="28">
        <v>0</v>
      </c>
      <c r="NV11" s="28">
        <v>0</v>
      </c>
      <c r="NW11" s="28">
        <v>0</v>
      </c>
      <c r="NX11" s="28">
        <v>0</v>
      </c>
      <c r="NY11" s="28">
        <v>0</v>
      </c>
      <c r="NZ11" s="28">
        <v>0</v>
      </c>
      <c r="OA11" s="28">
        <v>0</v>
      </c>
      <c r="OB11" s="28">
        <v>0</v>
      </c>
      <c r="OC11" s="28">
        <v>0</v>
      </c>
      <c r="OD11" s="28">
        <v>0</v>
      </c>
      <c r="OE11" s="28">
        <v>0</v>
      </c>
      <c r="OF11" s="28">
        <v>0</v>
      </c>
      <c r="OG11" s="28">
        <v>0</v>
      </c>
      <c r="OH11" s="28">
        <v>0</v>
      </c>
      <c r="OI11" s="28">
        <v>0</v>
      </c>
      <c r="OJ11" s="28">
        <v>0</v>
      </c>
      <c r="OK11" s="28">
        <v>0</v>
      </c>
      <c r="OL11" s="28">
        <v>0</v>
      </c>
      <c r="OM11" s="28">
        <v>0</v>
      </c>
      <c r="ON11" s="28">
        <v>0</v>
      </c>
      <c r="OO11" s="28">
        <v>0</v>
      </c>
      <c r="OP11" s="28">
        <v>0</v>
      </c>
      <c r="OQ11" s="28">
        <v>0</v>
      </c>
      <c r="OR11" s="28">
        <v>0</v>
      </c>
      <c r="OS11" s="28">
        <v>0</v>
      </c>
      <c r="OT11" s="28">
        <v>0</v>
      </c>
      <c r="OU11" s="28">
        <v>0</v>
      </c>
      <c r="OV11" s="28">
        <v>0</v>
      </c>
      <c r="OW11" s="28">
        <v>0</v>
      </c>
      <c r="OX11" s="28">
        <v>0</v>
      </c>
      <c r="OY11" s="28">
        <v>0</v>
      </c>
      <c r="OZ11" s="28">
        <v>0</v>
      </c>
      <c r="PA11" s="28">
        <v>0</v>
      </c>
      <c r="PB11" s="28">
        <v>0</v>
      </c>
      <c r="PC11" s="28">
        <v>0</v>
      </c>
      <c r="PD11" s="28">
        <v>0</v>
      </c>
      <c r="PE11" s="28">
        <v>0</v>
      </c>
      <c r="PF11" s="28">
        <v>0</v>
      </c>
      <c r="PG11" s="28">
        <v>0</v>
      </c>
      <c r="PH11" s="28">
        <v>0</v>
      </c>
      <c r="PI11" s="28">
        <v>0</v>
      </c>
      <c r="PJ11" s="28">
        <v>0</v>
      </c>
      <c r="PK11" s="28">
        <v>0</v>
      </c>
      <c r="PL11" s="28">
        <v>0</v>
      </c>
      <c r="PM11" s="28">
        <v>0</v>
      </c>
      <c r="PN11" s="28">
        <v>0</v>
      </c>
      <c r="PO11" s="28">
        <v>0</v>
      </c>
      <c r="PP11" s="28">
        <v>0</v>
      </c>
      <c r="PQ11" s="28">
        <v>0</v>
      </c>
      <c r="PR11" s="28">
        <v>0</v>
      </c>
      <c r="PS11" s="28">
        <v>0</v>
      </c>
      <c r="PT11" s="28">
        <v>0</v>
      </c>
      <c r="PU11" s="28">
        <v>0</v>
      </c>
      <c r="PV11" s="28">
        <v>0</v>
      </c>
      <c r="PW11" s="28">
        <v>0</v>
      </c>
      <c r="PX11" s="28">
        <v>0</v>
      </c>
      <c r="PY11" s="28">
        <v>0</v>
      </c>
      <c r="PZ11" s="28">
        <v>0</v>
      </c>
      <c r="QA11" s="28">
        <v>0</v>
      </c>
      <c r="QB11" s="28">
        <v>0</v>
      </c>
      <c r="QC11" s="28">
        <v>0</v>
      </c>
      <c r="QD11" s="28">
        <v>0</v>
      </c>
      <c r="QE11" s="28">
        <v>0</v>
      </c>
      <c r="QF11" s="28">
        <v>0</v>
      </c>
      <c r="QG11" s="28">
        <v>0</v>
      </c>
      <c r="QH11" s="28">
        <v>0</v>
      </c>
      <c r="QI11" s="28">
        <v>0</v>
      </c>
      <c r="QJ11" s="28">
        <v>0</v>
      </c>
      <c r="QK11" s="28">
        <v>0</v>
      </c>
      <c r="QL11" s="28">
        <v>0</v>
      </c>
      <c r="QM11" s="28">
        <v>0</v>
      </c>
      <c r="QN11" s="28">
        <v>0</v>
      </c>
      <c r="QO11" s="28">
        <v>0</v>
      </c>
      <c r="QP11" s="28">
        <v>0</v>
      </c>
      <c r="QQ11" s="28">
        <v>0</v>
      </c>
      <c r="QR11" s="28">
        <v>0</v>
      </c>
      <c r="QS11" s="28">
        <v>0</v>
      </c>
      <c r="QT11" s="28">
        <v>0</v>
      </c>
      <c r="QU11" s="28">
        <v>0</v>
      </c>
      <c r="QV11" s="28">
        <v>0</v>
      </c>
      <c r="QW11" s="28">
        <v>0</v>
      </c>
      <c r="QX11" s="28">
        <v>0</v>
      </c>
      <c r="QY11" s="28">
        <v>0</v>
      </c>
      <c r="QZ11" s="28">
        <v>0</v>
      </c>
      <c r="RA11" s="28">
        <v>0</v>
      </c>
      <c r="RB11" s="28">
        <v>0</v>
      </c>
      <c r="RC11" s="28">
        <v>0</v>
      </c>
      <c r="RD11" s="28">
        <v>0</v>
      </c>
      <c r="RE11" s="28">
        <v>0</v>
      </c>
      <c r="RF11" s="28">
        <v>0</v>
      </c>
      <c r="RG11" s="28">
        <v>0</v>
      </c>
      <c r="RH11" s="28">
        <v>0</v>
      </c>
      <c r="RI11" s="28">
        <v>0</v>
      </c>
      <c r="RJ11" s="28">
        <v>0</v>
      </c>
      <c r="RK11" s="28">
        <v>0</v>
      </c>
      <c r="RL11" s="28">
        <v>0</v>
      </c>
      <c r="RM11" s="28">
        <v>0</v>
      </c>
      <c r="RN11" s="28">
        <v>0</v>
      </c>
      <c r="RO11" s="28">
        <v>0</v>
      </c>
      <c r="RP11" s="28">
        <v>0</v>
      </c>
      <c r="RQ11" s="28">
        <v>0</v>
      </c>
      <c r="RR11" s="28">
        <v>0</v>
      </c>
      <c r="RS11" s="28">
        <v>0</v>
      </c>
      <c r="RT11" s="28">
        <v>0</v>
      </c>
      <c r="RU11" s="28">
        <v>0</v>
      </c>
      <c r="RV11" s="28">
        <v>0</v>
      </c>
      <c r="RW11" s="28">
        <v>0</v>
      </c>
      <c r="RX11" s="28">
        <v>0</v>
      </c>
      <c r="RY11" s="28">
        <v>0</v>
      </c>
      <c r="RZ11" s="28">
        <v>0</v>
      </c>
      <c r="SA11" s="28">
        <v>0</v>
      </c>
      <c r="SB11" s="28">
        <v>0</v>
      </c>
      <c r="SC11" s="28">
        <v>0</v>
      </c>
      <c r="SD11" s="28">
        <v>0</v>
      </c>
      <c r="SE11" s="28">
        <v>0</v>
      </c>
      <c r="SF11" s="28">
        <v>0</v>
      </c>
      <c r="SG11" s="28">
        <v>0</v>
      </c>
      <c r="SH11" s="28">
        <v>0</v>
      </c>
      <c r="SI11" s="28">
        <v>0</v>
      </c>
      <c r="SJ11" s="28">
        <v>0</v>
      </c>
      <c r="SK11" s="28">
        <v>0</v>
      </c>
      <c r="SL11" s="28">
        <v>0</v>
      </c>
      <c r="SM11" s="28">
        <v>0</v>
      </c>
      <c r="SN11" s="28">
        <v>0</v>
      </c>
      <c r="SO11" s="28">
        <v>0</v>
      </c>
      <c r="SP11" s="28">
        <v>0</v>
      </c>
      <c r="SQ11" s="28">
        <v>0</v>
      </c>
      <c r="SR11" s="28">
        <v>0</v>
      </c>
      <c r="SS11" s="28">
        <v>0</v>
      </c>
      <c r="ST11" s="28">
        <v>0</v>
      </c>
      <c r="SU11" s="28">
        <v>0</v>
      </c>
      <c r="SV11" s="28">
        <v>0</v>
      </c>
      <c r="SW11" s="28">
        <v>0</v>
      </c>
      <c r="SX11" s="28">
        <v>0</v>
      </c>
      <c r="SY11" s="28">
        <v>0</v>
      </c>
      <c r="SZ11" s="28">
        <v>0</v>
      </c>
      <c r="TA11" s="28">
        <v>0</v>
      </c>
      <c r="TB11" s="28">
        <v>0</v>
      </c>
      <c r="TC11" s="28">
        <v>0</v>
      </c>
      <c r="TD11" s="28">
        <v>0</v>
      </c>
      <c r="TE11" s="28">
        <v>0</v>
      </c>
      <c r="TF11" s="28">
        <v>0</v>
      </c>
      <c r="TG11" s="28">
        <v>0</v>
      </c>
      <c r="TH11" s="28">
        <v>0</v>
      </c>
      <c r="TI11" s="28">
        <v>0</v>
      </c>
      <c r="TJ11" s="28">
        <v>0</v>
      </c>
      <c r="TK11" s="28">
        <v>0</v>
      </c>
      <c r="TL11" s="28">
        <v>0</v>
      </c>
      <c r="TM11" s="28">
        <v>0</v>
      </c>
      <c r="TN11" s="28">
        <v>0</v>
      </c>
      <c r="TO11" s="28">
        <v>0</v>
      </c>
      <c r="TP11" s="28">
        <v>0</v>
      </c>
      <c r="TQ11" s="28">
        <v>0</v>
      </c>
      <c r="TR11" s="28">
        <v>0</v>
      </c>
      <c r="TS11" s="28">
        <v>0</v>
      </c>
      <c r="TT11" s="28">
        <v>0</v>
      </c>
      <c r="TU11" s="28">
        <v>0</v>
      </c>
      <c r="TV11" s="28">
        <v>0</v>
      </c>
      <c r="TW11" s="28">
        <v>0</v>
      </c>
      <c r="TX11" s="28">
        <v>0</v>
      </c>
      <c r="TY11" s="28">
        <v>0</v>
      </c>
      <c r="TZ11" s="28">
        <v>0</v>
      </c>
      <c r="UA11" s="28">
        <v>0</v>
      </c>
      <c r="UB11" s="28">
        <v>0</v>
      </c>
      <c r="UC11" s="28">
        <v>0</v>
      </c>
      <c r="UD11" s="28">
        <v>0</v>
      </c>
      <c r="UE11" s="28">
        <v>0</v>
      </c>
      <c r="UF11" s="28">
        <v>0</v>
      </c>
      <c r="UG11" s="28">
        <v>0</v>
      </c>
      <c r="UH11" s="28">
        <v>0</v>
      </c>
      <c r="UI11" s="28">
        <v>0</v>
      </c>
      <c r="UJ11" s="28">
        <v>0</v>
      </c>
      <c r="UK11" s="28">
        <v>0</v>
      </c>
      <c r="UL11" s="28">
        <v>0</v>
      </c>
      <c r="UM11" s="28">
        <v>0</v>
      </c>
      <c r="UN11" s="28">
        <v>0</v>
      </c>
      <c r="UO11" s="28">
        <v>0</v>
      </c>
      <c r="UP11" s="28">
        <v>0</v>
      </c>
      <c r="UQ11" s="28">
        <v>0</v>
      </c>
      <c r="UR11" s="28">
        <v>0</v>
      </c>
      <c r="US11" s="28">
        <v>0</v>
      </c>
      <c r="UT11" s="28">
        <v>0</v>
      </c>
      <c r="UU11" s="28">
        <v>0</v>
      </c>
      <c r="UV11" s="28">
        <v>0</v>
      </c>
      <c r="UW11" s="28">
        <v>0</v>
      </c>
      <c r="UX11" s="28">
        <v>0</v>
      </c>
      <c r="UY11" s="28">
        <v>0</v>
      </c>
      <c r="UZ11" s="28">
        <v>0</v>
      </c>
      <c r="VA11" s="28">
        <v>0</v>
      </c>
      <c r="VB11" s="28">
        <v>0</v>
      </c>
      <c r="VC11" s="28">
        <v>0</v>
      </c>
      <c r="VD11" s="28">
        <v>0</v>
      </c>
      <c r="VE11" s="28">
        <v>0</v>
      </c>
      <c r="VF11" s="28">
        <v>0</v>
      </c>
      <c r="VG11" s="28">
        <v>0</v>
      </c>
      <c r="VH11" s="28">
        <v>0</v>
      </c>
      <c r="VI11" s="28">
        <v>0</v>
      </c>
      <c r="VJ11" s="28">
        <v>0</v>
      </c>
      <c r="VK11" s="28">
        <v>0</v>
      </c>
      <c r="VL11" s="28">
        <v>0</v>
      </c>
      <c r="VM11" s="28">
        <v>0</v>
      </c>
      <c r="VN11" s="28">
        <v>0</v>
      </c>
      <c r="VO11" s="28">
        <v>0</v>
      </c>
      <c r="VP11" s="28">
        <v>0</v>
      </c>
      <c r="VQ11" s="28">
        <v>0</v>
      </c>
      <c r="VR11" s="28">
        <v>0</v>
      </c>
      <c r="VS11" s="28">
        <v>0</v>
      </c>
      <c r="VT11" s="28">
        <v>0</v>
      </c>
      <c r="VU11" s="28">
        <v>0</v>
      </c>
      <c r="VV11" s="28">
        <v>0</v>
      </c>
      <c r="VW11" s="28">
        <v>0</v>
      </c>
      <c r="VX11" s="28">
        <v>0</v>
      </c>
      <c r="VY11" s="28">
        <v>0</v>
      </c>
      <c r="VZ11" s="28">
        <v>0</v>
      </c>
      <c r="WA11" s="28">
        <v>0</v>
      </c>
      <c r="WB11" s="28">
        <v>0</v>
      </c>
      <c r="WC11" s="28">
        <v>0</v>
      </c>
      <c r="WD11" s="28">
        <v>0</v>
      </c>
      <c r="WE11" s="28">
        <v>0</v>
      </c>
      <c r="WF11" s="28">
        <v>0</v>
      </c>
      <c r="WG11" s="28">
        <v>0</v>
      </c>
      <c r="WH11" s="28">
        <v>0</v>
      </c>
      <c r="WI11" s="28">
        <v>0</v>
      </c>
      <c r="WJ11" s="28">
        <v>0</v>
      </c>
      <c r="WK11" s="28">
        <v>0</v>
      </c>
      <c r="WL11" s="28">
        <v>0</v>
      </c>
      <c r="WM11" s="28">
        <v>0</v>
      </c>
      <c r="WN11" s="28">
        <v>0</v>
      </c>
      <c r="WO11" s="28">
        <v>0</v>
      </c>
      <c r="WP11" s="28">
        <v>0</v>
      </c>
      <c r="WQ11" s="28">
        <v>0</v>
      </c>
      <c r="WR11" s="28">
        <v>0</v>
      </c>
      <c r="WS11" s="28">
        <v>0</v>
      </c>
      <c r="WT11" s="28">
        <v>0</v>
      </c>
      <c r="WU11" s="28">
        <v>0</v>
      </c>
      <c r="WV11" s="28">
        <v>0</v>
      </c>
      <c r="WW11" s="28">
        <v>0</v>
      </c>
      <c r="WX11" s="28">
        <v>0</v>
      </c>
      <c r="WY11" s="28">
        <v>0</v>
      </c>
      <c r="WZ11" s="28">
        <v>0</v>
      </c>
      <c r="XA11" s="28">
        <v>0</v>
      </c>
      <c r="XB11" s="28">
        <v>0</v>
      </c>
      <c r="XC11" s="28">
        <v>0</v>
      </c>
      <c r="XD11" s="28">
        <v>0</v>
      </c>
      <c r="XE11" s="28">
        <v>0</v>
      </c>
      <c r="XF11" s="28">
        <v>0</v>
      </c>
      <c r="XG11" s="28">
        <v>0</v>
      </c>
      <c r="XH11" s="28">
        <v>0</v>
      </c>
      <c r="XI11" s="28">
        <v>0</v>
      </c>
      <c r="XJ11" s="28">
        <v>0</v>
      </c>
      <c r="XK11" s="28">
        <v>0</v>
      </c>
      <c r="XL11" s="28">
        <v>0</v>
      </c>
      <c r="XM11" s="28">
        <v>0</v>
      </c>
      <c r="XN11" s="28">
        <v>0</v>
      </c>
      <c r="XO11" s="28">
        <v>0</v>
      </c>
      <c r="XP11" s="28">
        <v>0</v>
      </c>
      <c r="XQ11" s="28">
        <v>0</v>
      </c>
      <c r="XR11" s="28">
        <v>0</v>
      </c>
      <c r="XS11" s="28">
        <v>0</v>
      </c>
      <c r="XT11" s="28">
        <v>0</v>
      </c>
      <c r="XU11" s="28">
        <v>0</v>
      </c>
      <c r="XV11" s="28">
        <v>0</v>
      </c>
      <c r="XW11" s="28">
        <v>0</v>
      </c>
      <c r="XX11" s="28">
        <v>0</v>
      </c>
      <c r="XY11" s="28">
        <v>0</v>
      </c>
      <c r="XZ11" s="28">
        <v>0</v>
      </c>
      <c r="YA11" s="28">
        <v>0</v>
      </c>
      <c r="YB11" s="28">
        <v>0</v>
      </c>
      <c r="YC11" s="28">
        <v>0</v>
      </c>
      <c r="YD11" s="28">
        <v>0</v>
      </c>
      <c r="YE11" s="28">
        <v>0</v>
      </c>
      <c r="YF11" s="28">
        <v>0</v>
      </c>
      <c r="YG11" s="28">
        <v>0</v>
      </c>
      <c r="YH11" s="28">
        <v>0</v>
      </c>
      <c r="YI11" s="28">
        <v>0</v>
      </c>
      <c r="YJ11" s="28">
        <v>0</v>
      </c>
      <c r="YK11" s="28">
        <v>0</v>
      </c>
      <c r="YL11" s="28">
        <v>0</v>
      </c>
      <c r="YM11" s="28">
        <v>0</v>
      </c>
      <c r="YN11" s="28">
        <v>0</v>
      </c>
      <c r="YO11" s="28">
        <v>0</v>
      </c>
      <c r="YP11" s="28">
        <v>0</v>
      </c>
      <c r="YQ11" s="28">
        <v>0</v>
      </c>
      <c r="YR11" s="28">
        <v>0</v>
      </c>
      <c r="YS11" s="28">
        <v>0</v>
      </c>
      <c r="YT11" s="28">
        <v>0</v>
      </c>
      <c r="YU11" s="28">
        <v>0</v>
      </c>
      <c r="YV11" s="28">
        <v>0</v>
      </c>
      <c r="YW11" s="28">
        <v>0</v>
      </c>
      <c r="YX11" s="28">
        <v>0</v>
      </c>
      <c r="YY11" s="28">
        <v>0</v>
      </c>
      <c r="YZ11" s="28">
        <v>0</v>
      </c>
      <c r="ZA11" s="28">
        <v>0</v>
      </c>
      <c r="ZB11" s="28">
        <v>0</v>
      </c>
      <c r="ZC11" s="28">
        <v>0</v>
      </c>
      <c r="ZD11" s="28">
        <v>0</v>
      </c>
      <c r="ZE11" s="28">
        <v>0</v>
      </c>
      <c r="ZF11" s="28">
        <v>0</v>
      </c>
      <c r="ZG11" s="28">
        <v>0</v>
      </c>
      <c r="ZH11" s="28">
        <v>0</v>
      </c>
      <c r="ZI11" s="28">
        <v>0</v>
      </c>
      <c r="ZJ11" s="28">
        <v>0</v>
      </c>
      <c r="ZK11" s="28">
        <v>0</v>
      </c>
      <c r="ZL11" s="28">
        <v>0</v>
      </c>
      <c r="ZM11" s="28">
        <v>0</v>
      </c>
      <c r="ZN11" s="28">
        <v>0</v>
      </c>
      <c r="ZO11" s="28">
        <v>0</v>
      </c>
      <c r="ZP11" s="28">
        <v>0</v>
      </c>
      <c r="ZQ11" s="28">
        <v>0</v>
      </c>
      <c r="ZR11" s="28">
        <v>0</v>
      </c>
      <c r="ZS11" s="28">
        <v>0</v>
      </c>
      <c r="ZT11" s="28">
        <v>0</v>
      </c>
      <c r="ZU11" s="28">
        <v>0</v>
      </c>
      <c r="ZV11" s="28">
        <v>0</v>
      </c>
      <c r="ZW11" s="28">
        <v>0</v>
      </c>
      <c r="ZX11" s="28">
        <v>0</v>
      </c>
      <c r="ZY11" s="28">
        <v>0</v>
      </c>
      <c r="ZZ11" s="28">
        <v>0</v>
      </c>
      <c r="AAA11" s="28">
        <v>0</v>
      </c>
      <c r="AAB11" s="28">
        <v>0</v>
      </c>
      <c r="AAC11" s="28">
        <v>0</v>
      </c>
      <c r="AAD11" s="28">
        <v>0</v>
      </c>
      <c r="AAE11" s="28">
        <v>0</v>
      </c>
      <c r="AAF11" s="28">
        <v>0</v>
      </c>
      <c r="AAG11" s="28">
        <v>0</v>
      </c>
      <c r="AAH11" s="28">
        <v>0</v>
      </c>
      <c r="AAI11" s="28">
        <v>0</v>
      </c>
      <c r="AAJ11" s="28">
        <v>0</v>
      </c>
      <c r="AAK11" s="28">
        <v>0</v>
      </c>
      <c r="AAL11" s="28">
        <v>0</v>
      </c>
      <c r="AAM11" s="28">
        <v>0</v>
      </c>
      <c r="AAN11" s="28">
        <v>0</v>
      </c>
      <c r="AAO11" s="28">
        <v>0</v>
      </c>
      <c r="AAP11" s="28">
        <v>0</v>
      </c>
      <c r="AAQ11" s="28">
        <v>0</v>
      </c>
      <c r="AAR11" s="28">
        <v>0</v>
      </c>
      <c r="AAS11" s="28">
        <v>0</v>
      </c>
      <c r="AAT11" s="28">
        <v>0</v>
      </c>
      <c r="AAU11" s="28">
        <v>0</v>
      </c>
      <c r="AAV11" s="28">
        <v>0</v>
      </c>
      <c r="AAW11" s="28">
        <v>0</v>
      </c>
      <c r="AAX11" s="28">
        <v>0</v>
      </c>
      <c r="AAY11" s="28">
        <v>0</v>
      </c>
      <c r="AAZ11" s="28">
        <v>0</v>
      </c>
      <c r="ABA11" s="28">
        <v>0</v>
      </c>
      <c r="ABB11" s="28">
        <v>0</v>
      </c>
      <c r="ABC11" s="28">
        <v>0</v>
      </c>
      <c r="ABD11" s="28">
        <v>0</v>
      </c>
      <c r="ABE11" s="28">
        <v>0</v>
      </c>
      <c r="ABF11" s="28">
        <v>0</v>
      </c>
      <c r="ABG11" s="28">
        <v>0</v>
      </c>
      <c r="ABH11" s="28">
        <v>0</v>
      </c>
      <c r="ABI11" s="28">
        <v>0</v>
      </c>
      <c r="ABJ11" s="28">
        <v>0</v>
      </c>
      <c r="ABK11" s="28">
        <v>0</v>
      </c>
      <c r="ABL11" s="28">
        <v>0</v>
      </c>
      <c r="ABM11" s="28">
        <v>0</v>
      </c>
      <c r="ABN11" s="28">
        <v>0</v>
      </c>
      <c r="ABO11" s="28">
        <v>0</v>
      </c>
      <c r="ABP11" s="28">
        <v>0</v>
      </c>
      <c r="ABQ11" s="28">
        <v>0</v>
      </c>
      <c r="ABR11" s="28">
        <v>0</v>
      </c>
      <c r="ABS11" s="28">
        <v>0</v>
      </c>
      <c r="ABT11" s="28">
        <v>0</v>
      </c>
      <c r="ABU11" s="28">
        <v>0</v>
      </c>
      <c r="ABV11" s="28">
        <v>0</v>
      </c>
      <c r="ABW11" s="28">
        <v>0</v>
      </c>
      <c r="ABX11" s="28">
        <v>0</v>
      </c>
      <c r="ABY11" s="28">
        <v>0</v>
      </c>
      <c r="ABZ11" s="28">
        <v>0</v>
      </c>
      <c r="ACA11" s="28">
        <v>0</v>
      </c>
      <c r="ACB11" s="28">
        <v>0</v>
      </c>
      <c r="ACC11" s="28">
        <v>0</v>
      </c>
      <c r="ACD11" s="28">
        <v>0</v>
      </c>
      <c r="ACE11" s="28">
        <v>0</v>
      </c>
      <c r="ACF11" s="28">
        <v>0</v>
      </c>
      <c r="ACG11" s="28">
        <v>0</v>
      </c>
      <c r="ACH11" s="28">
        <v>0</v>
      </c>
      <c r="ACI11" s="28">
        <v>0</v>
      </c>
      <c r="ACJ11" s="28">
        <v>0</v>
      </c>
    </row>
    <row r="12" spans="1:764" x14ac:dyDescent="0.2">
      <c r="A12" s="21" t="s">
        <v>7</v>
      </c>
      <c r="B12" s="116" t="s">
        <v>8</v>
      </c>
      <c r="C12" s="22">
        <v>241.70255189</v>
      </c>
      <c r="D12" s="107"/>
      <c r="E12" s="23">
        <f t="shared" si="18"/>
        <v>13.956482558334248</v>
      </c>
      <c r="F12" s="24" t="s">
        <v>6</v>
      </c>
      <c r="G12" s="24" t="s">
        <v>128</v>
      </c>
      <c r="H12" s="25">
        <v>42735</v>
      </c>
      <c r="I12" s="26">
        <v>0.15</v>
      </c>
      <c r="J12" s="24">
        <v>48</v>
      </c>
      <c r="K12" s="24" t="s">
        <v>133</v>
      </c>
      <c r="L12" s="25">
        <v>44196</v>
      </c>
      <c r="M12" s="21" t="s">
        <v>104</v>
      </c>
      <c r="N12" s="3"/>
      <c r="O12" s="27">
        <f t="shared" si="19"/>
        <v>0</v>
      </c>
      <c r="P12" s="27">
        <f t="shared" si="20"/>
        <v>0</v>
      </c>
      <c r="Q12" s="27">
        <f t="shared" si="21"/>
        <v>114048266.79062396</v>
      </c>
      <c r="R12" s="27">
        <f t="shared" si="22"/>
        <v>40850298.689636372</v>
      </c>
      <c r="S12" s="27">
        <f t="shared" si="23"/>
        <v>114048266.79062396</v>
      </c>
      <c r="T12" s="27">
        <f t="shared" si="24"/>
        <v>24817431.635680404</v>
      </c>
      <c r="U12" s="27">
        <f t="shared" si="25"/>
        <v>115008962.17875198</v>
      </c>
      <c r="V12" s="27">
        <f t="shared" si="26"/>
        <v>8825406.7020956744</v>
      </c>
      <c r="W12" s="27">
        <f t="shared" si="27"/>
        <v>0</v>
      </c>
      <c r="X12" s="27">
        <f t="shared" si="28"/>
        <v>0</v>
      </c>
      <c r="Y12" s="27">
        <f t="shared" si="29"/>
        <v>0</v>
      </c>
      <c r="Z12" s="27">
        <f t="shared" si="30"/>
        <v>0</v>
      </c>
      <c r="AA12" s="27">
        <f t="shared" si="31"/>
        <v>0</v>
      </c>
      <c r="AB12" s="27">
        <f t="shared" si="32"/>
        <v>0</v>
      </c>
      <c r="AC12" s="27">
        <f t="shared" si="33"/>
        <v>0</v>
      </c>
      <c r="AD12" s="27">
        <f t="shared" si="34"/>
        <v>0</v>
      </c>
      <c r="AE12" s="27">
        <f t="shared" si="35"/>
        <v>0</v>
      </c>
      <c r="AF12" s="27">
        <f t="shared" si="36"/>
        <v>0</v>
      </c>
      <c r="AG12" s="27">
        <f t="shared" si="37"/>
        <v>0</v>
      </c>
      <c r="AH12" s="27">
        <f t="shared" si="38"/>
        <v>0</v>
      </c>
      <c r="AI12" s="27">
        <f t="shared" si="39"/>
        <v>0</v>
      </c>
      <c r="AJ12" s="27">
        <f t="shared" si="40"/>
        <v>0</v>
      </c>
      <c r="AK12" s="27">
        <f t="shared" si="41"/>
        <v>0</v>
      </c>
      <c r="AL12" s="27">
        <f t="shared" si="42"/>
        <v>0</v>
      </c>
      <c r="AM12" s="27">
        <f t="shared" si="43"/>
        <v>0</v>
      </c>
      <c r="AN12" s="27">
        <f t="shared" si="44"/>
        <v>0</v>
      </c>
      <c r="AO12" s="27">
        <f t="shared" si="45"/>
        <v>0</v>
      </c>
      <c r="AP12" s="27">
        <f t="shared" si="46"/>
        <v>0</v>
      </c>
      <c r="AQ12" s="27">
        <f t="shared" si="47"/>
        <v>0</v>
      </c>
      <c r="AR12" s="27">
        <f t="shared" si="48"/>
        <v>0</v>
      </c>
      <c r="AS12" s="27">
        <f t="shared" si="49"/>
        <v>0</v>
      </c>
      <c r="AT12" s="27">
        <f t="shared" si="50"/>
        <v>0</v>
      </c>
      <c r="AU12" s="27">
        <f t="shared" si="51"/>
        <v>0</v>
      </c>
      <c r="AV12" s="27">
        <f t="shared" si="52"/>
        <v>0</v>
      </c>
      <c r="AW12" s="27">
        <f t="shared" si="53"/>
        <v>0</v>
      </c>
      <c r="AX12" s="27">
        <f t="shared" si="54"/>
        <v>0</v>
      </c>
      <c r="AY12" s="27">
        <f t="shared" si="55"/>
        <v>0</v>
      </c>
      <c r="AZ12" s="27">
        <f t="shared" si="56"/>
        <v>0</v>
      </c>
      <c r="BA12" s="27">
        <f t="shared" si="57"/>
        <v>0</v>
      </c>
      <c r="BB12" s="27">
        <f t="shared" si="58"/>
        <v>0</v>
      </c>
      <c r="BC12" s="27">
        <f t="shared" si="59"/>
        <v>0</v>
      </c>
      <c r="BD12" s="27">
        <f t="shared" si="60"/>
        <v>0</v>
      </c>
      <c r="BE12" s="27">
        <f t="shared" si="61"/>
        <v>0</v>
      </c>
      <c r="BF12" s="27">
        <f t="shared" si="62"/>
        <v>0</v>
      </c>
      <c r="BG12" s="27">
        <f t="shared" si="63"/>
        <v>0</v>
      </c>
      <c r="BH12" s="27">
        <f t="shared" si="64"/>
        <v>0</v>
      </c>
      <c r="BI12" s="27">
        <f t="shared" si="65"/>
        <v>0</v>
      </c>
      <c r="BJ12" s="27">
        <f t="shared" si="66"/>
        <v>0</v>
      </c>
      <c r="BK12" s="27">
        <f t="shared" si="67"/>
        <v>0</v>
      </c>
      <c r="BL12" s="27">
        <f t="shared" si="68"/>
        <v>0</v>
      </c>
      <c r="BM12" s="27">
        <f t="shared" si="69"/>
        <v>0</v>
      </c>
      <c r="BN12" s="27">
        <f t="shared" si="70"/>
        <v>0</v>
      </c>
      <c r="BO12" s="27">
        <f t="shared" si="71"/>
        <v>0</v>
      </c>
      <c r="BP12" s="27">
        <f t="shared" si="72"/>
        <v>0</v>
      </c>
      <c r="BQ12" s="27">
        <f t="shared" si="73"/>
        <v>0</v>
      </c>
      <c r="BR12" s="27">
        <f t="shared" si="74"/>
        <v>0</v>
      </c>
      <c r="BS12" s="27">
        <f t="shared" si="75"/>
        <v>0</v>
      </c>
      <c r="BT12" s="27">
        <f t="shared" si="76"/>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4096996.1970803118</v>
      </c>
      <c r="CV12" s="28">
        <v>9504022.2325519994</v>
      </c>
      <c r="CW12" s="28">
        <v>3595938.6304456489</v>
      </c>
      <c r="CX12" s="28">
        <v>9504022.2325519994</v>
      </c>
      <c r="CY12" s="28">
        <v>3870022.6077620629</v>
      </c>
      <c r="CZ12" s="28">
        <v>9504022.2325519994</v>
      </c>
      <c r="DA12" s="28">
        <v>3634659.944340053</v>
      </c>
      <c r="DB12" s="28">
        <v>9504022.2325519994</v>
      </c>
      <c r="DC12" s="28">
        <v>3643049.0184438145</v>
      </c>
      <c r="DD12" s="28">
        <v>9504022.2325519994</v>
      </c>
      <c r="DE12" s="28">
        <v>3415050.2149077933</v>
      </c>
      <c r="DF12" s="28">
        <v>9504022.2325519994</v>
      </c>
      <c r="DG12" s="28">
        <v>3416075.4291255651</v>
      </c>
      <c r="DH12" s="28">
        <v>9504022.2325519994</v>
      </c>
      <c r="DI12" s="28">
        <v>3302588.6344664409</v>
      </c>
      <c r="DJ12" s="28">
        <v>9504022.2325519994</v>
      </c>
      <c r="DK12" s="28">
        <v>3085635.6207594047</v>
      </c>
      <c r="DL12" s="28">
        <v>9504022.2325519994</v>
      </c>
      <c r="DM12" s="28">
        <v>3075615.045148192</v>
      </c>
      <c r="DN12" s="28">
        <v>9504022.2325519994</v>
      </c>
      <c r="DO12" s="28">
        <v>2866025.891327145</v>
      </c>
      <c r="DP12" s="28">
        <v>9504022.2325519994</v>
      </c>
      <c r="DQ12" s="28">
        <v>2848641.4558299431</v>
      </c>
      <c r="DR12" s="28">
        <v>9504022.2325519994</v>
      </c>
      <c r="DS12" s="28">
        <v>2735154.6611708188</v>
      </c>
      <c r="DT12" s="28">
        <v>9504022.2325519994</v>
      </c>
      <c r="DU12" s="28">
        <v>2366595.8342303541</v>
      </c>
      <c r="DV12" s="28">
        <v>9504022.2325519994</v>
      </c>
      <c r="DW12" s="28">
        <v>2508181.0718525699</v>
      </c>
      <c r="DX12" s="28">
        <v>9504022.2325519994</v>
      </c>
      <c r="DY12" s="28">
        <v>2317001.5677464972</v>
      </c>
      <c r="DZ12" s="28">
        <v>9504022.2325519994</v>
      </c>
      <c r="EA12" s="28">
        <v>2281207.482534321</v>
      </c>
      <c r="EB12" s="28">
        <v>9504022.2325519994</v>
      </c>
      <c r="EC12" s="28">
        <v>2097391.838314238</v>
      </c>
      <c r="ED12" s="28">
        <v>9504022.2325519994</v>
      </c>
      <c r="EE12" s="28">
        <v>2054233.8932160721</v>
      </c>
      <c r="EF12" s="28">
        <v>9504022.2325519994</v>
      </c>
      <c r="EG12" s="28">
        <v>1940747.0985569477</v>
      </c>
      <c r="EH12" s="28">
        <v>9504022.2325519994</v>
      </c>
      <c r="EI12" s="28">
        <v>1767977.2441658487</v>
      </c>
      <c r="EJ12" s="28">
        <v>9504022.2325519994</v>
      </c>
      <c r="EK12" s="28">
        <v>1713773.5092386981</v>
      </c>
      <c r="EL12" s="28">
        <v>9504022.2325519994</v>
      </c>
      <c r="EM12" s="28">
        <v>1548367.514733589</v>
      </c>
      <c r="EN12" s="28">
        <v>9504022.2325519994</v>
      </c>
      <c r="EO12" s="28">
        <v>1486799.9199204491</v>
      </c>
      <c r="EP12" s="28">
        <v>9504022.2325519994</v>
      </c>
      <c r="EQ12" s="28">
        <v>1373313.1252613245</v>
      </c>
      <c r="ER12" s="28">
        <v>9504022.2325519994</v>
      </c>
      <c r="ES12" s="28">
        <v>1178095.1583863236</v>
      </c>
      <c r="ET12" s="28">
        <v>9504022.2325519994</v>
      </c>
      <c r="EU12" s="28">
        <v>1146339.5359430751</v>
      </c>
      <c r="EV12" s="28">
        <v>9504022.2325519994</v>
      </c>
      <c r="EW12" s="28">
        <v>999343.19115293981</v>
      </c>
      <c r="EX12" s="28">
        <v>9504022.2325519994</v>
      </c>
      <c r="EY12" s="28">
        <v>919365.94662482582</v>
      </c>
      <c r="EZ12" s="28">
        <v>9504022.2325519994</v>
      </c>
      <c r="FA12" s="28">
        <v>779733.46172068012</v>
      </c>
      <c r="FB12" s="28">
        <v>9504022.2325519994</v>
      </c>
      <c r="FC12" s="28">
        <v>692392.35730657645</v>
      </c>
      <c r="FD12" s="28">
        <v>9504022.2325519994</v>
      </c>
      <c r="FE12" s="28">
        <v>578905.56264745188</v>
      </c>
      <c r="FF12" s="28">
        <v>9504022.2325519994</v>
      </c>
      <c r="FG12" s="28">
        <v>450318.86757229059</v>
      </c>
      <c r="FH12" s="28">
        <v>9504022.2325519994</v>
      </c>
      <c r="FI12" s="28">
        <v>351931.97332920256</v>
      </c>
      <c r="FJ12" s="28">
        <v>9504022.2325519994</v>
      </c>
      <c r="FK12" s="28">
        <v>230709.13814003093</v>
      </c>
      <c r="FL12" s="28">
        <v>9504022.2325519994</v>
      </c>
      <c r="FM12" s="28">
        <v>124958.38401095328</v>
      </c>
      <c r="FN12" s="28">
        <v>10464717.620679999</v>
      </c>
      <c r="FO12" s="28">
        <v>0</v>
      </c>
      <c r="FP12" s="28">
        <v>0</v>
      </c>
      <c r="FQ12" s="28">
        <v>0</v>
      </c>
      <c r="FR12" s="28">
        <v>0</v>
      </c>
      <c r="FS12" s="28">
        <v>0</v>
      </c>
      <c r="FT12" s="28">
        <v>0</v>
      </c>
      <c r="FU12" s="28">
        <v>0</v>
      </c>
      <c r="FV12" s="28">
        <v>0</v>
      </c>
      <c r="FW12" s="28">
        <v>0</v>
      </c>
      <c r="FX12" s="28">
        <v>0</v>
      </c>
      <c r="FY12" s="28">
        <v>0</v>
      </c>
      <c r="FZ12" s="28">
        <v>0</v>
      </c>
      <c r="GA12" s="28">
        <v>0</v>
      </c>
      <c r="GB12" s="28">
        <v>0</v>
      </c>
      <c r="GC12" s="28">
        <v>0</v>
      </c>
      <c r="GD12" s="28">
        <v>0</v>
      </c>
      <c r="GE12" s="28">
        <v>0</v>
      </c>
      <c r="GF12" s="28">
        <v>0</v>
      </c>
      <c r="GG12" s="28">
        <v>0</v>
      </c>
      <c r="GH12" s="28">
        <v>0</v>
      </c>
      <c r="GI12" s="28">
        <v>0</v>
      </c>
      <c r="GJ12" s="28">
        <v>0</v>
      </c>
      <c r="GK12" s="28">
        <v>0</v>
      </c>
      <c r="GL12" s="28">
        <v>0</v>
      </c>
      <c r="GM12" s="28">
        <v>0</v>
      </c>
      <c r="GN12" s="28">
        <v>0</v>
      </c>
      <c r="GO12" s="28">
        <v>0</v>
      </c>
      <c r="GP12" s="28">
        <v>0</v>
      </c>
      <c r="GQ12" s="28">
        <v>0</v>
      </c>
      <c r="GR12" s="28">
        <v>0</v>
      </c>
      <c r="GS12" s="28">
        <v>0</v>
      </c>
      <c r="GT12" s="28">
        <v>0</v>
      </c>
      <c r="GU12" s="28">
        <v>0</v>
      </c>
      <c r="GV12" s="28">
        <v>0</v>
      </c>
      <c r="GW12" s="28">
        <v>0</v>
      </c>
      <c r="GX12" s="28">
        <v>0</v>
      </c>
      <c r="GY12" s="28">
        <v>0</v>
      </c>
      <c r="GZ12" s="28">
        <v>0</v>
      </c>
      <c r="HA12" s="28">
        <v>0</v>
      </c>
      <c r="HB12" s="28">
        <v>0</v>
      </c>
      <c r="HC12" s="28">
        <v>0</v>
      </c>
      <c r="HD12" s="28">
        <v>0</v>
      </c>
      <c r="HE12" s="28">
        <v>0</v>
      </c>
      <c r="HF12" s="28">
        <v>0</v>
      </c>
      <c r="HG12" s="28">
        <v>0</v>
      </c>
      <c r="HH12" s="28">
        <v>0</v>
      </c>
      <c r="HI12" s="28">
        <v>0</v>
      </c>
      <c r="HJ12" s="28">
        <v>0</v>
      </c>
      <c r="HK12" s="28">
        <v>0</v>
      </c>
      <c r="HL12" s="28">
        <v>0</v>
      </c>
      <c r="HM12" s="28">
        <v>0</v>
      </c>
      <c r="HN12" s="28">
        <v>0</v>
      </c>
      <c r="HO12" s="28">
        <v>0</v>
      </c>
      <c r="HP12" s="28">
        <v>0</v>
      </c>
      <c r="HQ12" s="28">
        <v>0</v>
      </c>
      <c r="HR12" s="28">
        <v>0</v>
      </c>
      <c r="HS12" s="28">
        <v>0</v>
      </c>
      <c r="HT12" s="28">
        <v>0</v>
      </c>
      <c r="HU12" s="28">
        <v>0</v>
      </c>
      <c r="HV12" s="28">
        <v>0</v>
      </c>
      <c r="HW12" s="28">
        <v>0</v>
      </c>
      <c r="HX12" s="28">
        <v>0</v>
      </c>
      <c r="HY12" s="28">
        <v>0</v>
      </c>
      <c r="HZ12" s="28">
        <v>0</v>
      </c>
      <c r="IA12" s="28">
        <v>0</v>
      </c>
      <c r="IB12" s="28">
        <v>0</v>
      </c>
      <c r="IC12" s="28">
        <v>0</v>
      </c>
      <c r="ID12" s="28">
        <v>0</v>
      </c>
      <c r="IE12" s="28">
        <v>0</v>
      </c>
      <c r="IF12" s="28">
        <v>0</v>
      </c>
      <c r="IG12" s="28">
        <v>0</v>
      </c>
      <c r="IH12" s="28">
        <v>0</v>
      </c>
      <c r="II12" s="28">
        <v>0</v>
      </c>
      <c r="IJ12" s="28">
        <v>0</v>
      </c>
      <c r="IK12" s="28">
        <v>0</v>
      </c>
      <c r="IL12" s="28">
        <v>0</v>
      </c>
      <c r="IM12" s="28">
        <v>0</v>
      </c>
      <c r="IN12" s="28">
        <v>0</v>
      </c>
      <c r="IO12" s="28">
        <v>0</v>
      </c>
      <c r="IP12" s="28">
        <v>0</v>
      </c>
      <c r="IQ12" s="28">
        <v>0</v>
      </c>
      <c r="IR12" s="28">
        <v>0</v>
      </c>
      <c r="IS12" s="28">
        <v>0</v>
      </c>
      <c r="IT12" s="28">
        <v>0</v>
      </c>
      <c r="IU12" s="28">
        <v>0</v>
      </c>
      <c r="IV12" s="28">
        <v>0</v>
      </c>
      <c r="IW12" s="28">
        <v>0</v>
      </c>
      <c r="IX12" s="28">
        <v>0</v>
      </c>
      <c r="IY12" s="28">
        <v>0</v>
      </c>
      <c r="IZ12" s="28">
        <v>0</v>
      </c>
      <c r="JA12" s="28">
        <v>0</v>
      </c>
      <c r="JB12" s="28">
        <v>0</v>
      </c>
      <c r="JC12" s="28">
        <v>0</v>
      </c>
      <c r="JD12" s="28">
        <v>0</v>
      </c>
      <c r="JE12" s="28">
        <v>0</v>
      </c>
      <c r="JF12" s="28">
        <v>0</v>
      </c>
      <c r="JG12" s="28">
        <v>0</v>
      </c>
      <c r="JH12" s="28">
        <v>0</v>
      </c>
      <c r="JI12" s="28">
        <v>0</v>
      </c>
      <c r="JJ12" s="28">
        <v>0</v>
      </c>
      <c r="JK12" s="28">
        <v>0</v>
      </c>
      <c r="JL12" s="28">
        <v>0</v>
      </c>
      <c r="JM12" s="28">
        <v>0</v>
      </c>
      <c r="JN12" s="28">
        <v>0</v>
      </c>
      <c r="JO12" s="28">
        <v>0</v>
      </c>
      <c r="JP12" s="28">
        <v>0</v>
      </c>
      <c r="JQ12" s="28">
        <v>0</v>
      </c>
      <c r="JR12" s="28">
        <v>0</v>
      </c>
      <c r="JS12" s="28">
        <v>0</v>
      </c>
      <c r="JT12" s="28">
        <v>0</v>
      </c>
      <c r="JU12" s="28">
        <v>0</v>
      </c>
      <c r="JV12" s="28">
        <v>0</v>
      </c>
      <c r="JW12" s="28">
        <v>0</v>
      </c>
      <c r="JX12" s="28">
        <v>0</v>
      </c>
      <c r="JY12" s="28">
        <v>0</v>
      </c>
      <c r="JZ12" s="28">
        <v>0</v>
      </c>
      <c r="KA12" s="28">
        <v>0</v>
      </c>
      <c r="KB12" s="28">
        <v>0</v>
      </c>
      <c r="KC12" s="28">
        <v>0</v>
      </c>
      <c r="KD12" s="28">
        <v>0</v>
      </c>
      <c r="KE12" s="28">
        <v>0</v>
      </c>
      <c r="KF12" s="28">
        <v>0</v>
      </c>
      <c r="KG12" s="28">
        <v>0</v>
      </c>
      <c r="KH12" s="28">
        <v>0</v>
      </c>
      <c r="KI12" s="28">
        <v>0</v>
      </c>
      <c r="KJ12" s="28">
        <v>0</v>
      </c>
      <c r="KK12" s="28">
        <v>0</v>
      </c>
      <c r="KL12" s="28">
        <v>0</v>
      </c>
      <c r="KM12" s="28">
        <v>0</v>
      </c>
      <c r="KN12" s="28">
        <v>0</v>
      </c>
      <c r="KO12" s="28">
        <v>0</v>
      </c>
      <c r="KP12" s="28">
        <v>0</v>
      </c>
      <c r="KQ12" s="28">
        <v>0</v>
      </c>
      <c r="KR12" s="28">
        <v>0</v>
      </c>
      <c r="KS12" s="28">
        <v>0</v>
      </c>
      <c r="KT12" s="28">
        <v>0</v>
      </c>
      <c r="KU12" s="28">
        <v>0</v>
      </c>
      <c r="KV12" s="28">
        <v>0</v>
      </c>
      <c r="KW12" s="28">
        <v>0</v>
      </c>
      <c r="KX12" s="28">
        <v>0</v>
      </c>
      <c r="KY12" s="28">
        <v>0</v>
      </c>
      <c r="KZ12" s="28">
        <v>0</v>
      </c>
      <c r="LA12" s="28">
        <v>0</v>
      </c>
      <c r="LB12" s="28">
        <v>0</v>
      </c>
      <c r="LC12" s="28">
        <v>0</v>
      </c>
      <c r="LD12" s="28">
        <v>0</v>
      </c>
      <c r="LE12" s="28">
        <v>0</v>
      </c>
      <c r="LF12" s="28">
        <v>0</v>
      </c>
      <c r="LG12" s="28">
        <v>0</v>
      </c>
      <c r="LH12" s="28">
        <v>0</v>
      </c>
      <c r="LI12" s="28">
        <v>0</v>
      </c>
      <c r="LJ12" s="28">
        <v>0</v>
      </c>
      <c r="LK12" s="28">
        <v>0</v>
      </c>
      <c r="LL12" s="28">
        <v>0</v>
      </c>
      <c r="LM12" s="28">
        <v>0</v>
      </c>
      <c r="LN12" s="28">
        <v>0</v>
      </c>
      <c r="LO12" s="28">
        <v>0</v>
      </c>
      <c r="LP12" s="28">
        <v>0</v>
      </c>
      <c r="LQ12" s="28">
        <v>0</v>
      </c>
      <c r="LR12" s="28">
        <v>0</v>
      </c>
      <c r="LS12" s="28">
        <v>0</v>
      </c>
      <c r="LT12" s="28">
        <v>0</v>
      </c>
      <c r="LU12" s="28">
        <v>0</v>
      </c>
      <c r="LV12" s="28">
        <v>0</v>
      </c>
      <c r="LW12" s="28">
        <v>0</v>
      </c>
      <c r="LX12" s="28">
        <v>0</v>
      </c>
      <c r="LY12" s="28">
        <v>0</v>
      </c>
      <c r="LZ12" s="28">
        <v>0</v>
      </c>
      <c r="MA12" s="28">
        <v>0</v>
      </c>
      <c r="MB12" s="28">
        <v>0</v>
      </c>
      <c r="MC12" s="28">
        <v>0</v>
      </c>
      <c r="MD12" s="28">
        <v>0</v>
      </c>
      <c r="ME12" s="28">
        <v>0</v>
      </c>
      <c r="MF12" s="28">
        <v>0</v>
      </c>
      <c r="MG12" s="28">
        <v>0</v>
      </c>
      <c r="MH12" s="28">
        <v>0</v>
      </c>
      <c r="MI12" s="28">
        <v>0</v>
      </c>
      <c r="MJ12" s="28">
        <v>0</v>
      </c>
      <c r="MK12" s="28">
        <v>0</v>
      </c>
      <c r="ML12" s="28">
        <v>0</v>
      </c>
      <c r="MM12" s="28">
        <v>0</v>
      </c>
      <c r="MN12" s="28">
        <v>0</v>
      </c>
      <c r="MO12" s="28">
        <v>0</v>
      </c>
      <c r="MP12" s="28">
        <v>0</v>
      </c>
      <c r="MQ12" s="28">
        <v>0</v>
      </c>
      <c r="MR12" s="28">
        <v>0</v>
      </c>
      <c r="MS12" s="28">
        <v>0</v>
      </c>
      <c r="MT12" s="28">
        <v>0</v>
      </c>
      <c r="MU12" s="28">
        <v>0</v>
      </c>
      <c r="MV12" s="28">
        <v>0</v>
      </c>
      <c r="MW12" s="28">
        <v>0</v>
      </c>
      <c r="MX12" s="28">
        <v>0</v>
      </c>
      <c r="MY12" s="28">
        <v>0</v>
      </c>
      <c r="MZ12" s="28">
        <v>0</v>
      </c>
      <c r="NA12" s="28">
        <v>0</v>
      </c>
      <c r="NB12" s="28">
        <v>0</v>
      </c>
      <c r="NC12" s="28">
        <v>0</v>
      </c>
      <c r="ND12" s="28">
        <v>0</v>
      </c>
      <c r="NE12" s="28">
        <v>0</v>
      </c>
      <c r="NF12" s="28">
        <v>0</v>
      </c>
      <c r="NG12" s="28">
        <v>0</v>
      </c>
      <c r="NH12" s="28">
        <v>0</v>
      </c>
      <c r="NI12" s="28">
        <v>0</v>
      </c>
      <c r="NJ12" s="28">
        <v>0</v>
      </c>
      <c r="NK12" s="28">
        <v>0</v>
      </c>
      <c r="NL12" s="28">
        <v>0</v>
      </c>
      <c r="NM12" s="28">
        <v>0</v>
      </c>
      <c r="NN12" s="28">
        <v>0</v>
      </c>
      <c r="NO12" s="28">
        <v>0</v>
      </c>
      <c r="NP12" s="28">
        <v>0</v>
      </c>
      <c r="NQ12" s="28">
        <v>0</v>
      </c>
      <c r="NR12" s="28">
        <v>0</v>
      </c>
      <c r="NS12" s="28">
        <v>0</v>
      </c>
      <c r="NT12" s="28">
        <v>0</v>
      </c>
      <c r="NU12" s="28">
        <v>0</v>
      </c>
      <c r="NV12" s="28">
        <v>0</v>
      </c>
      <c r="NW12" s="28">
        <v>0</v>
      </c>
      <c r="NX12" s="28">
        <v>0</v>
      </c>
      <c r="NY12" s="28">
        <v>0</v>
      </c>
      <c r="NZ12" s="28">
        <v>0</v>
      </c>
      <c r="OA12" s="28">
        <v>0</v>
      </c>
      <c r="OB12" s="28">
        <v>0</v>
      </c>
      <c r="OC12" s="28">
        <v>0</v>
      </c>
      <c r="OD12" s="28">
        <v>0</v>
      </c>
      <c r="OE12" s="28">
        <v>0</v>
      </c>
      <c r="OF12" s="28">
        <v>0</v>
      </c>
      <c r="OG12" s="28">
        <v>0</v>
      </c>
      <c r="OH12" s="28">
        <v>0</v>
      </c>
      <c r="OI12" s="28">
        <v>0</v>
      </c>
      <c r="OJ12" s="28">
        <v>0</v>
      </c>
      <c r="OK12" s="28">
        <v>0</v>
      </c>
      <c r="OL12" s="28">
        <v>0</v>
      </c>
      <c r="OM12" s="28">
        <v>0</v>
      </c>
      <c r="ON12" s="28">
        <v>0</v>
      </c>
      <c r="OO12" s="28">
        <v>0</v>
      </c>
      <c r="OP12" s="28">
        <v>0</v>
      </c>
      <c r="OQ12" s="28">
        <v>0</v>
      </c>
      <c r="OR12" s="28">
        <v>0</v>
      </c>
      <c r="OS12" s="28">
        <v>0</v>
      </c>
      <c r="OT12" s="28">
        <v>0</v>
      </c>
      <c r="OU12" s="28">
        <v>0</v>
      </c>
      <c r="OV12" s="28">
        <v>0</v>
      </c>
      <c r="OW12" s="28">
        <v>0</v>
      </c>
      <c r="OX12" s="28">
        <v>0</v>
      </c>
      <c r="OY12" s="28">
        <v>0</v>
      </c>
      <c r="OZ12" s="28">
        <v>0</v>
      </c>
      <c r="PA12" s="28">
        <v>0</v>
      </c>
      <c r="PB12" s="28">
        <v>0</v>
      </c>
      <c r="PC12" s="28">
        <v>0</v>
      </c>
      <c r="PD12" s="28">
        <v>0</v>
      </c>
      <c r="PE12" s="28">
        <v>0</v>
      </c>
      <c r="PF12" s="28">
        <v>0</v>
      </c>
      <c r="PG12" s="28">
        <v>0</v>
      </c>
      <c r="PH12" s="28">
        <v>0</v>
      </c>
      <c r="PI12" s="28">
        <v>0</v>
      </c>
      <c r="PJ12" s="28">
        <v>0</v>
      </c>
      <c r="PK12" s="28">
        <v>0</v>
      </c>
      <c r="PL12" s="28">
        <v>0</v>
      </c>
      <c r="PM12" s="28">
        <v>0</v>
      </c>
      <c r="PN12" s="28">
        <v>0</v>
      </c>
      <c r="PO12" s="28">
        <v>0</v>
      </c>
      <c r="PP12" s="28">
        <v>0</v>
      </c>
      <c r="PQ12" s="28">
        <v>0</v>
      </c>
      <c r="PR12" s="28">
        <v>0</v>
      </c>
      <c r="PS12" s="28">
        <v>0</v>
      </c>
      <c r="PT12" s="28">
        <v>0</v>
      </c>
      <c r="PU12" s="28">
        <v>0</v>
      </c>
      <c r="PV12" s="28">
        <v>0</v>
      </c>
      <c r="PW12" s="28">
        <v>0</v>
      </c>
      <c r="PX12" s="28">
        <v>0</v>
      </c>
      <c r="PY12" s="28">
        <v>0</v>
      </c>
      <c r="PZ12" s="28">
        <v>0</v>
      </c>
      <c r="QA12" s="28">
        <v>0</v>
      </c>
      <c r="QB12" s="28">
        <v>0</v>
      </c>
      <c r="QC12" s="28">
        <v>0</v>
      </c>
      <c r="QD12" s="28">
        <v>0</v>
      </c>
      <c r="QE12" s="28">
        <v>0</v>
      </c>
      <c r="QF12" s="28">
        <v>0</v>
      </c>
      <c r="QG12" s="28">
        <v>0</v>
      </c>
      <c r="QH12" s="28">
        <v>0</v>
      </c>
      <c r="QI12" s="28">
        <v>0</v>
      </c>
      <c r="QJ12" s="28">
        <v>0</v>
      </c>
      <c r="QK12" s="28">
        <v>0</v>
      </c>
      <c r="QL12" s="28">
        <v>0</v>
      </c>
      <c r="QM12" s="28">
        <v>0</v>
      </c>
      <c r="QN12" s="28">
        <v>0</v>
      </c>
      <c r="QO12" s="28">
        <v>0</v>
      </c>
      <c r="QP12" s="28">
        <v>0</v>
      </c>
      <c r="QQ12" s="28">
        <v>0</v>
      </c>
      <c r="QR12" s="28">
        <v>0</v>
      </c>
      <c r="QS12" s="28">
        <v>0</v>
      </c>
      <c r="QT12" s="28">
        <v>0</v>
      </c>
      <c r="QU12" s="28">
        <v>0</v>
      </c>
      <c r="QV12" s="28">
        <v>0</v>
      </c>
      <c r="QW12" s="28">
        <v>0</v>
      </c>
      <c r="QX12" s="28">
        <v>0</v>
      </c>
      <c r="QY12" s="28">
        <v>0</v>
      </c>
      <c r="QZ12" s="28">
        <v>0</v>
      </c>
      <c r="RA12" s="28">
        <v>0</v>
      </c>
      <c r="RB12" s="28">
        <v>0</v>
      </c>
      <c r="RC12" s="28">
        <v>0</v>
      </c>
      <c r="RD12" s="28">
        <v>0</v>
      </c>
      <c r="RE12" s="28">
        <v>0</v>
      </c>
      <c r="RF12" s="28">
        <v>0</v>
      </c>
      <c r="RG12" s="28">
        <v>0</v>
      </c>
      <c r="RH12" s="28">
        <v>0</v>
      </c>
      <c r="RI12" s="28">
        <v>0</v>
      </c>
      <c r="RJ12" s="28">
        <v>0</v>
      </c>
      <c r="RK12" s="28">
        <v>0</v>
      </c>
      <c r="RL12" s="28">
        <v>0</v>
      </c>
      <c r="RM12" s="28">
        <v>0</v>
      </c>
      <c r="RN12" s="28">
        <v>0</v>
      </c>
      <c r="RO12" s="28">
        <v>0</v>
      </c>
      <c r="RP12" s="28">
        <v>0</v>
      </c>
      <c r="RQ12" s="28">
        <v>0</v>
      </c>
      <c r="RR12" s="28">
        <v>0</v>
      </c>
      <c r="RS12" s="28">
        <v>0</v>
      </c>
      <c r="RT12" s="28">
        <v>0</v>
      </c>
      <c r="RU12" s="28">
        <v>0</v>
      </c>
      <c r="RV12" s="28">
        <v>0</v>
      </c>
      <c r="RW12" s="28">
        <v>0</v>
      </c>
      <c r="RX12" s="28">
        <v>0</v>
      </c>
      <c r="RY12" s="28">
        <v>0</v>
      </c>
      <c r="RZ12" s="28">
        <v>0</v>
      </c>
      <c r="SA12" s="28">
        <v>0</v>
      </c>
      <c r="SB12" s="28">
        <v>0</v>
      </c>
      <c r="SC12" s="28">
        <v>0</v>
      </c>
      <c r="SD12" s="28">
        <v>0</v>
      </c>
      <c r="SE12" s="28">
        <v>0</v>
      </c>
      <c r="SF12" s="28">
        <v>0</v>
      </c>
      <c r="SG12" s="28">
        <v>0</v>
      </c>
      <c r="SH12" s="28">
        <v>0</v>
      </c>
      <c r="SI12" s="28">
        <v>0</v>
      </c>
      <c r="SJ12" s="28">
        <v>0</v>
      </c>
      <c r="SK12" s="28">
        <v>0</v>
      </c>
      <c r="SL12" s="28">
        <v>0</v>
      </c>
      <c r="SM12" s="28">
        <v>0</v>
      </c>
      <c r="SN12" s="28">
        <v>0</v>
      </c>
      <c r="SO12" s="28">
        <v>0</v>
      </c>
      <c r="SP12" s="28">
        <v>0</v>
      </c>
      <c r="SQ12" s="28">
        <v>0</v>
      </c>
      <c r="SR12" s="28">
        <v>0</v>
      </c>
      <c r="SS12" s="28">
        <v>0</v>
      </c>
      <c r="ST12" s="28">
        <v>0</v>
      </c>
      <c r="SU12" s="28">
        <v>0</v>
      </c>
      <c r="SV12" s="28">
        <v>0</v>
      </c>
      <c r="SW12" s="28">
        <v>0</v>
      </c>
      <c r="SX12" s="28">
        <v>0</v>
      </c>
      <c r="SY12" s="28">
        <v>0</v>
      </c>
      <c r="SZ12" s="28">
        <v>0</v>
      </c>
      <c r="TA12" s="28">
        <v>0</v>
      </c>
      <c r="TB12" s="28">
        <v>0</v>
      </c>
      <c r="TC12" s="28">
        <v>0</v>
      </c>
      <c r="TD12" s="28">
        <v>0</v>
      </c>
      <c r="TE12" s="28">
        <v>0</v>
      </c>
      <c r="TF12" s="28">
        <v>0</v>
      </c>
      <c r="TG12" s="28">
        <v>0</v>
      </c>
      <c r="TH12" s="28">
        <v>0</v>
      </c>
      <c r="TI12" s="28">
        <v>0</v>
      </c>
      <c r="TJ12" s="28">
        <v>0</v>
      </c>
      <c r="TK12" s="28">
        <v>0</v>
      </c>
      <c r="TL12" s="28">
        <v>0</v>
      </c>
      <c r="TM12" s="28">
        <v>0</v>
      </c>
      <c r="TN12" s="28">
        <v>0</v>
      </c>
      <c r="TO12" s="28">
        <v>0</v>
      </c>
      <c r="TP12" s="28">
        <v>0</v>
      </c>
      <c r="TQ12" s="28">
        <v>0</v>
      </c>
      <c r="TR12" s="28">
        <v>0</v>
      </c>
      <c r="TS12" s="28">
        <v>0</v>
      </c>
      <c r="TT12" s="28">
        <v>0</v>
      </c>
      <c r="TU12" s="28">
        <v>0</v>
      </c>
      <c r="TV12" s="28">
        <v>0</v>
      </c>
      <c r="TW12" s="28">
        <v>0</v>
      </c>
      <c r="TX12" s="28">
        <v>0</v>
      </c>
      <c r="TY12" s="28">
        <v>0</v>
      </c>
      <c r="TZ12" s="28">
        <v>0</v>
      </c>
      <c r="UA12" s="28">
        <v>0</v>
      </c>
      <c r="UB12" s="28">
        <v>0</v>
      </c>
      <c r="UC12" s="28">
        <v>0</v>
      </c>
      <c r="UD12" s="28">
        <v>0</v>
      </c>
      <c r="UE12" s="28">
        <v>0</v>
      </c>
      <c r="UF12" s="28">
        <v>0</v>
      </c>
      <c r="UG12" s="28">
        <v>0</v>
      </c>
      <c r="UH12" s="28">
        <v>0</v>
      </c>
      <c r="UI12" s="28">
        <v>0</v>
      </c>
      <c r="UJ12" s="28">
        <v>0</v>
      </c>
      <c r="UK12" s="28">
        <v>0</v>
      </c>
      <c r="UL12" s="28">
        <v>0</v>
      </c>
      <c r="UM12" s="28">
        <v>0</v>
      </c>
      <c r="UN12" s="28">
        <v>0</v>
      </c>
      <c r="UO12" s="28">
        <v>0</v>
      </c>
      <c r="UP12" s="28">
        <v>0</v>
      </c>
      <c r="UQ12" s="28">
        <v>0</v>
      </c>
      <c r="UR12" s="28">
        <v>0</v>
      </c>
      <c r="US12" s="28">
        <v>0</v>
      </c>
      <c r="UT12" s="28">
        <v>0</v>
      </c>
      <c r="UU12" s="28">
        <v>0</v>
      </c>
      <c r="UV12" s="28">
        <v>0</v>
      </c>
      <c r="UW12" s="28">
        <v>0</v>
      </c>
      <c r="UX12" s="28">
        <v>0</v>
      </c>
      <c r="UY12" s="28">
        <v>0</v>
      </c>
      <c r="UZ12" s="28">
        <v>0</v>
      </c>
      <c r="VA12" s="28">
        <v>0</v>
      </c>
      <c r="VB12" s="28">
        <v>0</v>
      </c>
      <c r="VC12" s="28">
        <v>0</v>
      </c>
      <c r="VD12" s="28">
        <v>0</v>
      </c>
      <c r="VE12" s="28">
        <v>0</v>
      </c>
      <c r="VF12" s="28">
        <v>0</v>
      </c>
      <c r="VG12" s="28">
        <v>0</v>
      </c>
      <c r="VH12" s="28">
        <v>0</v>
      </c>
      <c r="VI12" s="28">
        <v>0</v>
      </c>
      <c r="VJ12" s="28">
        <v>0</v>
      </c>
      <c r="VK12" s="28">
        <v>0</v>
      </c>
      <c r="VL12" s="28">
        <v>0</v>
      </c>
      <c r="VM12" s="28">
        <v>0</v>
      </c>
      <c r="VN12" s="28">
        <v>0</v>
      </c>
      <c r="VO12" s="28">
        <v>0</v>
      </c>
      <c r="VP12" s="28">
        <v>0</v>
      </c>
      <c r="VQ12" s="28">
        <v>0</v>
      </c>
      <c r="VR12" s="28">
        <v>0</v>
      </c>
      <c r="VS12" s="28">
        <v>0</v>
      </c>
      <c r="VT12" s="28">
        <v>0</v>
      </c>
      <c r="VU12" s="28">
        <v>0</v>
      </c>
      <c r="VV12" s="28">
        <v>0</v>
      </c>
      <c r="VW12" s="28">
        <v>0</v>
      </c>
      <c r="VX12" s="28">
        <v>0</v>
      </c>
      <c r="VY12" s="28">
        <v>0</v>
      </c>
      <c r="VZ12" s="28">
        <v>0</v>
      </c>
      <c r="WA12" s="28">
        <v>0</v>
      </c>
      <c r="WB12" s="28">
        <v>0</v>
      </c>
      <c r="WC12" s="28">
        <v>0</v>
      </c>
      <c r="WD12" s="28">
        <v>0</v>
      </c>
      <c r="WE12" s="28">
        <v>0</v>
      </c>
      <c r="WF12" s="28">
        <v>0</v>
      </c>
      <c r="WG12" s="28">
        <v>0</v>
      </c>
      <c r="WH12" s="28">
        <v>0</v>
      </c>
      <c r="WI12" s="28">
        <v>0</v>
      </c>
      <c r="WJ12" s="28">
        <v>0</v>
      </c>
      <c r="WK12" s="28">
        <v>0</v>
      </c>
      <c r="WL12" s="28">
        <v>0</v>
      </c>
      <c r="WM12" s="28">
        <v>0</v>
      </c>
      <c r="WN12" s="28">
        <v>0</v>
      </c>
      <c r="WO12" s="28">
        <v>0</v>
      </c>
      <c r="WP12" s="28">
        <v>0</v>
      </c>
      <c r="WQ12" s="28">
        <v>0</v>
      </c>
      <c r="WR12" s="28">
        <v>0</v>
      </c>
      <c r="WS12" s="28">
        <v>0</v>
      </c>
      <c r="WT12" s="28">
        <v>0</v>
      </c>
      <c r="WU12" s="28">
        <v>0</v>
      </c>
      <c r="WV12" s="28">
        <v>0</v>
      </c>
      <c r="WW12" s="28">
        <v>0</v>
      </c>
      <c r="WX12" s="28">
        <v>0</v>
      </c>
      <c r="WY12" s="28">
        <v>0</v>
      </c>
      <c r="WZ12" s="28">
        <v>0</v>
      </c>
      <c r="XA12" s="28">
        <v>0</v>
      </c>
      <c r="XB12" s="28">
        <v>0</v>
      </c>
      <c r="XC12" s="28">
        <v>0</v>
      </c>
      <c r="XD12" s="28">
        <v>0</v>
      </c>
      <c r="XE12" s="28">
        <v>0</v>
      </c>
      <c r="XF12" s="28">
        <v>0</v>
      </c>
      <c r="XG12" s="28">
        <v>0</v>
      </c>
      <c r="XH12" s="28">
        <v>0</v>
      </c>
      <c r="XI12" s="28">
        <v>0</v>
      </c>
      <c r="XJ12" s="28">
        <v>0</v>
      </c>
      <c r="XK12" s="28">
        <v>0</v>
      </c>
      <c r="XL12" s="28">
        <v>0</v>
      </c>
      <c r="XM12" s="28">
        <v>0</v>
      </c>
      <c r="XN12" s="28">
        <v>0</v>
      </c>
      <c r="XO12" s="28">
        <v>0</v>
      </c>
      <c r="XP12" s="28">
        <v>0</v>
      </c>
      <c r="XQ12" s="28">
        <v>0</v>
      </c>
      <c r="XR12" s="28">
        <v>0</v>
      </c>
      <c r="XS12" s="28">
        <v>0</v>
      </c>
      <c r="XT12" s="28">
        <v>0</v>
      </c>
      <c r="XU12" s="28">
        <v>0</v>
      </c>
      <c r="XV12" s="28">
        <v>0</v>
      </c>
      <c r="XW12" s="28">
        <v>0</v>
      </c>
      <c r="XX12" s="28">
        <v>0</v>
      </c>
      <c r="XY12" s="28">
        <v>0</v>
      </c>
      <c r="XZ12" s="28">
        <v>0</v>
      </c>
      <c r="YA12" s="28">
        <v>0</v>
      </c>
      <c r="YB12" s="28">
        <v>0</v>
      </c>
      <c r="YC12" s="28">
        <v>0</v>
      </c>
      <c r="YD12" s="28">
        <v>0</v>
      </c>
      <c r="YE12" s="28">
        <v>0</v>
      </c>
      <c r="YF12" s="28">
        <v>0</v>
      </c>
      <c r="YG12" s="28">
        <v>0</v>
      </c>
      <c r="YH12" s="28">
        <v>0</v>
      </c>
      <c r="YI12" s="28">
        <v>0</v>
      </c>
      <c r="YJ12" s="28">
        <v>0</v>
      </c>
      <c r="YK12" s="28">
        <v>0</v>
      </c>
      <c r="YL12" s="28">
        <v>0</v>
      </c>
      <c r="YM12" s="28">
        <v>0</v>
      </c>
      <c r="YN12" s="28">
        <v>0</v>
      </c>
      <c r="YO12" s="28">
        <v>0</v>
      </c>
      <c r="YP12" s="28">
        <v>0</v>
      </c>
      <c r="YQ12" s="28">
        <v>0</v>
      </c>
      <c r="YR12" s="28">
        <v>0</v>
      </c>
      <c r="YS12" s="28">
        <v>0</v>
      </c>
      <c r="YT12" s="28">
        <v>0</v>
      </c>
      <c r="YU12" s="28">
        <v>0</v>
      </c>
      <c r="YV12" s="28">
        <v>0</v>
      </c>
      <c r="YW12" s="28">
        <v>0</v>
      </c>
      <c r="YX12" s="28">
        <v>0</v>
      </c>
      <c r="YY12" s="28">
        <v>0</v>
      </c>
      <c r="YZ12" s="28">
        <v>0</v>
      </c>
      <c r="ZA12" s="28">
        <v>0</v>
      </c>
      <c r="ZB12" s="28">
        <v>0</v>
      </c>
      <c r="ZC12" s="28">
        <v>0</v>
      </c>
      <c r="ZD12" s="28">
        <v>0</v>
      </c>
      <c r="ZE12" s="28">
        <v>0</v>
      </c>
      <c r="ZF12" s="28">
        <v>0</v>
      </c>
      <c r="ZG12" s="28">
        <v>0</v>
      </c>
      <c r="ZH12" s="28">
        <v>0</v>
      </c>
      <c r="ZI12" s="28">
        <v>0</v>
      </c>
      <c r="ZJ12" s="28">
        <v>0</v>
      </c>
      <c r="ZK12" s="28">
        <v>0</v>
      </c>
      <c r="ZL12" s="28">
        <v>0</v>
      </c>
      <c r="ZM12" s="28">
        <v>0</v>
      </c>
      <c r="ZN12" s="28">
        <v>0</v>
      </c>
      <c r="ZO12" s="28">
        <v>0</v>
      </c>
      <c r="ZP12" s="28">
        <v>0</v>
      </c>
      <c r="ZQ12" s="28">
        <v>0</v>
      </c>
      <c r="ZR12" s="28">
        <v>0</v>
      </c>
      <c r="ZS12" s="28">
        <v>0</v>
      </c>
      <c r="ZT12" s="28">
        <v>0</v>
      </c>
      <c r="ZU12" s="28">
        <v>0</v>
      </c>
      <c r="ZV12" s="28">
        <v>0</v>
      </c>
      <c r="ZW12" s="28">
        <v>0</v>
      </c>
      <c r="ZX12" s="28">
        <v>0</v>
      </c>
      <c r="ZY12" s="28">
        <v>0</v>
      </c>
      <c r="ZZ12" s="28">
        <v>0</v>
      </c>
      <c r="AAA12" s="28">
        <v>0</v>
      </c>
      <c r="AAB12" s="28">
        <v>0</v>
      </c>
      <c r="AAC12" s="28">
        <v>0</v>
      </c>
      <c r="AAD12" s="28">
        <v>0</v>
      </c>
      <c r="AAE12" s="28">
        <v>0</v>
      </c>
      <c r="AAF12" s="28">
        <v>0</v>
      </c>
      <c r="AAG12" s="28">
        <v>0</v>
      </c>
      <c r="AAH12" s="28">
        <v>0</v>
      </c>
      <c r="AAI12" s="28">
        <v>0</v>
      </c>
      <c r="AAJ12" s="28">
        <v>0</v>
      </c>
      <c r="AAK12" s="28">
        <v>0</v>
      </c>
      <c r="AAL12" s="28">
        <v>0</v>
      </c>
      <c r="AAM12" s="28">
        <v>0</v>
      </c>
      <c r="AAN12" s="28">
        <v>0</v>
      </c>
      <c r="AAO12" s="28">
        <v>0</v>
      </c>
      <c r="AAP12" s="28">
        <v>0</v>
      </c>
      <c r="AAQ12" s="28">
        <v>0</v>
      </c>
      <c r="AAR12" s="28">
        <v>0</v>
      </c>
      <c r="AAS12" s="28">
        <v>0</v>
      </c>
      <c r="AAT12" s="28">
        <v>0</v>
      </c>
      <c r="AAU12" s="28">
        <v>0</v>
      </c>
      <c r="AAV12" s="28">
        <v>0</v>
      </c>
      <c r="AAW12" s="28">
        <v>0</v>
      </c>
      <c r="AAX12" s="28">
        <v>0</v>
      </c>
      <c r="AAY12" s="28">
        <v>0</v>
      </c>
      <c r="AAZ12" s="28">
        <v>0</v>
      </c>
      <c r="ABA12" s="28">
        <v>0</v>
      </c>
      <c r="ABB12" s="28">
        <v>0</v>
      </c>
      <c r="ABC12" s="28">
        <v>0</v>
      </c>
      <c r="ABD12" s="28">
        <v>0</v>
      </c>
      <c r="ABE12" s="28">
        <v>0</v>
      </c>
      <c r="ABF12" s="28">
        <v>0</v>
      </c>
      <c r="ABG12" s="28">
        <v>0</v>
      </c>
      <c r="ABH12" s="28">
        <v>0</v>
      </c>
      <c r="ABI12" s="28">
        <v>0</v>
      </c>
      <c r="ABJ12" s="28">
        <v>0</v>
      </c>
      <c r="ABK12" s="28">
        <v>0</v>
      </c>
      <c r="ABL12" s="28">
        <v>0</v>
      </c>
      <c r="ABM12" s="28">
        <v>0</v>
      </c>
      <c r="ABN12" s="28">
        <v>0</v>
      </c>
      <c r="ABO12" s="28">
        <v>0</v>
      </c>
      <c r="ABP12" s="28">
        <v>0</v>
      </c>
      <c r="ABQ12" s="28">
        <v>0</v>
      </c>
      <c r="ABR12" s="28">
        <v>0</v>
      </c>
      <c r="ABS12" s="28">
        <v>0</v>
      </c>
      <c r="ABT12" s="28">
        <v>0</v>
      </c>
      <c r="ABU12" s="28">
        <v>0</v>
      </c>
      <c r="ABV12" s="28">
        <v>0</v>
      </c>
      <c r="ABW12" s="28">
        <v>0</v>
      </c>
      <c r="ABX12" s="28">
        <v>0</v>
      </c>
      <c r="ABY12" s="28">
        <v>0</v>
      </c>
      <c r="ABZ12" s="28">
        <v>0</v>
      </c>
      <c r="ACA12" s="28">
        <v>0</v>
      </c>
      <c r="ACB12" s="28">
        <v>0</v>
      </c>
      <c r="ACC12" s="28">
        <v>0</v>
      </c>
      <c r="ACD12" s="28">
        <v>0</v>
      </c>
      <c r="ACE12" s="28">
        <v>0</v>
      </c>
      <c r="ACF12" s="28">
        <v>0</v>
      </c>
      <c r="ACG12" s="28">
        <v>0</v>
      </c>
      <c r="ACH12" s="28">
        <v>0</v>
      </c>
      <c r="ACI12" s="28">
        <v>0</v>
      </c>
      <c r="ACJ12" s="28">
        <v>0</v>
      </c>
    </row>
    <row r="13" spans="1:764" x14ac:dyDescent="0.2">
      <c r="A13" s="21" t="s">
        <v>17</v>
      </c>
      <c r="B13" s="116" t="s">
        <v>18</v>
      </c>
      <c r="C13" s="22">
        <v>126.6787303103863</v>
      </c>
      <c r="D13" s="108"/>
      <c r="E13" s="23">
        <f t="shared" si="18"/>
        <v>7.3147324108247513</v>
      </c>
      <c r="F13" s="30" t="s">
        <v>13</v>
      </c>
      <c r="G13" s="24" t="s">
        <v>128</v>
      </c>
      <c r="H13" s="31">
        <v>40201</v>
      </c>
      <c r="I13" s="32" t="s">
        <v>14</v>
      </c>
      <c r="J13" s="30">
        <v>126</v>
      </c>
      <c r="K13" s="24" t="s">
        <v>133</v>
      </c>
      <c r="L13" s="31">
        <v>44035</v>
      </c>
      <c r="M13" s="21" t="s">
        <v>104</v>
      </c>
      <c r="N13" s="3"/>
      <c r="O13" s="27">
        <f t="shared" si="19"/>
        <v>41050817.692867957</v>
      </c>
      <c r="P13" s="27">
        <f t="shared" si="20"/>
        <v>7679095.3859995445</v>
      </c>
      <c r="Q13" s="27">
        <f t="shared" si="21"/>
        <v>51277444.036724433</v>
      </c>
      <c r="R13" s="27">
        <f t="shared" si="22"/>
        <v>6453832.032707857</v>
      </c>
      <c r="S13" s="27">
        <f t="shared" si="23"/>
        <v>62557031.686056793</v>
      </c>
      <c r="T13" s="27">
        <f t="shared" si="24"/>
        <v>4138412.9004353257</v>
      </c>
      <c r="U13" s="27">
        <f t="shared" si="25"/>
        <v>42665950.415716037</v>
      </c>
      <c r="V13" s="27">
        <f t="shared" si="26"/>
        <v>837114.81288143073</v>
      </c>
      <c r="W13" s="27">
        <f t="shared" si="27"/>
        <v>0</v>
      </c>
      <c r="X13" s="27">
        <f t="shared" si="28"/>
        <v>0</v>
      </c>
      <c r="Y13" s="27">
        <f t="shared" si="29"/>
        <v>0</v>
      </c>
      <c r="Z13" s="27">
        <f t="shared" si="30"/>
        <v>0</v>
      </c>
      <c r="AA13" s="27">
        <f t="shared" si="31"/>
        <v>0</v>
      </c>
      <c r="AB13" s="27">
        <f t="shared" si="32"/>
        <v>0</v>
      </c>
      <c r="AC13" s="27">
        <f t="shared" si="33"/>
        <v>0</v>
      </c>
      <c r="AD13" s="27">
        <f t="shared" si="34"/>
        <v>0</v>
      </c>
      <c r="AE13" s="27">
        <f t="shared" si="35"/>
        <v>0</v>
      </c>
      <c r="AF13" s="27">
        <f t="shared" si="36"/>
        <v>0</v>
      </c>
      <c r="AG13" s="27">
        <f t="shared" si="37"/>
        <v>0</v>
      </c>
      <c r="AH13" s="27">
        <f t="shared" si="38"/>
        <v>0</v>
      </c>
      <c r="AI13" s="27">
        <f t="shared" si="39"/>
        <v>0</v>
      </c>
      <c r="AJ13" s="27">
        <f t="shared" si="40"/>
        <v>0</v>
      </c>
      <c r="AK13" s="27">
        <f t="shared" si="41"/>
        <v>0</v>
      </c>
      <c r="AL13" s="27">
        <f t="shared" si="42"/>
        <v>0</v>
      </c>
      <c r="AM13" s="27">
        <f t="shared" si="43"/>
        <v>0</v>
      </c>
      <c r="AN13" s="27">
        <f t="shared" si="44"/>
        <v>0</v>
      </c>
      <c r="AO13" s="27">
        <f t="shared" si="45"/>
        <v>0</v>
      </c>
      <c r="AP13" s="27">
        <f t="shared" si="46"/>
        <v>0</v>
      </c>
      <c r="AQ13" s="27">
        <f t="shared" si="47"/>
        <v>0</v>
      </c>
      <c r="AR13" s="27">
        <f t="shared" si="48"/>
        <v>0</v>
      </c>
      <c r="AS13" s="27">
        <f t="shared" si="49"/>
        <v>0</v>
      </c>
      <c r="AT13" s="27">
        <f t="shared" si="50"/>
        <v>0</v>
      </c>
      <c r="AU13" s="27">
        <f t="shared" si="51"/>
        <v>0</v>
      </c>
      <c r="AV13" s="27">
        <f t="shared" si="52"/>
        <v>0</v>
      </c>
      <c r="AW13" s="27">
        <f t="shared" si="53"/>
        <v>0</v>
      </c>
      <c r="AX13" s="27">
        <f t="shared" si="54"/>
        <v>0</v>
      </c>
      <c r="AY13" s="27">
        <f t="shared" si="55"/>
        <v>0</v>
      </c>
      <c r="AZ13" s="27">
        <f t="shared" si="56"/>
        <v>0</v>
      </c>
      <c r="BA13" s="27">
        <f t="shared" si="57"/>
        <v>0</v>
      </c>
      <c r="BB13" s="27">
        <f t="shared" si="58"/>
        <v>0</v>
      </c>
      <c r="BC13" s="27">
        <f t="shared" si="59"/>
        <v>0</v>
      </c>
      <c r="BD13" s="27">
        <f t="shared" si="60"/>
        <v>0</v>
      </c>
      <c r="BE13" s="27">
        <f t="shared" si="61"/>
        <v>0</v>
      </c>
      <c r="BF13" s="27">
        <f t="shared" si="62"/>
        <v>0</v>
      </c>
      <c r="BG13" s="27">
        <f t="shared" si="63"/>
        <v>0</v>
      </c>
      <c r="BH13" s="27">
        <f t="shared" si="64"/>
        <v>0</v>
      </c>
      <c r="BI13" s="27">
        <f t="shared" si="65"/>
        <v>0</v>
      </c>
      <c r="BJ13" s="27">
        <f t="shared" si="66"/>
        <v>0</v>
      </c>
      <c r="BK13" s="27">
        <f t="shared" si="67"/>
        <v>0</v>
      </c>
      <c r="BL13" s="27">
        <f t="shared" si="68"/>
        <v>0</v>
      </c>
      <c r="BM13" s="27">
        <f t="shared" si="69"/>
        <v>0</v>
      </c>
      <c r="BN13" s="27">
        <f t="shared" si="70"/>
        <v>0</v>
      </c>
      <c r="BO13" s="27">
        <f t="shared" si="71"/>
        <v>0</v>
      </c>
      <c r="BP13" s="27">
        <f t="shared" si="72"/>
        <v>0</v>
      </c>
      <c r="BQ13" s="27">
        <f t="shared" si="73"/>
        <v>0</v>
      </c>
      <c r="BR13" s="27">
        <f t="shared" si="74"/>
        <v>0</v>
      </c>
      <c r="BS13" s="27">
        <f t="shared" si="75"/>
        <v>0</v>
      </c>
      <c r="BT13" s="27">
        <f t="shared" si="76"/>
        <v>0</v>
      </c>
      <c r="BW13" s="28">
        <v>675065.45725344191</v>
      </c>
      <c r="BX13" s="28">
        <v>3084826.59511628</v>
      </c>
      <c r="BY13" s="28">
        <v>659280.30206224718</v>
      </c>
      <c r="BZ13" s="28">
        <v>3127263.6689710771</v>
      </c>
      <c r="CA13" s="28">
        <v>609925.15930961294</v>
      </c>
      <c r="CB13" s="28">
        <v>3153206.4693352696</v>
      </c>
      <c r="CC13" s="28">
        <v>674408.21069548558</v>
      </c>
      <c r="CD13" s="28">
        <v>3227891.3834756399</v>
      </c>
      <c r="CE13" s="28">
        <v>647434.35156056285</v>
      </c>
      <c r="CF13" s="28">
        <v>3284185.0923439022</v>
      </c>
      <c r="CG13" s="28">
        <v>646353.04761314229</v>
      </c>
      <c r="CH13" s="28">
        <v>3321238.4931426202</v>
      </c>
      <c r="CI13" s="28">
        <v>636045.88737078011</v>
      </c>
      <c r="CJ13" s="28">
        <v>3468494.5974382563</v>
      </c>
      <c r="CK13" s="28">
        <v>647864.31429066579</v>
      </c>
      <c r="CL13" s="28">
        <v>3513948.6961264927</v>
      </c>
      <c r="CM13" s="28">
        <v>629243.43045869342</v>
      </c>
      <c r="CN13" s="28">
        <v>3545744.8859878993</v>
      </c>
      <c r="CO13" s="28">
        <v>621593.44105726539</v>
      </c>
      <c r="CP13" s="28">
        <v>3725845.0091290106</v>
      </c>
      <c r="CQ13" s="28">
        <v>630410.53320226923</v>
      </c>
      <c r="CR13" s="28">
        <v>3767613.6403560387</v>
      </c>
      <c r="CS13" s="28">
        <v>601471.25112537667</v>
      </c>
      <c r="CT13" s="28">
        <v>3830559.1614454673</v>
      </c>
      <c r="CU13" s="28">
        <v>612157.03135055129</v>
      </c>
      <c r="CV13" s="28">
        <v>3894556.3133557369</v>
      </c>
      <c r="CW13" s="28">
        <v>602307.42471612082</v>
      </c>
      <c r="CX13" s="28">
        <v>3959622.6656829715</v>
      </c>
      <c r="CY13" s="28">
        <v>534671.59353442222</v>
      </c>
      <c r="CZ13" s="28">
        <v>4025776.0815585367</v>
      </c>
      <c r="DA13" s="28">
        <v>581094.30714743631</v>
      </c>
      <c r="DB13" s="28">
        <v>4093034.7225531354</v>
      </c>
      <c r="DC13" s="28">
        <v>551325.05332595424</v>
      </c>
      <c r="DD13" s="28">
        <v>4161417.053662831</v>
      </c>
      <c r="DE13" s="28">
        <v>557767.96177709638</v>
      </c>
      <c r="DF13" s="28">
        <v>4230941.8483783761</v>
      </c>
      <c r="DG13" s="28">
        <v>527686.03391548351</v>
      </c>
      <c r="DH13" s="28">
        <v>4301628.1938392343</v>
      </c>
      <c r="DI13" s="28">
        <v>532210.06780823646</v>
      </c>
      <c r="DJ13" s="28">
        <v>4373495.4960737061</v>
      </c>
      <c r="DK13" s="28">
        <v>518555.79718564585</v>
      </c>
      <c r="DL13" s="28">
        <v>4446563.4853266096</v>
      </c>
      <c r="DM13" s="28">
        <v>488029.09378245351</v>
      </c>
      <c r="DN13" s="28">
        <v>4520852.2214759616</v>
      </c>
      <c r="DO13" s="28">
        <v>489416.46954520053</v>
      </c>
      <c r="DP13" s="28">
        <v>4596382.099540161</v>
      </c>
      <c r="DQ13" s="28">
        <v>458611.19861925545</v>
      </c>
      <c r="DR13" s="28">
        <v>4673173.8552771788</v>
      </c>
      <c r="DS13" s="28">
        <v>457724.8736228199</v>
      </c>
      <c r="DT13" s="28">
        <v>4751248.5708772941</v>
      </c>
      <c r="DU13" s="28">
        <v>440878.81555557129</v>
      </c>
      <c r="DV13" s="28">
        <v>4830627.6807509409</v>
      </c>
      <c r="DW13" s="28">
        <v>382373.51091985614</v>
      </c>
      <c r="DX13" s="28">
        <v>4911332.9774132473</v>
      </c>
      <c r="DY13" s="28">
        <v>405096.35563598707</v>
      </c>
      <c r="DZ13" s="28">
        <v>4993386.6174668903</v>
      </c>
      <c r="EA13" s="28">
        <v>373667.20806919126</v>
      </c>
      <c r="EB13" s="28">
        <v>5076811.1276849099</v>
      </c>
      <c r="EC13" s="28">
        <v>366402.15265255771</v>
      </c>
      <c r="ED13" s="28">
        <v>5161629.4111951413</v>
      </c>
      <c r="EE13" s="28">
        <v>334756.26044377964</v>
      </c>
      <c r="EF13" s="28">
        <v>5247864.7537679793</v>
      </c>
      <c r="EG13" s="28">
        <v>324640.61636607471</v>
      </c>
      <c r="EH13" s="28">
        <v>5335540.8302091807</v>
      </c>
      <c r="EI13" s="28">
        <v>302559.02154839417</v>
      </c>
      <c r="EJ13" s="28">
        <v>5424681.7108594859</v>
      </c>
      <c r="EK13" s="28">
        <v>270628.04262880038</v>
      </c>
      <c r="EL13" s="28">
        <v>5515311.8682028148</v>
      </c>
      <c r="EM13" s="28">
        <v>255888.96556340967</v>
      </c>
      <c r="EN13" s="28">
        <v>5607456.1835848801</v>
      </c>
      <c r="EO13" s="28">
        <v>223797.07742888387</v>
      </c>
      <c r="EP13" s="28">
        <v>5701139.9540440328</v>
      </c>
      <c r="EQ13" s="28">
        <v>205730.5165780122</v>
      </c>
      <c r="ER13" s="28">
        <v>5796388.8992562471</v>
      </c>
      <c r="ES13" s="28">
        <v>179286.56255869794</v>
      </c>
      <c r="ET13" s="28">
        <v>5893229.1685961206</v>
      </c>
      <c r="EU13" s="28">
        <v>142101.48364574226</v>
      </c>
      <c r="EV13" s="28">
        <v>5991687.3483158564</v>
      </c>
      <c r="EW13" s="28">
        <v>123551.52461029949</v>
      </c>
      <c r="EX13" s="28">
        <v>6091790.4688441698</v>
      </c>
      <c r="EY13" s="28">
        <v>91172.685434489642</v>
      </c>
      <c r="EZ13" s="28">
        <v>6193566.0122071495</v>
      </c>
      <c r="FA13" s="28">
        <v>63857.180715363109</v>
      </c>
      <c r="FB13" s="28">
        <v>6297041.9195730947</v>
      </c>
      <c r="FC13" s="28">
        <v>31414.859338826027</v>
      </c>
      <c r="FD13" s="28">
        <v>6402246.5989234028</v>
      </c>
      <c r="FE13" s="28">
        <v>0</v>
      </c>
      <c r="FF13" s="28">
        <v>0</v>
      </c>
      <c r="FG13" s="28">
        <v>0</v>
      </c>
      <c r="FH13" s="28">
        <v>0</v>
      </c>
      <c r="FI13" s="28">
        <v>0</v>
      </c>
      <c r="FJ13" s="28">
        <v>0</v>
      </c>
      <c r="FK13" s="28">
        <v>0</v>
      </c>
      <c r="FL13" s="28">
        <v>0</v>
      </c>
      <c r="FM13" s="28">
        <v>0</v>
      </c>
      <c r="FN13" s="28">
        <v>0</v>
      </c>
      <c r="FO13" s="28">
        <v>0</v>
      </c>
      <c r="FP13" s="28">
        <v>0</v>
      </c>
      <c r="FQ13" s="28">
        <v>0</v>
      </c>
      <c r="FR13" s="28">
        <v>0</v>
      </c>
      <c r="FS13" s="28">
        <v>0</v>
      </c>
      <c r="FT13" s="28">
        <v>0</v>
      </c>
      <c r="FU13" s="28">
        <v>0</v>
      </c>
      <c r="FV13" s="28">
        <v>0</v>
      </c>
      <c r="FW13" s="28">
        <v>0</v>
      </c>
      <c r="FX13" s="28">
        <v>0</v>
      </c>
      <c r="FY13" s="28">
        <v>0</v>
      </c>
      <c r="FZ13" s="28">
        <v>0</v>
      </c>
      <c r="GA13" s="28">
        <v>0</v>
      </c>
      <c r="GB13" s="28">
        <v>0</v>
      </c>
      <c r="GC13" s="28">
        <v>0</v>
      </c>
      <c r="GD13" s="28">
        <v>0</v>
      </c>
      <c r="GE13" s="28">
        <v>0</v>
      </c>
      <c r="GF13" s="28">
        <v>0</v>
      </c>
      <c r="GG13" s="28">
        <v>0</v>
      </c>
      <c r="GH13" s="28">
        <v>0</v>
      </c>
      <c r="GI13" s="28">
        <v>0</v>
      </c>
      <c r="GJ13" s="28">
        <v>0</v>
      </c>
      <c r="GK13" s="28">
        <v>0</v>
      </c>
      <c r="GL13" s="28">
        <v>0</v>
      </c>
      <c r="GM13" s="28">
        <v>0</v>
      </c>
      <c r="GN13" s="28">
        <v>0</v>
      </c>
      <c r="GO13" s="28">
        <v>0</v>
      </c>
      <c r="GP13" s="28">
        <v>0</v>
      </c>
      <c r="GQ13" s="28">
        <v>0</v>
      </c>
      <c r="GR13" s="28">
        <v>0</v>
      </c>
      <c r="GS13" s="28">
        <v>0</v>
      </c>
      <c r="GT13" s="28">
        <v>0</v>
      </c>
      <c r="GU13" s="28">
        <v>0</v>
      </c>
      <c r="GV13" s="28">
        <v>0</v>
      </c>
      <c r="GW13" s="28">
        <v>0</v>
      </c>
      <c r="GX13" s="28">
        <v>0</v>
      </c>
      <c r="GY13" s="28">
        <v>0</v>
      </c>
      <c r="GZ13" s="28">
        <v>0</v>
      </c>
      <c r="HA13" s="28">
        <v>0</v>
      </c>
      <c r="HB13" s="28">
        <v>0</v>
      </c>
      <c r="HC13" s="28">
        <v>0</v>
      </c>
      <c r="HD13" s="28">
        <v>0</v>
      </c>
      <c r="HE13" s="28">
        <v>0</v>
      </c>
      <c r="HF13" s="28">
        <v>0</v>
      </c>
      <c r="HG13" s="28">
        <v>0</v>
      </c>
      <c r="HH13" s="28">
        <v>0</v>
      </c>
      <c r="HI13" s="28">
        <v>0</v>
      </c>
      <c r="HJ13" s="28">
        <v>0</v>
      </c>
      <c r="HK13" s="28">
        <v>0</v>
      </c>
      <c r="HL13" s="28">
        <v>0</v>
      </c>
      <c r="HM13" s="28">
        <v>0</v>
      </c>
      <c r="HN13" s="28">
        <v>0</v>
      </c>
      <c r="HO13" s="28">
        <v>0</v>
      </c>
      <c r="HP13" s="28">
        <v>0</v>
      </c>
      <c r="HQ13" s="28">
        <v>0</v>
      </c>
      <c r="HR13" s="28">
        <v>0</v>
      </c>
      <c r="HS13" s="28">
        <v>0</v>
      </c>
      <c r="HT13" s="28">
        <v>0</v>
      </c>
      <c r="HU13" s="28">
        <v>0</v>
      </c>
      <c r="HV13" s="28">
        <v>0</v>
      </c>
      <c r="HW13" s="28">
        <v>0</v>
      </c>
      <c r="HX13" s="28">
        <v>0</v>
      </c>
      <c r="HY13" s="28">
        <v>0</v>
      </c>
      <c r="HZ13" s="28">
        <v>0</v>
      </c>
      <c r="IA13" s="28">
        <v>0</v>
      </c>
      <c r="IB13" s="28">
        <v>0</v>
      </c>
      <c r="IC13" s="28">
        <v>0</v>
      </c>
      <c r="ID13" s="28">
        <v>0</v>
      </c>
      <c r="IE13" s="28">
        <v>0</v>
      </c>
      <c r="IF13" s="28">
        <v>0</v>
      </c>
      <c r="IG13" s="28">
        <v>0</v>
      </c>
      <c r="IH13" s="28">
        <v>0</v>
      </c>
      <c r="II13" s="28">
        <v>0</v>
      </c>
      <c r="IJ13" s="28">
        <v>0</v>
      </c>
      <c r="IK13" s="28">
        <v>0</v>
      </c>
      <c r="IL13" s="28">
        <v>0</v>
      </c>
      <c r="IM13" s="28">
        <v>0</v>
      </c>
      <c r="IN13" s="28">
        <v>0</v>
      </c>
      <c r="IO13" s="28">
        <v>0</v>
      </c>
      <c r="IP13" s="28">
        <v>0</v>
      </c>
      <c r="IQ13" s="28">
        <v>0</v>
      </c>
      <c r="IR13" s="28">
        <v>0</v>
      </c>
      <c r="IS13" s="28">
        <v>0</v>
      </c>
      <c r="IT13" s="28">
        <v>0</v>
      </c>
      <c r="IU13" s="28">
        <v>0</v>
      </c>
      <c r="IV13" s="28">
        <v>0</v>
      </c>
      <c r="IW13" s="28">
        <v>0</v>
      </c>
      <c r="IX13" s="28">
        <v>0</v>
      </c>
      <c r="IY13" s="28">
        <v>0</v>
      </c>
      <c r="IZ13" s="28">
        <v>0</v>
      </c>
      <c r="JA13" s="28">
        <v>0</v>
      </c>
      <c r="JB13" s="28">
        <v>0</v>
      </c>
      <c r="JC13" s="28">
        <v>0</v>
      </c>
      <c r="JD13" s="28">
        <v>0</v>
      </c>
      <c r="JE13" s="28">
        <v>0</v>
      </c>
      <c r="JF13" s="28">
        <v>0</v>
      </c>
      <c r="JG13" s="28">
        <v>0</v>
      </c>
      <c r="JH13" s="28">
        <v>0</v>
      </c>
      <c r="JI13" s="28">
        <v>0</v>
      </c>
      <c r="JJ13" s="28">
        <v>0</v>
      </c>
      <c r="JK13" s="28">
        <v>0</v>
      </c>
      <c r="JL13" s="28">
        <v>0</v>
      </c>
      <c r="JM13" s="28">
        <v>0</v>
      </c>
      <c r="JN13" s="28">
        <v>0</v>
      </c>
      <c r="JO13" s="28">
        <v>0</v>
      </c>
      <c r="JP13" s="28">
        <v>0</v>
      </c>
      <c r="JQ13" s="28">
        <v>0</v>
      </c>
      <c r="JR13" s="28">
        <v>0</v>
      </c>
      <c r="JS13" s="28">
        <v>0</v>
      </c>
      <c r="JT13" s="28">
        <v>0</v>
      </c>
      <c r="JU13" s="28">
        <v>0</v>
      </c>
      <c r="JV13" s="28">
        <v>0</v>
      </c>
      <c r="JW13" s="28">
        <v>0</v>
      </c>
      <c r="JX13" s="28">
        <v>0</v>
      </c>
      <c r="JY13" s="28">
        <v>0</v>
      </c>
      <c r="JZ13" s="28">
        <v>0</v>
      </c>
      <c r="KA13" s="28">
        <v>0</v>
      </c>
      <c r="KB13" s="28">
        <v>0</v>
      </c>
      <c r="KC13" s="28">
        <v>0</v>
      </c>
      <c r="KD13" s="28">
        <v>0</v>
      </c>
      <c r="KE13" s="28">
        <v>0</v>
      </c>
      <c r="KF13" s="28">
        <v>0</v>
      </c>
      <c r="KG13" s="28">
        <v>0</v>
      </c>
      <c r="KH13" s="28">
        <v>0</v>
      </c>
      <c r="KI13" s="28">
        <v>0</v>
      </c>
      <c r="KJ13" s="28">
        <v>0</v>
      </c>
      <c r="KK13" s="28">
        <v>0</v>
      </c>
      <c r="KL13" s="28">
        <v>0</v>
      </c>
      <c r="KM13" s="28">
        <v>0</v>
      </c>
      <c r="KN13" s="28">
        <v>0</v>
      </c>
      <c r="KO13" s="28">
        <v>0</v>
      </c>
      <c r="KP13" s="28">
        <v>0</v>
      </c>
      <c r="KQ13" s="28">
        <v>0</v>
      </c>
      <c r="KR13" s="28">
        <v>0</v>
      </c>
      <c r="KS13" s="28">
        <v>0</v>
      </c>
      <c r="KT13" s="28">
        <v>0</v>
      </c>
      <c r="KU13" s="28">
        <v>0</v>
      </c>
      <c r="KV13" s="28">
        <v>0</v>
      </c>
      <c r="KW13" s="28">
        <v>0</v>
      </c>
      <c r="KX13" s="28">
        <v>0</v>
      </c>
      <c r="KY13" s="28">
        <v>0</v>
      </c>
      <c r="KZ13" s="28">
        <v>0</v>
      </c>
      <c r="LA13" s="28">
        <v>0</v>
      </c>
      <c r="LB13" s="28">
        <v>0</v>
      </c>
      <c r="LC13" s="28">
        <v>0</v>
      </c>
      <c r="LD13" s="28">
        <v>0</v>
      </c>
      <c r="LE13" s="28">
        <v>0</v>
      </c>
      <c r="LF13" s="28">
        <v>0</v>
      </c>
      <c r="LG13" s="28">
        <v>0</v>
      </c>
      <c r="LH13" s="28">
        <v>0</v>
      </c>
      <c r="LI13" s="28">
        <v>0</v>
      </c>
      <c r="LJ13" s="28">
        <v>0</v>
      </c>
      <c r="LK13" s="28">
        <v>0</v>
      </c>
      <c r="LL13" s="28">
        <v>0</v>
      </c>
      <c r="LM13" s="28">
        <v>0</v>
      </c>
      <c r="LN13" s="28">
        <v>0</v>
      </c>
      <c r="LO13" s="28">
        <v>0</v>
      </c>
      <c r="LP13" s="28">
        <v>0</v>
      </c>
      <c r="LQ13" s="28">
        <v>0</v>
      </c>
      <c r="LR13" s="28">
        <v>0</v>
      </c>
      <c r="LS13" s="28">
        <v>0</v>
      </c>
      <c r="LT13" s="28">
        <v>0</v>
      </c>
      <c r="LU13" s="28">
        <v>0</v>
      </c>
      <c r="LV13" s="28">
        <v>0</v>
      </c>
      <c r="LW13" s="28">
        <v>0</v>
      </c>
      <c r="LX13" s="28">
        <v>0</v>
      </c>
      <c r="LY13" s="28">
        <v>0</v>
      </c>
      <c r="LZ13" s="28">
        <v>0</v>
      </c>
      <c r="MA13" s="28">
        <v>0</v>
      </c>
      <c r="MB13" s="28">
        <v>0</v>
      </c>
      <c r="MC13" s="28">
        <v>0</v>
      </c>
      <c r="MD13" s="28">
        <v>0</v>
      </c>
      <c r="ME13" s="28">
        <v>0</v>
      </c>
      <c r="MF13" s="28">
        <v>0</v>
      </c>
      <c r="MG13" s="28">
        <v>0</v>
      </c>
      <c r="MH13" s="28">
        <v>0</v>
      </c>
      <c r="MI13" s="28">
        <v>0</v>
      </c>
      <c r="MJ13" s="28">
        <v>0</v>
      </c>
      <c r="MK13" s="28">
        <v>0</v>
      </c>
      <c r="ML13" s="28">
        <v>0</v>
      </c>
      <c r="MM13" s="28">
        <v>0</v>
      </c>
      <c r="MN13" s="28">
        <v>0</v>
      </c>
      <c r="MO13" s="28">
        <v>0</v>
      </c>
      <c r="MP13" s="28">
        <v>0</v>
      </c>
      <c r="MQ13" s="28">
        <v>0</v>
      </c>
      <c r="MR13" s="28">
        <v>0</v>
      </c>
      <c r="MS13" s="28">
        <v>0</v>
      </c>
      <c r="MT13" s="28">
        <v>0</v>
      </c>
      <c r="MU13" s="28">
        <v>0</v>
      </c>
      <c r="MV13" s="28">
        <v>0</v>
      </c>
      <c r="MW13" s="28">
        <v>0</v>
      </c>
      <c r="MX13" s="28">
        <v>0</v>
      </c>
      <c r="MY13" s="28">
        <v>0</v>
      </c>
      <c r="MZ13" s="28">
        <v>0</v>
      </c>
      <c r="NA13" s="28">
        <v>0</v>
      </c>
      <c r="NB13" s="28">
        <v>0</v>
      </c>
      <c r="NC13" s="28">
        <v>0</v>
      </c>
      <c r="ND13" s="28">
        <v>0</v>
      </c>
      <c r="NE13" s="28">
        <v>0</v>
      </c>
      <c r="NF13" s="28">
        <v>0</v>
      </c>
      <c r="NG13" s="28">
        <v>0</v>
      </c>
      <c r="NH13" s="28">
        <v>0</v>
      </c>
      <c r="NI13" s="28">
        <v>0</v>
      </c>
      <c r="NJ13" s="28">
        <v>0</v>
      </c>
      <c r="NK13" s="28">
        <v>0</v>
      </c>
      <c r="NL13" s="28">
        <v>0</v>
      </c>
      <c r="NM13" s="28">
        <v>0</v>
      </c>
      <c r="NN13" s="28">
        <v>0</v>
      </c>
      <c r="NO13" s="28">
        <v>0</v>
      </c>
      <c r="NP13" s="28">
        <v>0</v>
      </c>
      <c r="NQ13" s="28">
        <v>0</v>
      </c>
      <c r="NR13" s="28">
        <v>0</v>
      </c>
      <c r="NS13" s="28">
        <v>0</v>
      </c>
      <c r="NT13" s="28">
        <v>0</v>
      </c>
      <c r="NU13" s="28">
        <v>0</v>
      </c>
      <c r="NV13" s="28">
        <v>0</v>
      </c>
      <c r="NW13" s="28">
        <v>0</v>
      </c>
      <c r="NX13" s="28">
        <v>0</v>
      </c>
      <c r="NY13" s="28">
        <v>0</v>
      </c>
      <c r="NZ13" s="28">
        <v>0</v>
      </c>
      <c r="OA13" s="28">
        <v>0</v>
      </c>
      <c r="OB13" s="28">
        <v>0</v>
      </c>
      <c r="OC13" s="28">
        <v>0</v>
      </c>
      <c r="OD13" s="28">
        <v>0</v>
      </c>
      <c r="OE13" s="28">
        <v>0</v>
      </c>
      <c r="OF13" s="28">
        <v>0</v>
      </c>
      <c r="OG13" s="28">
        <v>0</v>
      </c>
      <c r="OH13" s="28">
        <v>0</v>
      </c>
      <c r="OI13" s="28">
        <v>0</v>
      </c>
      <c r="OJ13" s="28">
        <v>0</v>
      </c>
      <c r="OK13" s="28">
        <v>0</v>
      </c>
      <c r="OL13" s="28">
        <v>0</v>
      </c>
      <c r="OM13" s="28">
        <v>0</v>
      </c>
      <c r="ON13" s="28">
        <v>0</v>
      </c>
      <c r="OO13" s="28">
        <v>0</v>
      </c>
      <c r="OP13" s="28">
        <v>0</v>
      </c>
      <c r="OQ13" s="28">
        <v>0</v>
      </c>
      <c r="OR13" s="28">
        <v>0</v>
      </c>
      <c r="OS13" s="28">
        <v>0</v>
      </c>
      <c r="OT13" s="28">
        <v>0</v>
      </c>
      <c r="OU13" s="28">
        <v>0</v>
      </c>
      <c r="OV13" s="28">
        <v>0</v>
      </c>
      <c r="OW13" s="28">
        <v>0</v>
      </c>
      <c r="OX13" s="28">
        <v>0</v>
      </c>
      <c r="OY13" s="28">
        <v>0</v>
      </c>
      <c r="OZ13" s="28">
        <v>0</v>
      </c>
      <c r="PA13" s="28">
        <v>0</v>
      </c>
      <c r="PB13" s="28">
        <v>0</v>
      </c>
      <c r="PC13" s="28">
        <v>0</v>
      </c>
      <c r="PD13" s="28">
        <v>0</v>
      </c>
      <c r="PE13" s="28">
        <v>0</v>
      </c>
      <c r="PF13" s="28">
        <v>0</v>
      </c>
      <c r="PG13" s="28">
        <v>0</v>
      </c>
      <c r="PH13" s="28">
        <v>0</v>
      </c>
      <c r="PI13" s="28">
        <v>0</v>
      </c>
      <c r="PJ13" s="28">
        <v>0</v>
      </c>
      <c r="PK13" s="28">
        <v>0</v>
      </c>
      <c r="PL13" s="28">
        <v>0</v>
      </c>
      <c r="PM13" s="28">
        <v>0</v>
      </c>
      <c r="PN13" s="28">
        <v>0</v>
      </c>
      <c r="PO13" s="28">
        <v>0</v>
      </c>
      <c r="PP13" s="28">
        <v>0</v>
      </c>
      <c r="PQ13" s="28">
        <v>0</v>
      </c>
      <c r="PR13" s="28">
        <v>0</v>
      </c>
      <c r="PS13" s="28">
        <v>0</v>
      </c>
      <c r="PT13" s="28">
        <v>0</v>
      </c>
      <c r="PU13" s="28">
        <v>0</v>
      </c>
      <c r="PV13" s="28">
        <v>0</v>
      </c>
      <c r="PW13" s="28">
        <v>0</v>
      </c>
      <c r="PX13" s="28">
        <v>0</v>
      </c>
      <c r="PY13" s="28">
        <v>0</v>
      </c>
      <c r="PZ13" s="28">
        <v>0</v>
      </c>
      <c r="QA13" s="28">
        <v>0</v>
      </c>
      <c r="QB13" s="28">
        <v>0</v>
      </c>
      <c r="QC13" s="28">
        <v>0</v>
      </c>
      <c r="QD13" s="28">
        <v>0</v>
      </c>
      <c r="QE13" s="28">
        <v>0</v>
      </c>
      <c r="QF13" s="28">
        <v>0</v>
      </c>
      <c r="QG13" s="28">
        <v>0</v>
      </c>
      <c r="QH13" s="28">
        <v>0</v>
      </c>
      <c r="QI13" s="28">
        <v>0</v>
      </c>
      <c r="QJ13" s="28">
        <v>0</v>
      </c>
      <c r="QK13" s="28">
        <v>0</v>
      </c>
      <c r="QL13" s="28">
        <v>0</v>
      </c>
      <c r="QM13" s="28">
        <v>0</v>
      </c>
      <c r="QN13" s="28">
        <v>0</v>
      </c>
      <c r="QO13" s="28">
        <v>0</v>
      </c>
      <c r="QP13" s="28">
        <v>0</v>
      </c>
      <c r="QQ13" s="28">
        <v>0</v>
      </c>
      <c r="QR13" s="28">
        <v>0</v>
      </c>
      <c r="QS13" s="28">
        <v>0</v>
      </c>
      <c r="QT13" s="28">
        <v>0</v>
      </c>
      <c r="QU13" s="28">
        <v>0</v>
      </c>
      <c r="QV13" s="28">
        <v>0</v>
      </c>
      <c r="QW13" s="28">
        <v>0</v>
      </c>
      <c r="QX13" s="28">
        <v>0</v>
      </c>
      <c r="QY13" s="28">
        <v>0</v>
      </c>
      <c r="QZ13" s="28">
        <v>0</v>
      </c>
      <c r="RA13" s="28">
        <v>0</v>
      </c>
      <c r="RB13" s="28">
        <v>0</v>
      </c>
      <c r="RC13" s="28">
        <v>0</v>
      </c>
      <c r="RD13" s="28">
        <v>0</v>
      </c>
      <c r="RE13" s="28">
        <v>0</v>
      </c>
      <c r="RF13" s="28">
        <v>0</v>
      </c>
      <c r="RG13" s="28">
        <v>0</v>
      </c>
      <c r="RH13" s="28">
        <v>0</v>
      </c>
      <c r="RI13" s="28">
        <v>0</v>
      </c>
      <c r="RJ13" s="28">
        <v>0</v>
      </c>
      <c r="RK13" s="28">
        <v>0</v>
      </c>
      <c r="RL13" s="28">
        <v>0</v>
      </c>
      <c r="RM13" s="28">
        <v>0</v>
      </c>
      <c r="RN13" s="28">
        <v>0</v>
      </c>
      <c r="RO13" s="28">
        <v>0</v>
      </c>
      <c r="RP13" s="28">
        <v>0</v>
      </c>
      <c r="RQ13" s="28">
        <v>0</v>
      </c>
      <c r="RR13" s="28">
        <v>0</v>
      </c>
      <c r="RS13" s="28">
        <v>0</v>
      </c>
      <c r="RT13" s="28">
        <v>0</v>
      </c>
      <c r="RU13" s="28">
        <v>0</v>
      </c>
      <c r="RV13" s="28">
        <v>0</v>
      </c>
      <c r="RW13" s="28">
        <v>0</v>
      </c>
      <c r="RX13" s="28">
        <v>0</v>
      </c>
      <c r="RY13" s="28">
        <v>0</v>
      </c>
      <c r="RZ13" s="28">
        <v>0</v>
      </c>
      <c r="SA13" s="28">
        <v>0</v>
      </c>
      <c r="SB13" s="28">
        <v>0</v>
      </c>
      <c r="SC13" s="28">
        <v>0</v>
      </c>
      <c r="SD13" s="28">
        <v>0</v>
      </c>
      <c r="SE13" s="28">
        <v>0</v>
      </c>
      <c r="SF13" s="28">
        <v>0</v>
      </c>
      <c r="SG13" s="28">
        <v>0</v>
      </c>
      <c r="SH13" s="28">
        <v>0</v>
      </c>
      <c r="SI13" s="28">
        <v>0</v>
      </c>
      <c r="SJ13" s="28">
        <v>0</v>
      </c>
      <c r="SK13" s="28">
        <v>0</v>
      </c>
      <c r="SL13" s="28">
        <v>0</v>
      </c>
      <c r="SM13" s="28">
        <v>0</v>
      </c>
      <c r="SN13" s="28">
        <v>0</v>
      </c>
      <c r="SO13" s="28">
        <v>0</v>
      </c>
      <c r="SP13" s="28">
        <v>0</v>
      </c>
      <c r="SQ13" s="28">
        <v>0</v>
      </c>
      <c r="SR13" s="28">
        <v>0</v>
      </c>
      <c r="SS13" s="28">
        <v>0</v>
      </c>
      <c r="ST13" s="28">
        <v>0</v>
      </c>
      <c r="SU13" s="28">
        <v>0</v>
      </c>
      <c r="SV13" s="28">
        <v>0</v>
      </c>
      <c r="SW13" s="28">
        <v>0</v>
      </c>
      <c r="SX13" s="28">
        <v>0</v>
      </c>
      <c r="SY13" s="28">
        <v>0</v>
      </c>
      <c r="SZ13" s="28">
        <v>0</v>
      </c>
      <c r="TA13" s="28">
        <v>0</v>
      </c>
      <c r="TB13" s="28">
        <v>0</v>
      </c>
      <c r="TC13" s="28">
        <v>0</v>
      </c>
      <c r="TD13" s="28">
        <v>0</v>
      </c>
      <c r="TE13" s="28">
        <v>0</v>
      </c>
      <c r="TF13" s="28">
        <v>0</v>
      </c>
      <c r="TG13" s="28">
        <v>0</v>
      </c>
      <c r="TH13" s="28">
        <v>0</v>
      </c>
      <c r="TI13" s="28">
        <v>0</v>
      </c>
      <c r="TJ13" s="28">
        <v>0</v>
      </c>
      <c r="TK13" s="28">
        <v>0</v>
      </c>
      <c r="TL13" s="28">
        <v>0</v>
      </c>
      <c r="TM13" s="28">
        <v>0</v>
      </c>
      <c r="TN13" s="28">
        <v>0</v>
      </c>
      <c r="TO13" s="28">
        <v>0</v>
      </c>
      <c r="TP13" s="28">
        <v>0</v>
      </c>
      <c r="TQ13" s="28">
        <v>0</v>
      </c>
      <c r="TR13" s="28">
        <v>0</v>
      </c>
      <c r="TS13" s="28">
        <v>0</v>
      </c>
      <c r="TT13" s="28">
        <v>0</v>
      </c>
      <c r="TU13" s="28">
        <v>0</v>
      </c>
      <c r="TV13" s="28">
        <v>0</v>
      </c>
      <c r="TW13" s="28">
        <v>0</v>
      </c>
      <c r="TX13" s="28">
        <v>0</v>
      </c>
      <c r="TY13" s="28">
        <v>0</v>
      </c>
      <c r="TZ13" s="28">
        <v>0</v>
      </c>
      <c r="UA13" s="28">
        <v>0</v>
      </c>
      <c r="UB13" s="28">
        <v>0</v>
      </c>
      <c r="UC13" s="28">
        <v>0</v>
      </c>
      <c r="UD13" s="28">
        <v>0</v>
      </c>
      <c r="UE13" s="28">
        <v>0</v>
      </c>
      <c r="UF13" s="28">
        <v>0</v>
      </c>
      <c r="UG13" s="28">
        <v>0</v>
      </c>
      <c r="UH13" s="28">
        <v>0</v>
      </c>
      <c r="UI13" s="28">
        <v>0</v>
      </c>
      <c r="UJ13" s="28">
        <v>0</v>
      </c>
      <c r="UK13" s="28">
        <v>0</v>
      </c>
      <c r="UL13" s="28">
        <v>0</v>
      </c>
      <c r="UM13" s="28">
        <v>0</v>
      </c>
      <c r="UN13" s="28">
        <v>0</v>
      </c>
      <c r="UO13" s="28">
        <v>0</v>
      </c>
      <c r="UP13" s="28">
        <v>0</v>
      </c>
      <c r="UQ13" s="28">
        <v>0</v>
      </c>
      <c r="UR13" s="28">
        <v>0</v>
      </c>
      <c r="US13" s="28">
        <v>0</v>
      </c>
      <c r="UT13" s="28">
        <v>0</v>
      </c>
      <c r="UU13" s="28">
        <v>0</v>
      </c>
      <c r="UV13" s="28">
        <v>0</v>
      </c>
      <c r="UW13" s="28">
        <v>0</v>
      </c>
      <c r="UX13" s="28">
        <v>0</v>
      </c>
      <c r="UY13" s="28">
        <v>0</v>
      </c>
      <c r="UZ13" s="28">
        <v>0</v>
      </c>
      <c r="VA13" s="28">
        <v>0</v>
      </c>
      <c r="VB13" s="28">
        <v>0</v>
      </c>
      <c r="VC13" s="28">
        <v>0</v>
      </c>
      <c r="VD13" s="28">
        <v>0</v>
      </c>
      <c r="VE13" s="28">
        <v>0</v>
      </c>
      <c r="VF13" s="28">
        <v>0</v>
      </c>
      <c r="VG13" s="28">
        <v>0</v>
      </c>
      <c r="VH13" s="28">
        <v>0</v>
      </c>
      <c r="VI13" s="28">
        <v>0</v>
      </c>
      <c r="VJ13" s="28">
        <v>0</v>
      </c>
      <c r="VK13" s="28">
        <v>0</v>
      </c>
      <c r="VL13" s="28">
        <v>0</v>
      </c>
      <c r="VM13" s="28">
        <v>0</v>
      </c>
      <c r="VN13" s="28">
        <v>0</v>
      </c>
      <c r="VO13" s="28">
        <v>0</v>
      </c>
      <c r="VP13" s="28">
        <v>0</v>
      </c>
      <c r="VQ13" s="28">
        <v>0</v>
      </c>
      <c r="VR13" s="28">
        <v>0</v>
      </c>
      <c r="VS13" s="28">
        <v>0</v>
      </c>
      <c r="VT13" s="28">
        <v>0</v>
      </c>
      <c r="VU13" s="28">
        <v>0</v>
      </c>
      <c r="VV13" s="28">
        <v>0</v>
      </c>
      <c r="VW13" s="28">
        <v>0</v>
      </c>
      <c r="VX13" s="28">
        <v>0</v>
      </c>
      <c r="VY13" s="28">
        <v>0</v>
      </c>
      <c r="VZ13" s="28">
        <v>0</v>
      </c>
      <c r="WA13" s="28">
        <v>0</v>
      </c>
      <c r="WB13" s="28">
        <v>0</v>
      </c>
      <c r="WC13" s="28">
        <v>0</v>
      </c>
      <c r="WD13" s="28">
        <v>0</v>
      </c>
      <c r="WE13" s="28">
        <v>0</v>
      </c>
      <c r="WF13" s="28">
        <v>0</v>
      </c>
      <c r="WG13" s="28">
        <v>0</v>
      </c>
      <c r="WH13" s="28">
        <v>0</v>
      </c>
      <c r="WI13" s="28">
        <v>0</v>
      </c>
      <c r="WJ13" s="28">
        <v>0</v>
      </c>
      <c r="WK13" s="28">
        <v>0</v>
      </c>
      <c r="WL13" s="28">
        <v>0</v>
      </c>
      <c r="WM13" s="28">
        <v>0</v>
      </c>
      <c r="WN13" s="28">
        <v>0</v>
      </c>
      <c r="WO13" s="28">
        <v>0</v>
      </c>
      <c r="WP13" s="28">
        <v>0</v>
      </c>
      <c r="WQ13" s="28">
        <v>0</v>
      </c>
      <c r="WR13" s="28">
        <v>0</v>
      </c>
      <c r="WS13" s="28">
        <v>0</v>
      </c>
      <c r="WT13" s="28">
        <v>0</v>
      </c>
      <c r="WU13" s="28">
        <v>0</v>
      </c>
      <c r="WV13" s="28">
        <v>0</v>
      </c>
      <c r="WW13" s="28">
        <v>0</v>
      </c>
      <c r="WX13" s="28">
        <v>0</v>
      </c>
      <c r="WY13" s="28">
        <v>0</v>
      </c>
      <c r="WZ13" s="28">
        <v>0</v>
      </c>
      <c r="XA13" s="28">
        <v>0</v>
      </c>
      <c r="XB13" s="28">
        <v>0</v>
      </c>
      <c r="XC13" s="28">
        <v>0</v>
      </c>
      <c r="XD13" s="28">
        <v>0</v>
      </c>
      <c r="XE13" s="28">
        <v>0</v>
      </c>
      <c r="XF13" s="28">
        <v>0</v>
      </c>
      <c r="XG13" s="28">
        <v>0</v>
      </c>
      <c r="XH13" s="28">
        <v>0</v>
      </c>
      <c r="XI13" s="28">
        <v>0</v>
      </c>
      <c r="XJ13" s="28">
        <v>0</v>
      </c>
      <c r="XK13" s="28">
        <v>0</v>
      </c>
      <c r="XL13" s="28">
        <v>0</v>
      </c>
      <c r="XM13" s="28">
        <v>0</v>
      </c>
      <c r="XN13" s="28">
        <v>0</v>
      </c>
      <c r="XO13" s="28">
        <v>0</v>
      </c>
      <c r="XP13" s="28">
        <v>0</v>
      </c>
      <c r="XQ13" s="28">
        <v>0</v>
      </c>
      <c r="XR13" s="28">
        <v>0</v>
      </c>
      <c r="XS13" s="28">
        <v>0</v>
      </c>
      <c r="XT13" s="28">
        <v>0</v>
      </c>
      <c r="XU13" s="28">
        <v>0</v>
      </c>
      <c r="XV13" s="28">
        <v>0</v>
      </c>
      <c r="XW13" s="28">
        <v>0</v>
      </c>
      <c r="XX13" s="28">
        <v>0</v>
      </c>
      <c r="XY13" s="28">
        <v>0</v>
      </c>
      <c r="XZ13" s="28">
        <v>0</v>
      </c>
      <c r="YA13" s="28">
        <v>0</v>
      </c>
      <c r="YB13" s="28">
        <v>0</v>
      </c>
      <c r="YC13" s="28">
        <v>0</v>
      </c>
      <c r="YD13" s="28">
        <v>0</v>
      </c>
      <c r="YE13" s="28">
        <v>0</v>
      </c>
      <c r="YF13" s="28">
        <v>0</v>
      </c>
      <c r="YG13" s="28">
        <v>0</v>
      </c>
      <c r="YH13" s="28">
        <v>0</v>
      </c>
      <c r="YI13" s="28">
        <v>0</v>
      </c>
      <c r="YJ13" s="28">
        <v>0</v>
      </c>
      <c r="YK13" s="28">
        <v>0</v>
      </c>
      <c r="YL13" s="28">
        <v>0</v>
      </c>
      <c r="YM13" s="28">
        <v>0</v>
      </c>
      <c r="YN13" s="28">
        <v>0</v>
      </c>
      <c r="YO13" s="28">
        <v>0</v>
      </c>
      <c r="YP13" s="28">
        <v>0</v>
      </c>
      <c r="YQ13" s="28">
        <v>0</v>
      </c>
      <c r="YR13" s="28">
        <v>0</v>
      </c>
      <c r="YS13" s="28">
        <v>0</v>
      </c>
      <c r="YT13" s="28">
        <v>0</v>
      </c>
      <c r="YU13" s="28">
        <v>0</v>
      </c>
      <c r="YV13" s="28">
        <v>0</v>
      </c>
      <c r="YW13" s="28">
        <v>0</v>
      </c>
      <c r="YX13" s="28">
        <v>0</v>
      </c>
      <c r="YY13" s="28">
        <v>0</v>
      </c>
      <c r="YZ13" s="28">
        <v>0</v>
      </c>
      <c r="ZA13" s="28">
        <v>0</v>
      </c>
      <c r="ZB13" s="28">
        <v>0</v>
      </c>
      <c r="ZC13" s="28">
        <v>0</v>
      </c>
      <c r="ZD13" s="28">
        <v>0</v>
      </c>
      <c r="ZE13" s="28">
        <v>0</v>
      </c>
      <c r="ZF13" s="28">
        <v>0</v>
      </c>
      <c r="ZG13" s="28">
        <v>0</v>
      </c>
      <c r="ZH13" s="28">
        <v>0</v>
      </c>
      <c r="ZI13" s="28">
        <v>0</v>
      </c>
      <c r="ZJ13" s="28">
        <v>0</v>
      </c>
      <c r="ZK13" s="28">
        <v>0</v>
      </c>
      <c r="ZL13" s="28">
        <v>0</v>
      </c>
      <c r="ZM13" s="28">
        <v>0</v>
      </c>
      <c r="ZN13" s="28">
        <v>0</v>
      </c>
      <c r="ZO13" s="28">
        <v>0</v>
      </c>
      <c r="ZP13" s="28">
        <v>0</v>
      </c>
      <c r="ZQ13" s="28">
        <v>0</v>
      </c>
      <c r="ZR13" s="28">
        <v>0</v>
      </c>
      <c r="ZS13" s="28">
        <v>0</v>
      </c>
      <c r="ZT13" s="28">
        <v>0</v>
      </c>
      <c r="ZU13" s="28">
        <v>0</v>
      </c>
      <c r="ZV13" s="28">
        <v>0</v>
      </c>
      <c r="ZW13" s="28">
        <v>0</v>
      </c>
      <c r="ZX13" s="28">
        <v>0</v>
      </c>
      <c r="ZY13" s="28">
        <v>0</v>
      </c>
      <c r="ZZ13" s="28">
        <v>0</v>
      </c>
      <c r="AAA13" s="28">
        <v>0</v>
      </c>
      <c r="AAB13" s="28">
        <v>0</v>
      </c>
      <c r="AAC13" s="28">
        <v>0</v>
      </c>
      <c r="AAD13" s="28">
        <v>0</v>
      </c>
      <c r="AAE13" s="28">
        <v>0</v>
      </c>
      <c r="AAF13" s="28">
        <v>0</v>
      </c>
      <c r="AAG13" s="28">
        <v>0</v>
      </c>
      <c r="AAH13" s="28">
        <v>0</v>
      </c>
      <c r="AAI13" s="28">
        <v>0</v>
      </c>
      <c r="AAJ13" s="28">
        <v>0</v>
      </c>
      <c r="AAK13" s="28">
        <v>0</v>
      </c>
      <c r="AAL13" s="28">
        <v>0</v>
      </c>
      <c r="AAM13" s="28">
        <v>0</v>
      </c>
      <c r="AAN13" s="28">
        <v>0</v>
      </c>
      <c r="AAO13" s="28">
        <v>0</v>
      </c>
      <c r="AAP13" s="28">
        <v>0</v>
      </c>
      <c r="AAQ13" s="28">
        <v>0</v>
      </c>
      <c r="AAR13" s="28">
        <v>0</v>
      </c>
      <c r="AAS13" s="28">
        <v>0</v>
      </c>
      <c r="AAT13" s="28">
        <v>0</v>
      </c>
      <c r="AAU13" s="28">
        <v>0</v>
      </c>
      <c r="AAV13" s="28">
        <v>0</v>
      </c>
      <c r="AAW13" s="28">
        <v>0</v>
      </c>
      <c r="AAX13" s="28">
        <v>0</v>
      </c>
      <c r="AAY13" s="28">
        <v>0</v>
      </c>
      <c r="AAZ13" s="28">
        <v>0</v>
      </c>
      <c r="ABA13" s="28">
        <v>0</v>
      </c>
      <c r="ABB13" s="28">
        <v>0</v>
      </c>
      <c r="ABC13" s="28">
        <v>0</v>
      </c>
      <c r="ABD13" s="28">
        <v>0</v>
      </c>
      <c r="ABE13" s="28">
        <v>0</v>
      </c>
      <c r="ABF13" s="28">
        <v>0</v>
      </c>
      <c r="ABG13" s="28">
        <v>0</v>
      </c>
      <c r="ABH13" s="28">
        <v>0</v>
      </c>
      <c r="ABI13" s="28">
        <v>0</v>
      </c>
      <c r="ABJ13" s="28">
        <v>0</v>
      </c>
      <c r="ABK13" s="28">
        <v>0</v>
      </c>
      <c r="ABL13" s="28">
        <v>0</v>
      </c>
      <c r="ABM13" s="28">
        <v>0</v>
      </c>
      <c r="ABN13" s="28">
        <v>0</v>
      </c>
      <c r="ABO13" s="28">
        <v>0</v>
      </c>
      <c r="ABP13" s="28">
        <v>0</v>
      </c>
      <c r="ABQ13" s="28">
        <v>0</v>
      </c>
      <c r="ABR13" s="28">
        <v>0</v>
      </c>
      <c r="ABS13" s="28">
        <v>0</v>
      </c>
      <c r="ABT13" s="28">
        <v>0</v>
      </c>
      <c r="ABU13" s="28">
        <v>0</v>
      </c>
      <c r="ABV13" s="28">
        <v>0</v>
      </c>
      <c r="ABW13" s="28">
        <v>0</v>
      </c>
      <c r="ABX13" s="28">
        <v>0</v>
      </c>
      <c r="ABY13" s="28">
        <v>0</v>
      </c>
      <c r="ABZ13" s="28">
        <v>0</v>
      </c>
      <c r="ACA13" s="28">
        <v>0</v>
      </c>
      <c r="ACB13" s="28">
        <v>0</v>
      </c>
      <c r="ACC13" s="28">
        <v>0</v>
      </c>
      <c r="ACD13" s="28">
        <v>0</v>
      </c>
      <c r="ACE13" s="28">
        <v>0</v>
      </c>
      <c r="ACF13" s="28">
        <v>0</v>
      </c>
      <c r="ACG13" s="28">
        <v>0</v>
      </c>
      <c r="ACH13" s="28">
        <v>0</v>
      </c>
      <c r="ACI13" s="28">
        <v>0</v>
      </c>
      <c r="ACJ13" s="28">
        <v>0</v>
      </c>
    </row>
    <row r="14" spans="1:764" x14ac:dyDescent="0.2">
      <c r="A14" s="21" t="s">
        <v>11</v>
      </c>
      <c r="B14" s="116" t="s">
        <v>12</v>
      </c>
      <c r="C14" s="22">
        <v>115.13550007897963</v>
      </c>
      <c r="D14" s="108"/>
      <c r="E14" s="23">
        <f t="shared" si="18"/>
        <v>6.648198730763391</v>
      </c>
      <c r="F14" s="30" t="s">
        <v>13</v>
      </c>
      <c r="G14" s="24" t="s">
        <v>128</v>
      </c>
      <c r="H14" s="31">
        <v>40291</v>
      </c>
      <c r="I14" s="32" t="s">
        <v>14</v>
      </c>
      <c r="J14" s="30">
        <v>130</v>
      </c>
      <c r="K14" s="24" t="s">
        <v>133</v>
      </c>
      <c r="L14" s="31">
        <v>44250</v>
      </c>
      <c r="M14" s="21" t="s">
        <v>104</v>
      </c>
      <c r="N14" s="3"/>
      <c r="O14" s="27">
        <f t="shared" si="19"/>
        <v>38310989.212603875</v>
      </c>
      <c r="P14" s="27">
        <f t="shared" si="20"/>
        <v>7026524.0884537632</v>
      </c>
      <c r="Q14" s="27">
        <f t="shared" si="21"/>
        <v>47855066.372579291</v>
      </c>
      <c r="R14" s="27">
        <f t="shared" si="22"/>
        <v>5931800.763680568</v>
      </c>
      <c r="S14" s="27">
        <f t="shared" si="23"/>
        <v>58381827.714808762</v>
      </c>
      <c r="T14" s="27">
        <f t="shared" si="24"/>
        <v>3678744.0081878644</v>
      </c>
      <c r="U14" s="27">
        <f t="shared" si="25"/>
        <v>32542262.505575418</v>
      </c>
      <c r="V14" s="27">
        <f t="shared" si="26"/>
        <v>857663.4499892256</v>
      </c>
      <c r="W14" s="27">
        <f t="shared" si="27"/>
        <v>2810647.3082320662</v>
      </c>
      <c r="X14" s="27">
        <f t="shared" si="28"/>
        <v>21758.570352720395</v>
      </c>
      <c r="Y14" s="27">
        <f t="shared" si="29"/>
        <v>0</v>
      </c>
      <c r="Z14" s="27">
        <f t="shared" si="30"/>
        <v>0</v>
      </c>
      <c r="AA14" s="27">
        <f t="shared" si="31"/>
        <v>0</v>
      </c>
      <c r="AB14" s="27">
        <f t="shared" si="32"/>
        <v>0</v>
      </c>
      <c r="AC14" s="27">
        <f t="shared" si="33"/>
        <v>0</v>
      </c>
      <c r="AD14" s="27">
        <f t="shared" si="34"/>
        <v>0</v>
      </c>
      <c r="AE14" s="27">
        <f t="shared" si="35"/>
        <v>0</v>
      </c>
      <c r="AF14" s="27">
        <f t="shared" si="36"/>
        <v>0</v>
      </c>
      <c r="AG14" s="27">
        <f t="shared" si="37"/>
        <v>0</v>
      </c>
      <c r="AH14" s="27">
        <f t="shared" si="38"/>
        <v>0</v>
      </c>
      <c r="AI14" s="27">
        <f t="shared" si="39"/>
        <v>0</v>
      </c>
      <c r="AJ14" s="27">
        <f t="shared" si="40"/>
        <v>0</v>
      </c>
      <c r="AK14" s="27">
        <f t="shared" si="41"/>
        <v>0</v>
      </c>
      <c r="AL14" s="27">
        <f t="shared" si="42"/>
        <v>0</v>
      </c>
      <c r="AM14" s="27">
        <f t="shared" si="43"/>
        <v>0</v>
      </c>
      <c r="AN14" s="27">
        <f t="shared" si="44"/>
        <v>0</v>
      </c>
      <c r="AO14" s="27">
        <f t="shared" si="45"/>
        <v>0</v>
      </c>
      <c r="AP14" s="27">
        <f t="shared" si="46"/>
        <v>0</v>
      </c>
      <c r="AQ14" s="27">
        <f t="shared" si="47"/>
        <v>0</v>
      </c>
      <c r="AR14" s="27">
        <f t="shared" si="48"/>
        <v>0</v>
      </c>
      <c r="AS14" s="27">
        <f t="shared" si="49"/>
        <v>0</v>
      </c>
      <c r="AT14" s="27">
        <f t="shared" si="50"/>
        <v>0</v>
      </c>
      <c r="AU14" s="27">
        <f t="shared" si="51"/>
        <v>0</v>
      </c>
      <c r="AV14" s="27">
        <f t="shared" si="52"/>
        <v>0</v>
      </c>
      <c r="AW14" s="27">
        <f t="shared" si="53"/>
        <v>0</v>
      </c>
      <c r="AX14" s="27">
        <f t="shared" si="54"/>
        <v>0</v>
      </c>
      <c r="AY14" s="27">
        <f t="shared" si="55"/>
        <v>0</v>
      </c>
      <c r="AZ14" s="27">
        <f t="shared" si="56"/>
        <v>0</v>
      </c>
      <c r="BA14" s="27">
        <f t="shared" si="57"/>
        <v>0</v>
      </c>
      <c r="BB14" s="27">
        <f t="shared" si="58"/>
        <v>0</v>
      </c>
      <c r="BC14" s="27">
        <f t="shared" si="59"/>
        <v>0</v>
      </c>
      <c r="BD14" s="27">
        <f t="shared" si="60"/>
        <v>0</v>
      </c>
      <c r="BE14" s="27">
        <f t="shared" si="61"/>
        <v>0</v>
      </c>
      <c r="BF14" s="27">
        <f t="shared" si="62"/>
        <v>0</v>
      </c>
      <c r="BG14" s="27">
        <f t="shared" si="63"/>
        <v>0</v>
      </c>
      <c r="BH14" s="27">
        <f t="shared" si="64"/>
        <v>0</v>
      </c>
      <c r="BI14" s="27">
        <f t="shared" si="65"/>
        <v>0</v>
      </c>
      <c r="BJ14" s="27">
        <f t="shared" si="66"/>
        <v>0</v>
      </c>
      <c r="BK14" s="27">
        <f t="shared" si="67"/>
        <v>0</v>
      </c>
      <c r="BL14" s="27">
        <f t="shared" si="68"/>
        <v>0</v>
      </c>
      <c r="BM14" s="27">
        <f t="shared" si="69"/>
        <v>0</v>
      </c>
      <c r="BN14" s="27">
        <f t="shared" si="70"/>
        <v>0</v>
      </c>
      <c r="BO14" s="27">
        <f t="shared" si="71"/>
        <v>0</v>
      </c>
      <c r="BP14" s="27">
        <f t="shared" si="72"/>
        <v>0</v>
      </c>
      <c r="BQ14" s="27">
        <f t="shared" si="73"/>
        <v>0</v>
      </c>
      <c r="BR14" s="27">
        <f t="shared" si="74"/>
        <v>0</v>
      </c>
      <c r="BS14" s="27">
        <f t="shared" si="75"/>
        <v>0</v>
      </c>
      <c r="BT14" s="27">
        <f t="shared" si="76"/>
        <v>0</v>
      </c>
      <c r="BW14" s="28">
        <v>571061.30199715565</v>
      </c>
      <c r="BX14" s="28">
        <v>2878937.9858999997</v>
      </c>
      <c r="BY14" s="28">
        <v>630262.79657332599</v>
      </c>
      <c r="BZ14" s="28">
        <v>2918542.7092657918</v>
      </c>
      <c r="CA14" s="28">
        <v>560030.37229408824</v>
      </c>
      <c r="CB14" s="28">
        <v>2942754.0258912826</v>
      </c>
      <c r="CC14" s="28">
        <v>618895.6096291506</v>
      </c>
      <c r="CD14" s="28">
        <v>3012454.2925554728</v>
      </c>
      <c r="CE14" s="28">
        <v>579194.54955290991</v>
      </c>
      <c r="CF14" s="28">
        <v>3064990.8264029864</v>
      </c>
      <c r="CG14" s="28">
        <v>589372.54895679408</v>
      </c>
      <c r="CH14" s="28">
        <v>3099571.195761539</v>
      </c>
      <c r="CI14" s="28">
        <v>579598.88980634313</v>
      </c>
      <c r="CJ14" s="28">
        <v>3236999.0800333866</v>
      </c>
      <c r="CK14" s="28">
        <v>595914.35218882794</v>
      </c>
      <c r="CL14" s="28">
        <v>3279419.4648730345</v>
      </c>
      <c r="CM14" s="28">
        <v>584181.04331035493</v>
      </c>
      <c r="CN14" s="28">
        <v>3309093.5019627726</v>
      </c>
      <c r="CO14" s="28">
        <v>576636.96289555624</v>
      </c>
      <c r="CP14" s="28">
        <v>3477173.3177284519</v>
      </c>
      <c r="CQ14" s="28">
        <v>584340.99584786803</v>
      </c>
      <c r="CR14" s="28">
        <v>3516154.2119054254</v>
      </c>
      <c r="CS14" s="28">
        <v>557034.66540138784</v>
      </c>
      <c r="CT14" s="28">
        <v>3574898.6003237288</v>
      </c>
      <c r="CU14" s="28">
        <v>566408.88729189581</v>
      </c>
      <c r="CV14" s="28">
        <v>3634624.4312393372</v>
      </c>
      <c r="CW14" s="28">
        <v>556747.42766045535</v>
      </c>
      <c r="CX14" s="28">
        <v>3695348.1016120529</v>
      </c>
      <c r="CY14" s="28">
        <v>493707.77967962943</v>
      </c>
      <c r="CZ14" s="28">
        <v>3757086.2823456856</v>
      </c>
      <c r="DA14" s="28">
        <v>535968.35674940061</v>
      </c>
      <c r="DB14" s="28">
        <v>3819855.9228648348</v>
      </c>
      <c r="DC14" s="28">
        <v>507893.89065833075</v>
      </c>
      <c r="DD14" s="28">
        <v>3883674.2557681375</v>
      </c>
      <c r="DE14" s="28">
        <v>513157.02773258637</v>
      </c>
      <c r="DF14" s="28">
        <v>3948558.8015592559</v>
      </c>
      <c r="DG14" s="28">
        <v>484794.23989430559</v>
      </c>
      <c r="DH14" s="28">
        <v>4014527.3734569061</v>
      </c>
      <c r="DI14" s="28">
        <v>488200.08331582247</v>
      </c>
      <c r="DJ14" s="28">
        <v>4081598.082285251</v>
      </c>
      <c r="DK14" s="28">
        <v>474880.12954653543</v>
      </c>
      <c r="DL14" s="28">
        <v>4149789.3414459913</v>
      </c>
      <c r="DM14" s="28">
        <v>446108.54956999753</v>
      </c>
      <c r="DN14" s="28">
        <v>4219119.8719735295</v>
      </c>
      <c r="DO14" s="28">
        <v>446480.49132439529</v>
      </c>
      <c r="DP14" s="28">
        <v>4289608.7076745918</v>
      </c>
      <c r="DQ14" s="28">
        <v>417453.90025721426</v>
      </c>
      <c r="DR14" s="28">
        <v>4361275.2003537109</v>
      </c>
      <c r="DS14" s="28">
        <v>415628.01149412675</v>
      </c>
      <c r="DT14" s="28">
        <v>4434139.0251260204</v>
      </c>
      <c r="DU14" s="28">
        <v>399240.61693716183</v>
      </c>
      <c r="DV14" s="28">
        <v>4508220.1858188007</v>
      </c>
      <c r="DW14" s="28">
        <v>345203.54787316796</v>
      </c>
      <c r="DX14" s="28">
        <v>4583539.0204632757</v>
      </c>
      <c r="DY14" s="28">
        <v>364457.48879453971</v>
      </c>
      <c r="DZ14" s="28">
        <v>4660116.2068781564</v>
      </c>
      <c r="EA14" s="28">
        <v>334864.02085170039</v>
      </c>
      <c r="EB14" s="28">
        <v>4737972.7683464698</v>
      </c>
      <c r="EC14" s="28">
        <v>326877.22759715444</v>
      </c>
      <c r="ED14" s="28">
        <v>4817130.0793872345</v>
      </c>
      <c r="EE14" s="28">
        <v>297088.91023140156</v>
      </c>
      <c r="EF14" s="28">
        <v>4897609.8716235571</v>
      </c>
      <c r="EG14" s="28">
        <v>286350.83177624794</v>
      </c>
      <c r="EH14" s="28">
        <v>4979434.2397487722</v>
      </c>
      <c r="EI14" s="28">
        <v>264934.40111154167</v>
      </c>
      <c r="EJ14" s="28">
        <v>5062625.6475922549</v>
      </c>
      <c r="EK14" s="28">
        <v>234892.67853510508</v>
      </c>
      <c r="EL14" s="28">
        <v>5147206.9342865786</v>
      </c>
      <c r="EM14" s="28">
        <v>219694.32769842132</v>
      </c>
      <c r="EN14" s="28">
        <v>5233201.320537705</v>
      </c>
      <c r="EO14" s="28">
        <v>189511.94528729576</v>
      </c>
      <c r="EP14" s="28">
        <v>5320632.4149999283</v>
      </c>
      <c r="EQ14" s="28">
        <v>171104.93491441489</v>
      </c>
      <c r="ER14" s="28">
        <v>5409524.2207573317</v>
      </c>
      <c r="ES14" s="28">
        <v>145500.06890231033</v>
      </c>
      <c r="ET14" s="28">
        <v>5499901.1419135248</v>
      </c>
      <c r="EU14" s="28">
        <v>111314.98678866363</v>
      </c>
      <c r="EV14" s="28">
        <v>5591787.9902914735</v>
      </c>
      <c r="EW14" s="28">
        <v>91557.338874139663</v>
      </c>
      <c r="EX14" s="28">
        <v>5685209.9922452737</v>
      </c>
      <c r="EY14" s="28">
        <v>61135.049040429629</v>
      </c>
      <c r="EZ14" s="28">
        <v>1220666.5305577205</v>
      </c>
      <c r="FA14" s="28">
        <v>57805.482075108419</v>
      </c>
      <c r="FB14" s="28">
        <v>1241060.2062837481</v>
      </c>
      <c r="FC14" s="28">
        <v>50555.903917776355</v>
      </c>
      <c r="FD14" s="28">
        <v>1261794.599150131</v>
      </c>
      <c r="FE14" s="28">
        <v>46474.656227547137</v>
      </c>
      <c r="FF14" s="28">
        <v>1282875.4015181321</v>
      </c>
      <c r="FG14" s="28">
        <v>40500.950026846185</v>
      </c>
      <c r="FH14" s="28">
        <v>1304308.4008512956</v>
      </c>
      <c r="FI14" s="28">
        <v>33207.741505381768</v>
      </c>
      <c r="FJ14" s="28">
        <v>1326099.4813043182</v>
      </c>
      <c r="FK14" s="28">
        <v>27910.369149502305</v>
      </c>
      <c r="FL14" s="28">
        <v>1348254.6253384694</v>
      </c>
      <c r="FM14" s="28">
        <v>20595.96856710545</v>
      </c>
      <c r="FN14" s="28">
        <v>1370779.9153639993</v>
      </c>
      <c r="FO14" s="28">
        <v>14425.378514914772</v>
      </c>
      <c r="FP14" s="28">
        <v>1393681.5354099858</v>
      </c>
      <c r="FQ14" s="28">
        <v>7333.1918378056243</v>
      </c>
      <c r="FR14" s="28">
        <v>1416965.7728220804</v>
      </c>
      <c r="FS14" s="28">
        <v>0</v>
      </c>
      <c r="FT14" s="28">
        <v>0</v>
      </c>
      <c r="FU14" s="28">
        <v>0</v>
      </c>
      <c r="FV14" s="28">
        <v>0</v>
      </c>
      <c r="FW14" s="28">
        <v>0</v>
      </c>
      <c r="FX14" s="28">
        <v>0</v>
      </c>
      <c r="FY14" s="28">
        <v>0</v>
      </c>
      <c r="FZ14" s="28">
        <v>0</v>
      </c>
      <c r="GA14" s="28">
        <v>0</v>
      </c>
      <c r="GB14" s="28">
        <v>0</v>
      </c>
      <c r="GC14" s="28">
        <v>0</v>
      </c>
      <c r="GD14" s="28">
        <v>0</v>
      </c>
      <c r="GE14" s="28">
        <v>0</v>
      </c>
      <c r="GF14" s="28">
        <v>0</v>
      </c>
      <c r="GG14" s="28">
        <v>0</v>
      </c>
      <c r="GH14" s="28">
        <v>0</v>
      </c>
      <c r="GI14" s="28">
        <v>0</v>
      </c>
      <c r="GJ14" s="28">
        <v>0</v>
      </c>
      <c r="GK14" s="28">
        <v>0</v>
      </c>
      <c r="GL14" s="28">
        <v>0</v>
      </c>
      <c r="GM14" s="28">
        <v>0</v>
      </c>
      <c r="GN14" s="28">
        <v>0</v>
      </c>
      <c r="GO14" s="28">
        <v>0</v>
      </c>
      <c r="GP14" s="28">
        <v>0</v>
      </c>
      <c r="GQ14" s="28">
        <v>0</v>
      </c>
      <c r="GR14" s="28">
        <v>0</v>
      </c>
      <c r="GS14" s="28">
        <v>0</v>
      </c>
      <c r="GT14" s="28">
        <v>0</v>
      </c>
      <c r="GU14" s="28">
        <v>0</v>
      </c>
      <c r="GV14" s="28">
        <v>0</v>
      </c>
      <c r="GW14" s="28">
        <v>0</v>
      </c>
      <c r="GX14" s="28">
        <v>0</v>
      </c>
      <c r="GY14" s="28">
        <v>0</v>
      </c>
      <c r="GZ14" s="28">
        <v>0</v>
      </c>
      <c r="HA14" s="28">
        <v>0</v>
      </c>
      <c r="HB14" s="28">
        <v>0</v>
      </c>
      <c r="HC14" s="28">
        <v>0</v>
      </c>
      <c r="HD14" s="28">
        <v>0</v>
      </c>
      <c r="HE14" s="28">
        <v>0</v>
      </c>
      <c r="HF14" s="28">
        <v>0</v>
      </c>
      <c r="HG14" s="28">
        <v>0</v>
      </c>
      <c r="HH14" s="28">
        <v>0</v>
      </c>
      <c r="HI14" s="28">
        <v>0</v>
      </c>
      <c r="HJ14" s="28">
        <v>0</v>
      </c>
      <c r="HK14" s="28">
        <v>0</v>
      </c>
      <c r="HL14" s="28">
        <v>0</v>
      </c>
      <c r="HM14" s="28">
        <v>0</v>
      </c>
      <c r="HN14" s="28">
        <v>0</v>
      </c>
      <c r="HO14" s="28">
        <v>0</v>
      </c>
      <c r="HP14" s="28">
        <v>0</v>
      </c>
      <c r="HQ14" s="28">
        <v>0</v>
      </c>
      <c r="HR14" s="28">
        <v>0</v>
      </c>
      <c r="HS14" s="28">
        <v>0</v>
      </c>
      <c r="HT14" s="28">
        <v>0</v>
      </c>
      <c r="HU14" s="28">
        <v>0</v>
      </c>
      <c r="HV14" s="28">
        <v>0</v>
      </c>
      <c r="HW14" s="28">
        <v>0</v>
      </c>
      <c r="HX14" s="28">
        <v>0</v>
      </c>
      <c r="HY14" s="28">
        <v>0</v>
      </c>
      <c r="HZ14" s="28">
        <v>0</v>
      </c>
      <c r="IA14" s="28">
        <v>0</v>
      </c>
      <c r="IB14" s="28">
        <v>0</v>
      </c>
      <c r="IC14" s="28">
        <v>0</v>
      </c>
      <c r="ID14" s="28">
        <v>0</v>
      </c>
      <c r="IE14" s="28">
        <v>0</v>
      </c>
      <c r="IF14" s="28">
        <v>0</v>
      </c>
      <c r="IG14" s="28">
        <v>0</v>
      </c>
      <c r="IH14" s="28">
        <v>0</v>
      </c>
      <c r="II14" s="28">
        <v>0</v>
      </c>
      <c r="IJ14" s="28">
        <v>0</v>
      </c>
      <c r="IK14" s="28">
        <v>0</v>
      </c>
      <c r="IL14" s="28">
        <v>0</v>
      </c>
      <c r="IM14" s="28">
        <v>0</v>
      </c>
      <c r="IN14" s="28">
        <v>0</v>
      </c>
      <c r="IO14" s="28">
        <v>0</v>
      </c>
      <c r="IP14" s="28">
        <v>0</v>
      </c>
      <c r="IQ14" s="28">
        <v>0</v>
      </c>
      <c r="IR14" s="28">
        <v>0</v>
      </c>
      <c r="IS14" s="28">
        <v>0</v>
      </c>
      <c r="IT14" s="28">
        <v>0</v>
      </c>
      <c r="IU14" s="28">
        <v>0</v>
      </c>
      <c r="IV14" s="28">
        <v>0</v>
      </c>
      <c r="IW14" s="28">
        <v>0</v>
      </c>
      <c r="IX14" s="28">
        <v>0</v>
      </c>
      <c r="IY14" s="28">
        <v>0</v>
      </c>
      <c r="IZ14" s="28">
        <v>0</v>
      </c>
      <c r="JA14" s="28">
        <v>0</v>
      </c>
      <c r="JB14" s="28">
        <v>0</v>
      </c>
      <c r="JC14" s="28">
        <v>0</v>
      </c>
      <c r="JD14" s="28">
        <v>0</v>
      </c>
      <c r="JE14" s="28">
        <v>0</v>
      </c>
      <c r="JF14" s="28">
        <v>0</v>
      </c>
      <c r="JG14" s="28">
        <v>0</v>
      </c>
      <c r="JH14" s="28">
        <v>0</v>
      </c>
      <c r="JI14" s="28">
        <v>0</v>
      </c>
      <c r="JJ14" s="28">
        <v>0</v>
      </c>
      <c r="JK14" s="28">
        <v>0</v>
      </c>
      <c r="JL14" s="28">
        <v>0</v>
      </c>
      <c r="JM14" s="28">
        <v>0</v>
      </c>
      <c r="JN14" s="28">
        <v>0</v>
      </c>
      <c r="JO14" s="28">
        <v>0</v>
      </c>
      <c r="JP14" s="28">
        <v>0</v>
      </c>
      <c r="JQ14" s="28">
        <v>0</v>
      </c>
      <c r="JR14" s="28">
        <v>0</v>
      </c>
      <c r="JS14" s="28">
        <v>0</v>
      </c>
      <c r="JT14" s="28">
        <v>0</v>
      </c>
      <c r="JU14" s="28">
        <v>0</v>
      </c>
      <c r="JV14" s="28">
        <v>0</v>
      </c>
      <c r="JW14" s="28">
        <v>0</v>
      </c>
      <c r="JX14" s="28">
        <v>0</v>
      </c>
      <c r="JY14" s="28">
        <v>0</v>
      </c>
      <c r="JZ14" s="28">
        <v>0</v>
      </c>
      <c r="KA14" s="28">
        <v>0</v>
      </c>
      <c r="KB14" s="28">
        <v>0</v>
      </c>
      <c r="KC14" s="28">
        <v>0</v>
      </c>
      <c r="KD14" s="28">
        <v>0</v>
      </c>
      <c r="KE14" s="28">
        <v>0</v>
      </c>
      <c r="KF14" s="28">
        <v>0</v>
      </c>
      <c r="KG14" s="28">
        <v>0</v>
      </c>
      <c r="KH14" s="28">
        <v>0</v>
      </c>
      <c r="KI14" s="28">
        <v>0</v>
      </c>
      <c r="KJ14" s="28">
        <v>0</v>
      </c>
      <c r="KK14" s="28">
        <v>0</v>
      </c>
      <c r="KL14" s="28">
        <v>0</v>
      </c>
      <c r="KM14" s="28">
        <v>0</v>
      </c>
      <c r="KN14" s="28">
        <v>0</v>
      </c>
      <c r="KO14" s="28">
        <v>0</v>
      </c>
      <c r="KP14" s="28">
        <v>0</v>
      </c>
      <c r="KQ14" s="28">
        <v>0</v>
      </c>
      <c r="KR14" s="28">
        <v>0</v>
      </c>
      <c r="KS14" s="28">
        <v>0</v>
      </c>
      <c r="KT14" s="28">
        <v>0</v>
      </c>
      <c r="KU14" s="28">
        <v>0</v>
      </c>
      <c r="KV14" s="28">
        <v>0</v>
      </c>
      <c r="KW14" s="28">
        <v>0</v>
      </c>
      <c r="KX14" s="28">
        <v>0</v>
      </c>
      <c r="KY14" s="28">
        <v>0</v>
      </c>
      <c r="KZ14" s="28">
        <v>0</v>
      </c>
      <c r="LA14" s="28">
        <v>0</v>
      </c>
      <c r="LB14" s="28">
        <v>0</v>
      </c>
      <c r="LC14" s="28">
        <v>0</v>
      </c>
      <c r="LD14" s="28">
        <v>0</v>
      </c>
      <c r="LE14" s="28">
        <v>0</v>
      </c>
      <c r="LF14" s="28">
        <v>0</v>
      </c>
      <c r="LG14" s="28">
        <v>0</v>
      </c>
      <c r="LH14" s="28">
        <v>0</v>
      </c>
      <c r="LI14" s="28">
        <v>0</v>
      </c>
      <c r="LJ14" s="28">
        <v>0</v>
      </c>
      <c r="LK14" s="28">
        <v>0</v>
      </c>
      <c r="LL14" s="28">
        <v>0</v>
      </c>
      <c r="LM14" s="28">
        <v>0</v>
      </c>
      <c r="LN14" s="28">
        <v>0</v>
      </c>
      <c r="LO14" s="28">
        <v>0</v>
      </c>
      <c r="LP14" s="28">
        <v>0</v>
      </c>
      <c r="LQ14" s="28">
        <v>0</v>
      </c>
      <c r="LR14" s="28">
        <v>0</v>
      </c>
      <c r="LS14" s="28">
        <v>0</v>
      </c>
      <c r="LT14" s="28">
        <v>0</v>
      </c>
      <c r="LU14" s="28">
        <v>0</v>
      </c>
      <c r="LV14" s="28">
        <v>0</v>
      </c>
      <c r="LW14" s="28">
        <v>0</v>
      </c>
      <c r="LX14" s="28">
        <v>0</v>
      </c>
      <c r="LY14" s="28">
        <v>0</v>
      </c>
      <c r="LZ14" s="28">
        <v>0</v>
      </c>
      <c r="MA14" s="28">
        <v>0</v>
      </c>
      <c r="MB14" s="28">
        <v>0</v>
      </c>
      <c r="MC14" s="28">
        <v>0</v>
      </c>
      <c r="MD14" s="28">
        <v>0</v>
      </c>
      <c r="ME14" s="28">
        <v>0</v>
      </c>
      <c r="MF14" s="28">
        <v>0</v>
      </c>
      <c r="MG14" s="28">
        <v>0</v>
      </c>
      <c r="MH14" s="28">
        <v>0</v>
      </c>
      <c r="MI14" s="28">
        <v>0</v>
      </c>
      <c r="MJ14" s="28">
        <v>0</v>
      </c>
      <c r="MK14" s="28">
        <v>0</v>
      </c>
      <c r="ML14" s="28">
        <v>0</v>
      </c>
      <c r="MM14" s="28">
        <v>0</v>
      </c>
      <c r="MN14" s="28">
        <v>0</v>
      </c>
      <c r="MO14" s="28">
        <v>0</v>
      </c>
      <c r="MP14" s="28">
        <v>0</v>
      </c>
      <c r="MQ14" s="28">
        <v>0</v>
      </c>
      <c r="MR14" s="28">
        <v>0</v>
      </c>
      <c r="MS14" s="28">
        <v>0</v>
      </c>
      <c r="MT14" s="28">
        <v>0</v>
      </c>
      <c r="MU14" s="28">
        <v>0</v>
      </c>
      <c r="MV14" s="28">
        <v>0</v>
      </c>
      <c r="MW14" s="28">
        <v>0</v>
      </c>
      <c r="MX14" s="28">
        <v>0</v>
      </c>
      <c r="MY14" s="28">
        <v>0</v>
      </c>
      <c r="MZ14" s="28">
        <v>0</v>
      </c>
      <c r="NA14" s="28">
        <v>0</v>
      </c>
      <c r="NB14" s="28">
        <v>0</v>
      </c>
      <c r="NC14" s="28">
        <v>0</v>
      </c>
      <c r="ND14" s="28">
        <v>0</v>
      </c>
      <c r="NE14" s="28">
        <v>0</v>
      </c>
      <c r="NF14" s="28">
        <v>0</v>
      </c>
      <c r="NG14" s="28">
        <v>0</v>
      </c>
      <c r="NH14" s="28">
        <v>0</v>
      </c>
      <c r="NI14" s="28">
        <v>0</v>
      </c>
      <c r="NJ14" s="28">
        <v>0</v>
      </c>
      <c r="NK14" s="28">
        <v>0</v>
      </c>
      <c r="NL14" s="28">
        <v>0</v>
      </c>
      <c r="NM14" s="28">
        <v>0</v>
      </c>
      <c r="NN14" s="28">
        <v>0</v>
      </c>
      <c r="NO14" s="28">
        <v>0</v>
      </c>
      <c r="NP14" s="28">
        <v>0</v>
      </c>
      <c r="NQ14" s="28">
        <v>0</v>
      </c>
      <c r="NR14" s="28">
        <v>0</v>
      </c>
      <c r="NS14" s="28">
        <v>0</v>
      </c>
      <c r="NT14" s="28">
        <v>0</v>
      </c>
      <c r="NU14" s="28">
        <v>0</v>
      </c>
      <c r="NV14" s="28">
        <v>0</v>
      </c>
      <c r="NW14" s="28">
        <v>0</v>
      </c>
      <c r="NX14" s="28">
        <v>0</v>
      </c>
      <c r="NY14" s="28">
        <v>0</v>
      </c>
      <c r="NZ14" s="28">
        <v>0</v>
      </c>
      <c r="OA14" s="28">
        <v>0</v>
      </c>
      <c r="OB14" s="28">
        <v>0</v>
      </c>
      <c r="OC14" s="28">
        <v>0</v>
      </c>
      <c r="OD14" s="28">
        <v>0</v>
      </c>
      <c r="OE14" s="28">
        <v>0</v>
      </c>
      <c r="OF14" s="28">
        <v>0</v>
      </c>
      <c r="OG14" s="28">
        <v>0</v>
      </c>
      <c r="OH14" s="28">
        <v>0</v>
      </c>
      <c r="OI14" s="28">
        <v>0</v>
      </c>
      <c r="OJ14" s="28">
        <v>0</v>
      </c>
      <c r="OK14" s="28">
        <v>0</v>
      </c>
      <c r="OL14" s="28">
        <v>0</v>
      </c>
      <c r="OM14" s="28">
        <v>0</v>
      </c>
      <c r="ON14" s="28">
        <v>0</v>
      </c>
      <c r="OO14" s="28">
        <v>0</v>
      </c>
      <c r="OP14" s="28">
        <v>0</v>
      </c>
      <c r="OQ14" s="28">
        <v>0</v>
      </c>
      <c r="OR14" s="28">
        <v>0</v>
      </c>
      <c r="OS14" s="28">
        <v>0</v>
      </c>
      <c r="OT14" s="28">
        <v>0</v>
      </c>
      <c r="OU14" s="28">
        <v>0</v>
      </c>
      <c r="OV14" s="28">
        <v>0</v>
      </c>
      <c r="OW14" s="28">
        <v>0</v>
      </c>
      <c r="OX14" s="28">
        <v>0</v>
      </c>
      <c r="OY14" s="28">
        <v>0</v>
      </c>
      <c r="OZ14" s="28">
        <v>0</v>
      </c>
      <c r="PA14" s="28">
        <v>0</v>
      </c>
      <c r="PB14" s="28">
        <v>0</v>
      </c>
      <c r="PC14" s="28">
        <v>0</v>
      </c>
      <c r="PD14" s="28">
        <v>0</v>
      </c>
      <c r="PE14" s="28">
        <v>0</v>
      </c>
      <c r="PF14" s="28">
        <v>0</v>
      </c>
      <c r="PG14" s="28">
        <v>0</v>
      </c>
      <c r="PH14" s="28">
        <v>0</v>
      </c>
      <c r="PI14" s="28">
        <v>0</v>
      </c>
      <c r="PJ14" s="28">
        <v>0</v>
      </c>
      <c r="PK14" s="28">
        <v>0</v>
      </c>
      <c r="PL14" s="28">
        <v>0</v>
      </c>
      <c r="PM14" s="28">
        <v>0</v>
      </c>
      <c r="PN14" s="28">
        <v>0</v>
      </c>
      <c r="PO14" s="28">
        <v>0</v>
      </c>
      <c r="PP14" s="28">
        <v>0</v>
      </c>
      <c r="PQ14" s="28">
        <v>0</v>
      </c>
      <c r="PR14" s="28">
        <v>0</v>
      </c>
      <c r="PS14" s="28">
        <v>0</v>
      </c>
      <c r="PT14" s="28">
        <v>0</v>
      </c>
      <c r="PU14" s="28">
        <v>0</v>
      </c>
      <c r="PV14" s="28">
        <v>0</v>
      </c>
      <c r="PW14" s="28">
        <v>0</v>
      </c>
      <c r="PX14" s="28">
        <v>0</v>
      </c>
      <c r="PY14" s="28">
        <v>0</v>
      </c>
      <c r="PZ14" s="28">
        <v>0</v>
      </c>
      <c r="QA14" s="28">
        <v>0</v>
      </c>
      <c r="QB14" s="28">
        <v>0</v>
      </c>
      <c r="QC14" s="28">
        <v>0</v>
      </c>
      <c r="QD14" s="28">
        <v>0</v>
      </c>
      <c r="QE14" s="28">
        <v>0</v>
      </c>
      <c r="QF14" s="28">
        <v>0</v>
      </c>
      <c r="QG14" s="28">
        <v>0</v>
      </c>
      <c r="QH14" s="28">
        <v>0</v>
      </c>
      <c r="QI14" s="28">
        <v>0</v>
      </c>
      <c r="QJ14" s="28">
        <v>0</v>
      </c>
      <c r="QK14" s="28">
        <v>0</v>
      </c>
      <c r="QL14" s="28">
        <v>0</v>
      </c>
      <c r="QM14" s="28">
        <v>0</v>
      </c>
      <c r="QN14" s="28">
        <v>0</v>
      </c>
      <c r="QO14" s="28">
        <v>0</v>
      </c>
      <c r="QP14" s="28">
        <v>0</v>
      </c>
      <c r="QQ14" s="28">
        <v>0</v>
      </c>
      <c r="QR14" s="28">
        <v>0</v>
      </c>
      <c r="QS14" s="28">
        <v>0</v>
      </c>
      <c r="QT14" s="28">
        <v>0</v>
      </c>
      <c r="QU14" s="28">
        <v>0</v>
      </c>
      <c r="QV14" s="28">
        <v>0</v>
      </c>
      <c r="QW14" s="28">
        <v>0</v>
      </c>
      <c r="QX14" s="28">
        <v>0</v>
      </c>
      <c r="QY14" s="28">
        <v>0</v>
      </c>
      <c r="QZ14" s="28">
        <v>0</v>
      </c>
      <c r="RA14" s="28">
        <v>0</v>
      </c>
      <c r="RB14" s="28">
        <v>0</v>
      </c>
      <c r="RC14" s="28">
        <v>0</v>
      </c>
      <c r="RD14" s="28">
        <v>0</v>
      </c>
      <c r="RE14" s="28">
        <v>0</v>
      </c>
      <c r="RF14" s="28">
        <v>0</v>
      </c>
      <c r="RG14" s="28">
        <v>0</v>
      </c>
      <c r="RH14" s="28">
        <v>0</v>
      </c>
      <c r="RI14" s="28">
        <v>0</v>
      </c>
      <c r="RJ14" s="28">
        <v>0</v>
      </c>
      <c r="RK14" s="28">
        <v>0</v>
      </c>
      <c r="RL14" s="28">
        <v>0</v>
      </c>
      <c r="RM14" s="28">
        <v>0</v>
      </c>
      <c r="RN14" s="28">
        <v>0</v>
      </c>
      <c r="RO14" s="28">
        <v>0</v>
      </c>
      <c r="RP14" s="28">
        <v>0</v>
      </c>
      <c r="RQ14" s="28">
        <v>0</v>
      </c>
      <c r="RR14" s="28">
        <v>0</v>
      </c>
      <c r="RS14" s="28">
        <v>0</v>
      </c>
      <c r="RT14" s="28">
        <v>0</v>
      </c>
      <c r="RU14" s="28">
        <v>0</v>
      </c>
      <c r="RV14" s="28">
        <v>0</v>
      </c>
      <c r="RW14" s="28">
        <v>0</v>
      </c>
      <c r="RX14" s="28">
        <v>0</v>
      </c>
      <c r="RY14" s="28">
        <v>0</v>
      </c>
      <c r="RZ14" s="28">
        <v>0</v>
      </c>
      <c r="SA14" s="28">
        <v>0</v>
      </c>
      <c r="SB14" s="28">
        <v>0</v>
      </c>
      <c r="SC14" s="28">
        <v>0</v>
      </c>
      <c r="SD14" s="28">
        <v>0</v>
      </c>
      <c r="SE14" s="28">
        <v>0</v>
      </c>
      <c r="SF14" s="28">
        <v>0</v>
      </c>
      <c r="SG14" s="28">
        <v>0</v>
      </c>
      <c r="SH14" s="28">
        <v>0</v>
      </c>
      <c r="SI14" s="28">
        <v>0</v>
      </c>
      <c r="SJ14" s="28">
        <v>0</v>
      </c>
      <c r="SK14" s="28">
        <v>0</v>
      </c>
      <c r="SL14" s="28">
        <v>0</v>
      </c>
      <c r="SM14" s="28">
        <v>0</v>
      </c>
      <c r="SN14" s="28">
        <v>0</v>
      </c>
      <c r="SO14" s="28">
        <v>0</v>
      </c>
      <c r="SP14" s="28">
        <v>0</v>
      </c>
      <c r="SQ14" s="28">
        <v>0</v>
      </c>
      <c r="SR14" s="28">
        <v>0</v>
      </c>
      <c r="SS14" s="28">
        <v>0</v>
      </c>
      <c r="ST14" s="28">
        <v>0</v>
      </c>
      <c r="SU14" s="28">
        <v>0</v>
      </c>
      <c r="SV14" s="28">
        <v>0</v>
      </c>
      <c r="SW14" s="28">
        <v>0</v>
      </c>
      <c r="SX14" s="28">
        <v>0</v>
      </c>
      <c r="SY14" s="28">
        <v>0</v>
      </c>
      <c r="SZ14" s="28">
        <v>0</v>
      </c>
      <c r="TA14" s="28">
        <v>0</v>
      </c>
      <c r="TB14" s="28">
        <v>0</v>
      </c>
      <c r="TC14" s="28">
        <v>0</v>
      </c>
      <c r="TD14" s="28">
        <v>0</v>
      </c>
      <c r="TE14" s="28">
        <v>0</v>
      </c>
      <c r="TF14" s="28">
        <v>0</v>
      </c>
      <c r="TG14" s="28">
        <v>0</v>
      </c>
      <c r="TH14" s="28">
        <v>0</v>
      </c>
      <c r="TI14" s="28">
        <v>0</v>
      </c>
      <c r="TJ14" s="28">
        <v>0</v>
      </c>
      <c r="TK14" s="28">
        <v>0</v>
      </c>
      <c r="TL14" s="28">
        <v>0</v>
      </c>
      <c r="TM14" s="28">
        <v>0</v>
      </c>
      <c r="TN14" s="28">
        <v>0</v>
      </c>
      <c r="TO14" s="28">
        <v>0</v>
      </c>
      <c r="TP14" s="28">
        <v>0</v>
      </c>
      <c r="TQ14" s="28">
        <v>0</v>
      </c>
      <c r="TR14" s="28">
        <v>0</v>
      </c>
      <c r="TS14" s="28">
        <v>0</v>
      </c>
      <c r="TT14" s="28">
        <v>0</v>
      </c>
      <c r="TU14" s="28">
        <v>0</v>
      </c>
      <c r="TV14" s="28">
        <v>0</v>
      </c>
      <c r="TW14" s="28">
        <v>0</v>
      </c>
      <c r="TX14" s="28">
        <v>0</v>
      </c>
      <c r="TY14" s="28">
        <v>0</v>
      </c>
      <c r="TZ14" s="28">
        <v>0</v>
      </c>
      <c r="UA14" s="28">
        <v>0</v>
      </c>
      <c r="UB14" s="28">
        <v>0</v>
      </c>
      <c r="UC14" s="28">
        <v>0</v>
      </c>
      <c r="UD14" s="28">
        <v>0</v>
      </c>
      <c r="UE14" s="28">
        <v>0</v>
      </c>
      <c r="UF14" s="28">
        <v>0</v>
      </c>
      <c r="UG14" s="28">
        <v>0</v>
      </c>
      <c r="UH14" s="28">
        <v>0</v>
      </c>
      <c r="UI14" s="28">
        <v>0</v>
      </c>
      <c r="UJ14" s="28">
        <v>0</v>
      </c>
      <c r="UK14" s="28">
        <v>0</v>
      </c>
      <c r="UL14" s="28">
        <v>0</v>
      </c>
      <c r="UM14" s="28">
        <v>0</v>
      </c>
      <c r="UN14" s="28">
        <v>0</v>
      </c>
      <c r="UO14" s="28">
        <v>0</v>
      </c>
      <c r="UP14" s="28">
        <v>0</v>
      </c>
      <c r="UQ14" s="28">
        <v>0</v>
      </c>
      <c r="UR14" s="28">
        <v>0</v>
      </c>
      <c r="US14" s="28">
        <v>0</v>
      </c>
      <c r="UT14" s="28">
        <v>0</v>
      </c>
      <c r="UU14" s="28">
        <v>0</v>
      </c>
      <c r="UV14" s="28">
        <v>0</v>
      </c>
      <c r="UW14" s="28">
        <v>0</v>
      </c>
      <c r="UX14" s="28">
        <v>0</v>
      </c>
      <c r="UY14" s="28">
        <v>0</v>
      </c>
      <c r="UZ14" s="28">
        <v>0</v>
      </c>
      <c r="VA14" s="28">
        <v>0</v>
      </c>
      <c r="VB14" s="28">
        <v>0</v>
      </c>
      <c r="VC14" s="28">
        <v>0</v>
      </c>
      <c r="VD14" s="28">
        <v>0</v>
      </c>
      <c r="VE14" s="28">
        <v>0</v>
      </c>
      <c r="VF14" s="28">
        <v>0</v>
      </c>
      <c r="VG14" s="28">
        <v>0</v>
      </c>
      <c r="VH14" s="28">
        <v>0</v>
      </c>
      <c r="VI14" s="28">
        <v>0</v>
      </c>
      <c r="VJ14" s="28">
        <v>0</v>
      </c>
      <c r="VK14" s="28">
        <v>0</v>
      </c>
      <c r="VL14" s="28">
        <v>0</v>
      </c>
      <c r="VM14" s="28">
        <v>0</v>
      </c>
      <c r="VN14" s="28">
        <v>0</v>
      </c>
      <c r="VO14" s="28">
        <v>0</v>
      </c>
      <c r="VP14" s="28">
        <v>0</v>
      </c>
      <c r="VQ14" s="28">
        <v>0</v>
      </c>
      <c r="VR14" s="28">
        <v>0</v>
      </c>
      <c r="VS14" s="28">
        <v>0</v>
      </c>
      <c r="VT14" s="28">
        <v>0</v>
      </c>
      <c r="VU14" s="28">
        <v>0</v>
      </c>
      <c r="VV14" s="28">
        <v>0</v>
      </c>
      <c r="VW14" s="28">
        <v>0</v>
      </c>
      <c r="VX14" s="28">
        <v>0</v>
      </c>
      <c r="VY14" s="28">
        <v>0</v>
      </c>
      <c r="VZ14" s="28">
        <v>0</v>
      </c>
      <c r="WA14" s="28">
        <v>0</v>
      </c>
      <c r="WB14" s="28">
        <v>0</v>
      </c>
      <c r="WC14" s="28">
        <v>0</v>
      </c>
      <c r="WD14" s="28">
        <v>0</v>
      </c>
      <c r="WE14" s="28">
        <v>0</v>
      </c>
      <c r="WF14" s="28">
        <v>0</v>
      </c>
      <c r="WG14" s="28">
        <v>0</v>
      </c>
      <c r="WH14" s="28">
        <v>0</v>
      </c>
      <c r="WI14" s="28">
        <v>0</v>
      </c>
      <c r="WJ14" s="28">
        <v>0</v>
      </c>
      <c r="WK14" s="28">
        <v>0</v>
      </c>
      <c r="WL14" s="28">
        <v>0</v>
      </c>
      <c r="WM14" s="28">
        <v>0</v>
      </c>
      <c r="WN14" s="28">
        <v>0</v>
      </c>
      <c r="WO14" s="28">
        <v>0</v>
      </c>
      <c r="WP14" s="28">
        <v>0</v>
      </c>
      <c r="WQ14" s="28">
        <v>0</v>
      </c>
      <c r="WR14" s="28">
        <v>0</v>
      </c>
      <c r="WS14" s="28">
        <v>0</v>
      </c>
      <c r="WT14" s="28">
        <v>0</v>
      </c>
      <c r="WU14" s="28">
        <v>0</v>
      </c>
      <c r="WV14" s="28">
        <v>0</v>
      </c>
      <c r="WW14" s="28">
        <v>0</v>
      </c>
      <c r="WX14" s="28">
        <v>0</v>
      </c>
      <c r="WY14" s="28">
        <v>0</v>
      </c>
      <c r="WZ14" s="28">
        <v>0</v>
      </c>
      <c r="XA14" s="28">
        <v>0</v>
      </c>
      <c r="XB14" s="28">
        <v>0</v>
      </c>
      <c r="XC14" s="28">
        <v>0</v>
      </c>
      <c r="XD14" s="28">
        <v>0</v>
      </c>
      <c r="XE14" s="28">
        <v>0</v>
      </c>
      <c r="XF14" s="28">
        <v>0</v>
      </c>
      <c r="XG14" s="28">
        <v>0</v>
      </c>
      <c r="XH14" s="28">
        <v>0</v>
      </c>
      <c r="XI14" s="28">
        <v>0</v>
      </c>
      <c r="XJ14" s="28">
        <v>0</v>
      </c>
      <c r="XK14" s="28">
        <v>0</v>
      </c>
      <c r="XL14" s="28">
        <v>0</v>
      </c>
      <c r="XM14" s="28">
        <v>0</v>
      </c>
      <c r="XN14" s="28">
        <v>0</v>
      </c>
      <c r="XO14" s="28">
        <v>0</v>
      </c>
      <c r="XP14" s="28">
        <v>0</v>
      </c>
      <c r="XQ14" s="28">
        <v>0</v>
      </c>
      <c r="XR14" s="28">
        <v>0</v>
      </c>
      <c r="XS14" s="28">
        <v>0</v>
      </c>
      <c r="XT14" s="28">
        <v>0</v>
      </c>
      <c r="XU14" s="28">
        <v>0</v>
      </c>
      <c r="XV14" s="28">
        <v>0</v>
      </c>
      <c r="XW14" s="28">
        <v>0</v>
      </c>
      <c r="XX14" s="28">
        <v>0</v>
      </c>
      <c r="XY14" s="28">
        <v>0</v>
      </c>
      <c r="XZ14" s="28">
        <v>0</v>
      </c>
      <c r="YA14" s="28">
        <v>0</v>
      </c>
      <c r="YB14" s="28">
        <v>0</v>
      </c>
      <c r="YC14" s="28">
        <v>0</v>
      </c>
      <c r="YD14" s="28">
        <v>0</v>
      </c>
      <c r="YE14" s="28">
        <v>0</v>
      </c>
      <c r="YF14" s="28">
        <v>0</v>
      </c>
      <c r="YG14" s="28">
        <v>0</v>
      </c>
      <c r="YH14" s="28">
        <v>0</v>
      </c>
      <c r="YI14" s="28">
        <v>0</v>
      </c>
      <c r="YJ14" s="28">
        <v>0</v>
      </c>
      <c r="YK14" s="28">
        <v>0</v>
      </c>
      <c r="YL14" s="28">
        <v>0</v>
      </c>
      <c r="YM14" s="28">
        <v>0</v>
      </c>
      <c r="YN14" s="28">
        <v>0</v>
      </c>
      <c r="YO14" s="28">
        <v>0</v>
      </c>
      <c r="YP14" s="28">
        <v>0</v>
      </c>
      <c r="YQ14" s="28">
        <v>0</v>
      </c>
      <c r="YR14" s="28">
        <v>0</v>
      </c>
      <c r="YS14" s="28">
        <v>0</v>
      </c>
      <c r="YT14" s="28">
        <v>0</v>
      </c>
      <c r="YU14" s="28">
        <v>0</v>
      </c>
      <c r="YV14" s="28">
        <v>0</v>
      </c>
      <c r="YW14" s="28">
        <v>0</v>
      </c>
      <c r="YX14" s="28">
        <v>0</v>
      </c>
      <c r="YY14" s="28">
        <v>0</v>
      </c>
      <c r="YZ14" s="28">
        <v>0</v>
      </c>
      <c r="ZA14" s="28">
        <v>0</v>
      </c>
      <c r="ZB14" s="28">
        <v>0</v>
      </c>
      <c r="ZC14" s="28">
        <v>0</v>
      </c>
      <c r="ZD14" s="28">
        <v>0</v>
      </c>
      <c r="ZE14" s="28">
        <v>0</v>
      </c>
      <c r="ZF14" s="28">
        <v>0</v>
      </c>
      <c r="ZG14" s="28">
        <v>0</v>
      </c>
      <c r="ZH14" s="28">
        <v>0</v>
      </c>
      <c r="ZI14" s="28">
        <v>0</v>
      </c>
      <c r="ZJ14" s="28">
        <v>0</v>
      </c>
      <c r="ZK14" s="28">
        <v>0</v>
      </c>
      <c r="ZL14" s="28">
        <v>0</v>
      </c>
      <c r="ZM14" s="28">
        <v>0</v>
      </c>
      <c r="ZN14" s="28">
        <v>0</v>
      </c>
      <c r="ZO14" s="28">
        <v>0</v>
      </c>
      <c r="ZP14" s="28">
        <v>0</v>
      </c>
      <c r="ZQ14" s="28">
        <v>0</v>
      </c>
      <c r="ZR14" s="28">
        <v>0</v>
      </c>
      <c r="ZS14" s="28">
        <v>0</v>
      </c>
      <c r="ZT14" s="28">
        <v>0</v>
      </c>
      <c r="ZU14" s="28">
        <v>0</v>
      </c>
      <c r="ZV14" s="28">
        <v>0</v>
      </c>
      <c r="ZW14" s="28">
        <v>0</v>
      </c>
      <c r="ZX14" s="28">
        <v>0</v>
      </c>
      <c r="ZY14" s="28">
        <v>0</v>
      </c>
      <c r="ZZ14" s="28">
        <v>0</v>
      </c>
      <c r="AAA14" s="28">
        <v>0</v>
      </c>
      <c r="AAB14" s="28">
        <v>0</v>
      </c>
      <c r="AAC14" s="28">
        <v>0</v>
      </c>
      <c r="AAD14" s="28">
        <v>0</v>
      </c>
      <c r="AAE14" s="28">
        <v>0</v>
      </c>
      <c r="AAF14" s="28">
        <v>0</v>
      </c>
      <c r="AAG14" s="28">
        <v>0</v>
      </c>
      <c r="AAH14" s="28">
        <v>0</v>
      </c>
      <c r="AAI14" s="28">
        <v>0</v>
      </c>
      <c r="AAJ14" s="28">
        <v>0</v>
      </c>
      <c r="AAK14" s="28">
        <v>0</v>
      </c>
      <c r="AAL14" s="28">
        <v>0</v>
      </c>
      <c r="AAM14" s="28">
        <v>0</v>
      </c>
      <c r="AAN14" s="28">
        <v>0</v>
      </c>
      <c r="AAO14" s="28">
        <v>0</v>
      </c>
      <c r="AAP14" s="28">
        <v>0</v>
      </c>
      <c r="AAQ14" s="28">
        <v>0</v>
      </c>
      <c r="AAR14" s="28">
        <v>0</v>
      </c>
      <c r="AAS14" s="28">
        <v>0</v>
      </c>
      <c r="AAT14" s="28">
        <v>0</v>
      </c>
      <c r="AAU14" s="28">
        <v>0</v>
      </c>
      <c r="AAV14" s="28">
        <v>0</v>
      </c>
      <c r="AAW14" s="28">
        <v>0</v>
      </c>
      <c r="AAX14" s="28">
        <v>0</v>
      </c>
      <c r="AAY14" s="28">
        <v>0</v>
      </c>
      <c r="AAZ14" s="28">
        <v>0</v>
      </c>
      <c r="ABA14" s="28">
        <v>0</v>
      </c>
      <c r="ABB14" s="28">
        <v>0</v>
      </c>
      <c r="ABC14" s="28">
        <v>0</v>
      </c>
      <c r="ABD14" s="28">
        <v>0</v>
      </c>
      <c r="ABE14" s="28">
        <v>0</v>
      </c>
      <c r="ABF14" s="28">
        <v>0</v>
      </c>
      <c r="ABG14" s="28">
        <v>0</v>
      </c>
      <c r="ABH14" s="28">
        <v>0</v>
      </c>
      <c r="ABI14" s="28">
        <v>0</v>
      </c>
      <c r="ABJ14" s="28">
        <v>0</v>
      </c>
      <c r="ABK14" s="28">
        <v>0</v>
      </c>
      <c r="ABL14" s="28">
        <v>0</v>
      </c>
      <c r="ABM14" s="28">
        <v>0</v>
      </c>
      <c r="ABN14" s="28">
        <v>0</v>
      </c>
      <c r="ABO14" s="28">
        <v>0</v>
      </c>
      <c r="ABP14" s="28">
        <v>0</v>
      </c>
      <c r="ABQ14" s="28">
        <v>0</v>
      </c>
      <c r="ABR14" s="28">
        <v>0</v>
      </c>
      <c r="ABS14" s="28">
        <v>0</v>
      </c>
      <c r="ABT14" s="28">
        <v>0</v>
      </c>
      <c r="ABU14" s="28">
        <v>0</v>
      </c>
      <c r="ABV14" s="28">
        <v>0</v>
      </c>
      <c r="ABW14" s="28">
        <v>0</v>
      </c>
      <c r="ABX14" s="28">
        <v>0</v>
      </c>
      <c r="ABY14" s="28">
        <v>0</v>
      </c>
      <c r="ABZ14" s="28">
        <v>0</v>
      </c>
      <c r="ACA14" s="28">
        <v>0</v>
      </c>
      <c r="ACB14" s="28">
        <v>0</v>
      </c>
      <c r="ACC14" s="28">
        <v>0</v>
      </c>
      <c r="ACD14" s="28">
        <v>0</v>
      </c>
      <c r="ACE14" s="28">
        <v>0</v>
      </c>
      <c r="ACF14" s="28">
        <v>0</v>
      </c>
      <c r="ACG14" s="28">
        <v>0</v>
      </c>
      <c r="ACH14" s="28">
        <v>0</v>
      </c>
      <c r="ACI14" s="28">
        <v>0</v>
      </c>
      <c r="ACJ14" s="28">
        <v>0</v>
      </c>
    </row>
    <row r="15" spans="1:764" x14ac:dyDescent="0.2">
      <c r="A15" s="21" t="s">
        <v>27</v>
      </c>
      <c r="B15" s="116" t="s">
        <v>28</v>
      </c>
      <c r="C15" s="21">
        <v>97.830418399999999</v>
      </c>
      <c r="D15" s="107"/>
      <c r="E15" s="23">
        <f t="shared" si="18"/>
        <v>5.6489619881859072</v>
      </c>
      <c r="F15" s="24" t="s">
        <v>6</v>
      </c>
      <c r="G15" s="24" t="s">
        <v>131</v>
      </c>
      <c r="H15" s="25">
        <v>40603</v>
      </c>
      <c r="I15" s="29" t="s">
        <v>10</v>
      </c>
      <c r="J15" s="24">
        <v>177</v>
      </c>
      <c r="K15" s="24" t="s">
        <v>135</v>
      </c>
      <c r="L15" s="25">
        <v>45992</v>
      </c>
      <c r="M15" s="21" t="s">
        <v>104</v>
      </c>
      <c r="N15" s="3"/>
      <c r="O15" s="27">
        <f t="shared" si="19"/>
        <v>3842550.27</v>
      </c>
      <c r="P15" s="27">
        <f t="shared" si="20"/>
        <v>22172254.77</v>
      </c>
      <c r="Q15" s="27">
        <f t="shared" si="21"/>
        <v>5066535.5199999996</v>
      </c>
      <c r="R15" s="27">
        <f t="shared" si="22"/>
        <v>21553358.240000002</v>
      </c>
      <c r="S15" s="27">
        <f t="shared" si="23"/>
        <v>6105004.71</v>
      </c>
      <c r="T15" s="27">
        <f t="shared" si="24"/>
        <v>16575465.600000001</v>
      </c>
      <c r="U15" s="27">
        <f t="shared" si="25"/>
        <v>7485187.8600000003</v>
      </c>
      <c r="V15" s="27">
        <f t="shared" si="26"/>
        <v>13237883.27</v>
      </c>
      <c r="W15" s="27">
        <f t="shared" si="27"/>
        <v>9266791.5699999984</v>
      </c>
      <c r="X15" s="27">
        <f t="shared" si="28"/>
        <v>9952867.25</v>
      </c>
      <c r="Y15" s="27">
        <f t="shared" si="29"/>
        <v>10873007.01</v>
      </c>
      <c r="Z15" s="27">
        <f t="shared" si="30"/>
        <v>7591045</v>
      </c>
      <c r="AA15" s="27">
        <f t="shared" si="31"/>
        <v>12450968.41</v>
      </c>
      <c r="AB15" s="27">
        <f t="shared" si="32"/>
        <v>6183216.1699999999</v>
      </c>
      <c r="AC15" s="27">
        <f t="shared" si="33"/>
        <v>13770911.800000001</v>
      </c>
      <c r="AD15" s="27">
        <f t="shared" si="34"/>
        <v>4636689.2700000005</v>
      </c>
      <c r="AE15" s="27">
        <f t="shared" si="35"/>
        <v>14908536.670000002</v>
      </c>
      <c r="AF15" s="27">
        <f t="shared" si="36"/>
        <v>2967396.54</v>
      </c>
      <c r="AG15" s="27">
        <f t="shared" si="37"/>
        <v>16894858.98</v>
      </c>
      <c r="AH15" s="27">
        <f t="shared" si="38"/>
        <v>1195146.1400000001</v>
      </c>
      <c r="AI15" s="27">
        <f t="shared" si="39"/>
        <v>0</v>
      </c>
      <c r="AJ15" s="27">
        <f t="shared" si="40"/>
        <v>0</v>
      </c>
      <c r="AK15" s="27">
        <f t="shared" si="41"/>
        <v>0</v>
      </c>
      <c r="AL15" s="27">
        <f t="shared" si="42"/>
        <v>0</v>
      </c>
      <c r="AM15" s="27">
        <f t="shared" si="43"/>
        <v>0</v>
      </c>
      <c r="AN15" s="27">
        <f t="shared" si="44"/>
        <v>0</v>
      </c>
      <c r="AO15" s="27">
        <f t="shared" si="45"/>
        <v>0</v>
      </c>
      <c r="AP15" s="27">
        <f t="shared" si="46"/>
        <v>0</v>
      </c>
      <c r="AQ15" s="27">
        <f t="shared" si="47"/>
        <v>0</v>
      </c>
      <c r="AR15" s="27">
        <f t="shared" si="48"/>
        <v>0</v>
      </c>
      <c r="AS15" s="27">
        <f t="shared" si="49"/>
        <v>0</v>
      </c>
      <c r="AT15" s="27">
        <f t="shared" si="50"/>
        <v>0</v>
      </c>
      <c r="AU15" s="27">
        <f t="shared" si="51"/>
        <v>0</v>
      </c>
      <c r="AV15" s="27">
        <f t="shared" si="52"/>
        <v>0</v>
      </c>
      <c r="AW15" s="27">
        <f t="shared" si="53"/>
        <v>0</v>
      </c>
      <c r="AX15" s="27">
        <f t="shared" si="54"/>
        <v>0</v>
      </c>
      <c r="AY15" s="27">
        <f t="shared" si="55"/>
        <v>0</v>
      </c>
      <c r="AZ15" s="27">
        <f t="shared" si="56"/>
        <v>0</v>
      </c>
      <c r="BA15" s="27">
        <f t="shared" si="57"/>
        <v>0</v>
      </c>
      <c r="BB15" s="27">
        <f t="shared" si="58"/>
        <v>0</v>
      </c>
      <c r="BC15" s="27">
        <f t="shared" si="59"/>
        <v>0</v>
      </c>
      <c r="BD15" s="27">
        <f t="shared" si="60"/>
        <v>0</v>
      </c>
      <c r="BE15" s="27">
        <f t="shared" si="61"/>
        <v>0</v>
      </c>
      <c r="BF15" s="27">
        <f t="shared" si="62"/>
        <v>0</v>
      </c>
      <c r="BG15" s="27">
        <f t="shared" si="63"/>
        <v>0</v>
      </c>
      <c r="BH15" s="27">
        <f t="shared" si="64"/>
        <v>0</v>
      </c>
      <c r="BI15" s="27">
        <f t="shared" si="65"/>
        <v>0</v>
      </c>
      <c r="BJ15" s="27">
        <f t="shared" si="66"/>
        <v>0</v>
      </c>
      <c r="BK15" s="27">
        <f t="shared" si="67"/>
        <v>0</v>
      </c>
      <c r="BL15" s="27">
        <f t="shared" si="68"/>
        <v>0</v>
      </c>
      <c r="BM15" s="27">
        <f t="shared" si="69"/>
        <v>0</v>
      </c>
      <c r="BN15" s="27">
        <f t="shared" si="70"/>
        <v>0</v>
      </c>
      <c r="BO15" s="27">
        <f t="shared" si="71"/>
        <v>0</v>
      </c>
      <c r="BP15" s="27">
        <f t="shared" si="72"/>
        <v>0</v>
      </c>
      <c r="BQ15" s="27">
        <f t="shared" si="73"/>
        <v>0</v>
      </c>
      <c r="BR15" s="27">
        <f t="shared" si="74"/>
        <v>0</v>
      </c>
      <c r="BS15" s="27">
        <f t="shared" si="75"/>
        <v>0</v>
      </c>
      <c r="BT15" s="27">
        <f t="shared" si="76"/>
        <v>0</v>
      </c>
      <c r="BW15" s="28">
        <v>6023366.5599999996</v>
      </c>
      <c r="BX15" s="28">
        <v>927581.6</v>
      </c>
      <c r="BY15" s="28">
        <v>0</v>
      </c>
      <c r="BZ15" s="28">
        <v>0</v>
      </c>
      <c r="CA15" s="28">
        <v>0</v>
      </c>
      <c r="CB15" s="28">
        <v>0</v>
      </c>
      <c r="CC15" s="28">
        <v>5592063.1500000004</v>
      </c>
      <c r="CD15" s="28">
        <v>948912.8</v>
      </c>
      <c r="CE15" s="28">
        <v>0</v>
      </c>
      <c r="CF15" s="28">
        <v>0</v>
      </c>
      <c r="CG15" s="28">
        <v>0</v>
      </c>
      <c r="CH15" s="28">
        <v>0</v>
      </c>
      <c r="CI15" s="28">
        <v>4777459.59</v>
      </c>
      <c r="CJ15" s="28">
        <v>957440</v>
      </c>
      <c r="CK15" s="28">
        <v>0</v>
      </c>
      <c r="CL15" s="28">
        <v>0</v>
      </c>
      <c r="CM15" s="28">
        <v>0</v>
      </c>
      <c r="CN15" s="28">
        <v>0</v>
      </c>
      <c r="CO15" s="28">
        <v>5779365.4699999997</v>
      </c>
      <c r="CP15" s="28">
        <v>1008615.87</v>
      </c>
      <c r="CQ15" s="28">
        <v>0</v>
      </c>
      <c r="CR15" s="28">
        <v>0</v>
      </c>
      <c r="CS15" s="28">
        <v>0</v>
      </c>
      <c r="CT15" s="28">
        <v>0</v>
      </c>
      <c r="CU15" s="28">
        <v>6002628.1299999999</v>
      </c>
      <c r="CV15" s="28">
        <v>1019277.77</v>
      </c>
      <c r="CW15" s="28">
        <v>0</v>
      </c>
      <c r="CX15" s="28">
        <v>0</v>
      </c>
      <c r="CY15" s="28">
        <v>0</v>
      </c>
      <c r="CZ15" s="28">
        <v>0</v>
      </c>
      <c r="DA15" s="28">
        <v>5503225.1100000003</v>
      </c>
      <c r="DB15" s="28">
        <v>1281560.54</v>
      </c>
      <c r="DC15" s="28">
        <v>0</v>
      </c>
      <c r="DD15" s="28">
        <v>0</v>
      </c>
      <c r="DE15" s="28">
        <v>0</v>
      </c>
      <c r="DF15" s="28">
        <v>0</v>
      </c>
      <c r="DG15" s="28">
        <v>5183585.3499999996</v>
      </c>
      <c r="DH15" s="28">
        <v>1282626.73</v>
      </c>
      <c r="DI15" s="28">
        <v>0</v>
      </c>
      <c r="DJ15" s="28">
        <v>0</v>
      </c>
      <c r="DK15" s="28">
        <v>0</v>
      </c>
      <c r="DL15" s="28">
        <v>0</v>
      </c>
      <c r="DM15" s="28">
        <v>4863919.6500000004</v>
      </c>
      <c r="DN15" s="28">
        <v>1483070.48</v>
      </c>
      <c r="DO15" s="28">
        <v>0</v>
      </c>
      <c r="DP15" s="28">
        <v>0</v>
      </c>
      <c r="DQ15" s="28">
        <v>0</v>
      </c>
      <c r="DR15" s="28">
        <v>0</v>
      </c>
      <c r="DS15" s="28">
        <v>4504399.29</v>
      </c>
      <c r="DT15" s="28">
        <v>1496930.95</v>
      </c>
      <c r="DU15" s="28">
        <v>0</v>
      </c>
      <c r="DV15" s="28">
        <v>0</v>
      </c>
      <c r="DW15" s="28">
        <v>0</v>
      </c>
      <c r="DX15" s="28">
        <v>0</v>
      </c>
      <c r="DY15" s="28">
        <v>4192153.51</v>
      </c>
      <c r="DZ15" s="28">
        <v>1497997.14</v>
      </c>
      <c r="EA15" s="28">
        <v>0</v>
      </c>
      <c r="EB15" s="28">
        <v>0</v>
      </c>
      <c r="EC15" s="28">
        <v>0</v>
      </c>
      <c r="ED15" s="28">
        <v>0</v>
      </c>
      <c r="EE15" s="28">
        <v>4024543.32</v>
      </c>
      <c r="EF15" s="28">
        <v>1510791.42</v>
      </c>
      <c r="EG15" s="28">
        <v>0</v>
      </c>
      <c r="EH15" s="28">
        <v>0</v>
      </c>
      <c r="EI15" s="28">
        <v>0</v>
      </c>
      <c r="EJ15" s="28">
        <v>0</v>
      </c>
      <c r="EK15" s="28">
        <v>3854369.48</v>
      </c>
      <c r="EL15" s="28">
        <v>1599285.2</v>
      </c>
      <c r="EM15" s="28">
        <v>0</v>
      </c>
      <c r="EN15" s="28">
        <v>0</v>
      </c>
      <c r="EO15" s="28">
        <v>0</v>
      </c>
      <c r="EP15" s="28">
        <v>0</v>
      </c>
      <c r="EQ15" s="28">
        <v>3641234.35</v>
      </c>
      <c r="ER15" s="28">
        <v>1715499.93</v>
      </c>
      <c r="ES15" s="28">
        <v>0</v>
      </c>
      <c r="ET15" s="28">
        <v>0</v>
      </c>
      <c r="EU15" s="28">
        <v>0</v>
      </c>
      <c r="EV15" s="28">
        <v>0</v>
      </c>
      <c r="EW15" s="28">
        <v>3393497.39</v>
      </c>
      <c r="EX15" s="28">
        <v>1764544.68</v>
      </c>
      <c r="EY15" s="28">
        <v>0</v>
      </c>
      <c r="EZ15" s="28">
        <v>0</v>
      </c>
      <c r="FA15" s="28">
        <v>0</v>
      </c>
      <c r="FB15" s="28">
        <v>0</v>
      </c>
      <c r="FC15" s="28">
        <v>3188995.76</v>
      </c>
      <c r="FD15" s="28">
        <v>1947929.38</v>
      </c>
      <c r="FE15" s="28">
        <v>0</v>
      </c>
      <c r="FF15" s="28">
        <v>0</v>
      </c>
      <c r="FG15" s="28">
        <v>0</v>
      </c>
      <c r="FH15" s="28">
        <v>0</v>
      </c>
      <c r="FI15" s="28">
        <v>3014155.77</v>
      </c>
      <c r="FJ15" s="28">
        <v>2057213.87</v>
      </c>
      <c r="FK15" s="28">
        <v>0</v>
      </c>
      <c r="FL15" s="28">
        <v>0</v>
      </c>
      <c r="FM15" s="28">
        <v>0</v>
      </c>
      <c r="FN15" s="28">
        <v>0</v>
      </c>
      <c r="FO15" s="28">
        <v>2806828.59</v>
      </c>
      <c r="FP15" s="28">
        <v>2061478.63</v>
      </c>
      <c r="FQ15" s="28">
        <v>0</v>
      </c>
      <c r="FR15" s="28">
        <v>0</v>
      </c>
      <c r="FS15" s="28">
        <v>0</v>
      </c>
      <c r="FT15" s="28">
        <v>0</v>
      </c>
      <c r="FU15" s="28">
        <v>2553296.4900000002</v>
      </c>
      <c r="FV15" s="28">
        <v>2372273.0499999998</v>
      </c>
      <c r="FW15" s="28">
        <v>0</v>
      </c>
      <c r="FX15" s="28">
        <v>0</v>
      </c>
      <c r="FY15" s="28">
        <v>0</v>
      </c>
      <c r="FZ15" s="28">
        <v>0</v>
      </c>
      <c r="GA15" s="28">
        <v>2381706.56</v>
      </c>
      <c r="GB15" s="28">
        <v>2393596.86</v>
      </c>
      <c r="GC15" s="28">
        <v>0</v>
      </c>
      <c r="GD15" s="28">
        <v>0</v>
      </c>
      <c r="GE15" s="28">
        <v>0</v>
      </c>
      <c r="GF15" s="28">
        <v>0</v>
      </c>
      <c r="GG15" s="28">
        <v>2211035.61</v>
      </c>
      <c r="GH15" s="28">
        <v>2439443.0299999998</v>
      </c>
      <c r="GI15" s="28">
        <v>0</v>
      </c>
      <c r="GJ15" s="28">
        <v>0</v>
      </c>
      <c r="GK15" s="28">
        <v>0</v>
      </c>
      <c r="GL15" s="28">
        <v>0</v>
      </c>
      <c r="GM15" s="28">
        <v>2037309.01</v>
      </c>
      <c r="GN15" s="28">
        <v>2485289.21</v>
      </c>
      <c r="GO15" s="28">
        <v>0</v>
      </c>
      <c r="GP15" s="28">
        <v>0</v>
      </c>
      <c r="GQ15" s="28">
        <v>0</v>
      </c>
      <c r="GR15" s="28">
        <v>0</v>
      </c>
      <c r="GS15" s="28">
        <v>1915887.5</v>
      </c>
      <c r="GT15" s="28">
        <v>2712387.71</v>
      </c>
      <c r="GU15" s="28">
        <v>0</v>
      </c>
      <c r="GV15" s="28">
        <v>0</v>
      </c>
      <c r="GW15" s="28">
        <v>0</v>
      </c>
      <c r="GX15" s="28">
        <v>0</v>
      </c>
      <c r="GY15" s="28">
        <v>1852897.05</v>
      </c>
      <c r="GZ15" s="28">
        <v>2830734.81</v>
      </c>
      <c r="HA15" s="28">
        <v>0</v>
      </c>
      <c r="HB15" s="28">
        <v>0</v>
      </c>
      <c r="HC15" s="28">
        <v>0</v>
      </c>
      <c r="HD15" s="28">
        <v>0</v>
      </c>
      <c r="HE15" s="28">
        <v>1784951.44</v>
      </c>
      <c r="HF15" s="28">
        <v>2844595.28</v>
      </c>
      <c r="HG15" s="28">
        <v>0</v>
      </c>
      <c r="HH15" s="28">
        <v>0</v>
      </c>
      <c r="HI15" s="28">
        <v>0</v>
      </c>
      <c r="HJ15" s="28">
        <v>0</v>
      </c>
      <c r="HK15" s="28">
        <v>1696783.07</v>
      </c>
      <c r="HL15" s="28">
        <v>2895772.41</v>
      </c>
      <c r="HM15" s="28">
        <v>0</v>
      </c>
      <c r="HN15" s="28">
        <v>0</v>
      </c>
      <c r="HO15" s="28">
        <v>0</v>
      </c>
      <c r="HP15" s="28">
        <v>0</v>
      </c>
      <c r="HQ15" s="28">
        <v>1572640.83</v>
      </c>
      <c r="HR15" s="28">
        <v>3069561.4</v>
      </c>
      <c r="HS15" s="28">
        <v>0</v>
      </c>
      <c r="HT15" s="28">
        <v>0</v>
      </c>
      <c r="HU15" s="28">
        <v>0</v>
      </c>
      <c r="HV15" s="28">
        <v>0</v>
      </c>
      <c r="HW15" s="28">
        <v>1497360.18</v>
      </c>
      <c r="HX15" s="28">
        <v>3211364.69</v>
      </c>
      <c r="HY15" s="28">
        <v>0</v>
      </c>
      <c r="HZ15" s="28">
        <v>0</v>
      </c>
      <c r="IA15" s="28">
        <v>0</v>
      </c>
      <c r="IB15" s="28">
        <v>0</v>
      </c>
      <c r="IC15" s="28">
        <v>1416432.09</v>
      </c>
      <c r="ID15" s="28">
        <v>3274269.91</v>
      </c>
      <c r="IE15" s="28">
        <v>0</v>
      </c>
      <c r="IF15" s="28">
        <v>0</v>
      </c>
      <c r="IG15" s="28">
        <v>0</v>
      </c>
      <c r="IH15" s="28">
        <v>0</v>
      </c>
      <c r="II15" s="28">
        <v>1317756.75</v>
      </c>
      <c r="IJ15" s="28">
        <v>3338241.32</v>
      </c>
      <c r="IK15" s="28">
        <v>0</v>
      </c>
      <c r="IL15" s="28">
        <v>0</v>
      </c>
      <c r="IM15" s="28">
        <v>0</v>
      </c>
      <c r="IN15" s="28">
        <v>0</v>
      </c>
      <c r="IO15" s="28">
        <v>1204536.73</v>
      </c>
      <c r="IP15" s="28">
        <v>3466184.13</v>
      </c>
      <c r="IQ15" s="28">
        <v>0</v>
      </c>
      <c r="IR15" s="28">
        <v>0</v>
      </c>
      <c r="IS15" s="28">
        <v>0</v>
      </c>
      <c r="IT15" s="28">
        <v>0</v>
      </c>
      <c r="IU15" s="28">
        <v>1102542.68</v>
      </c>
      <c r="IV15" s="28">
        <v>3473647.46</v>
      </c>
      <c r="IW15" s="28">
        <v>0</v>
      </c>
      <c r="IX15" s="28">
        <v>0</v>
      </c>
      <c r="IY15" s="28">
        <v>0</v>
      </c>
      <c r="IZ15" s="28">
        <v>0</v>
      </c>
      <c r="JA15" s="28">
        <v>1011853.11</v>
      </c>
      <c r="JB15" s="28">
        <v>3492838.89</v>
      </c>
      <c r="JC15" s="28">
        <v>0</v>
      </c>
      <c r="JD15" s="28">
        <v>0</v>
      </c>
      <c r="JE15" s="28">
        <v>0</v>
      </c>
      <c r="JF15" s="28">
        <v>0</v>
      </c>
      <c r="JG15" s="28">
        <v>909076.97</v>
      </c>
      <c r="JH15" s="28">
        <v>3661296.93</v>
      </c>
      <c r="JI15" s="28">
        <v>0</v>
      </c>
      <c r="JJ15" s="28">
        <v>0</v>
      </c>
      <c r="JK15" s="28">
        <v>0</v>
      </c>
      <c r="JL15" s="28">
        <v>0</v>
      </c>
      <c r="JM15" s="28">
        <v>784713.51</v>
      </c>
      <c r="JN15" s="28">
        <v>3713540.24</v>
      </c>
      <c r="JO15" s="28">
        <v>0</v>
      </c>
      <c r="JP15" s="28">
        <v>0</v>
      </c>
      <c r="JQ15" s="28">
        <v>0</v>
      </c>
      <c r="JR15" s="28">
        <v>0</v>
      </c>
      <c r="JS15" s="28">
        <v>686754.38</v>
      </c>
      <c r="JT15" s="28">
        <v>3719937.38</v>
      </c>
      <c r="JU15" s="28">
        <v>0</v>
      </c>
      <c r="JV15" s="28">
        <v>0</v>
      </c>
      <c r="JW15" s="28">
        <v>0</v>
      </c>
      <c r="JX15" s="28">
        <v>0</v>
      </c>
      <c r="JY15" s="28">
        <v>586851.68000000005</v>
      </c>
      <c r="JZ15" s="28">
        <v>3813762.12</v>
      </c>
      <c r="KA15" s="28">
        <v>0</v>
      </c>
      <c r="KB15" s="28">
        <v>0</v>
      </c>
      <c r="KC15" s="28">
        <v>0</v>
      </c>
      <c r="KD15" s="28">
        <v>0</v>
      </c>
      <c r="KE15" s="28">
        <v>477370.03</v>
      </c>
      <c r="KF15" s="28">
        <v>4055787.28</v>
      </c>
      <c r="KG15" s="28">
        <v>0</v>
      </c>
      <c r="KH15" s="28">
        <v>0</v>
      </c>
      <c r="KI15" s="28">
        <v>0</v>
      </c>
      <c r="KJ15" s="28">
        <v>0</v>
      </c>
      <c r="KK15" s="28">
        <v>353872.96</v>
      </c>
      <c r="KL15" s="28">
        <v>4170935.81</v>
      </c>
      <c r="KM15" s="28">
        <v>0</v>
      </c>
      <c r="KN15" s="28">
        <v>0</v>
      </c>
      <c r="KO15" s="28">
        <v>0</v>
      </c>
      <c r="KP15" s="28">
        <v>0</v>
      </c>
      <c r="KQ15" s="28">
        <v>240865.05</v>
      </c>
      <c r="KR15" s="28">
        <v>4275422.45</v>
      </c>
      <c r="KS15" s="28">
        <v>0</v>
      </c>
      <c r="KT15" s="28">
        <v>0</v>
      </c>
      <c r="KU15" s="28">
        <v>0</v>
      </c>
      <c r="KV15" s="28">
        <v>0</v>
      </c>
      <c r="KW15" s="28">
        <v>123038.1</v>
      </c>
      <c r="KX15" s="28">
        <v>4392713.4400000004</v>
      </c>
      <c r="KY15" s="28">
        <v>0</v>
      </c>
      <c r="KZ15" s="28">
        <v>0</v>
      </c>
      <c r="LA15" s="28">
        <v>0</v>
      </c>
      <c r="LB15" s="28">
        <v>0</v>
      </c>
      <c r="LC15" s="28">
        <v>0</v>
      </c>
      <c r="LD15" s="28">
        <v>0</v>
      </c>
      <c r="LE15" s="28">
        <v>0</v>
      </c>
      <c r="LF15" s="28">
        <v>0</v>
      </c>
      <c r="LG15" s="28">
        <v>0</v>
      </c>
      <c r="LH15" s="28">
        <v>0</v>
      </c>
      <c r="LI15" s="28">
        <v>0</v>
      </c>
      <c r="LJ15" s="28">
        <v>0</v>
      </c>
      <c r="LK15" s="28">
        <v>0</v>
      </c>
      <c r="LL15" s="28">
        <v>0</v>
      </c>
      <c r="LM15" s="28">
        <v>0</v>
      </c>
      <c r="LN15" s="28">
        <v>0</v>
      </c>
      <c r="LO15" s="28">
        <v>0</v>
      </c>
      <c r="LP15" s="28">
        <v>0</v>
      </c>
      <c r="LQ15" s="28">
        <v>0</v>
      </c>
      <c r="LR15" s="28">
        <v>0</v>
      </c>
      <c r="LS15" s="28">
        <v>0</v>
      </c>
      <c r="LT15" s="28">
        <v>0</v>
      </c>
      <c r="LU15" s="28">
        <v>0</v>
      </c>
      <c r="LV15" s="28">
        <v>0</v>
      </c>
      <c r="LW15" s="28">
        <v>0</v>
      </c>
      <c r="LX15" s="28">
        <v>0</v>
      </c>
      <c r="LY15" s="28">
        <v>0</v>
      </c>
      <c r="LZ15" s="28">
        <v>0</v>
      </c>
      <c r="MA15" s="28">
        <v>0</v>
      </c>
      <c r="MB15" s="28">
        <v>0</v>
      </c>
      <c r="MC15" s="28">
        <v>0</v>
      </c>
      <c r="MD15" s="28">
        <v>0</v>
      </c>
      <c r="ME15" s="28">
        <v>0</v>
      </c>
      <c r="MF15" s="28">
        <v>0</v>
      </c>
      <c r="MG15" s="28">
        <v>0</v>
      </c>
      <c r="MH15" s="28">
        <v>0</v>
      </c>
      <c r="MI15" s="28">
        <v>0</v>
      </c>
      <c r="MJ15" s="28">
        <v>0</v>
      </c>
      <c r="MK15" s="28">
        <v>0</v>
      </c>
      <c r="ML15" s="28">
        <v>0</v>
      </c>
      <c r="MM15" s="28">
        <v>0</v>
      </c>
      <c r="MN15" s="28">
        <v>0</v>
      </c>
      <c r="MO15" s="28">
        <v>0</v>
      </c>
      <c r="MP15" s="28">
        <v>0</v>
      </c>
      <c r="MQ15" s="28">
        <v>0</v>
      </c>
      <c r="MR15" s="28">
        <v>0</v>
      </c>
      <c r="MS15" s="28">
        <v>0</v>
      </c>
      <c r="MT15" s="28">
        <v>0</v>
      </c>
      <c r="MU15" s="28">
        <v>0</v>
      </c>
      <c r="MV15" s="28">
        <v>0</v>
      </c>
      <c r="MW15" s="28">
        <v>0</v>
      </c>
      <c r="MX15" s="28">
        <v>0</v>
      </c>
      <c r="MY15" s="28">
        <v>0</v>
      </c>
      <c r="MZ15" s="28">
        <v>0</v>
      </c>
      <c r="NA15" s="28">
        <v>0</v>
      </c>
      <c r="NB15" s="28">
        <v>0</v>
      </c>
      <c r="NC15" s="28">
        <v>0</v>
      </c>
      <c r="ND15" s="28">
        <v>0</v>
      </c>
      <c r="NE15" s="28">
        <v>0</v>
      </c>
      <c r="NF15" s="28">
        <v>0</v>
      </c>
      <c r="NG15" s="28">
        <v>0</v>
      </c>
      <c r="NH15" s="28">
        <v>0</v>
      </c>
      <c r="NI15" s="28">
        <v>0</v>
      </c>
      <c r="NJ15" s="28">
        <v>0</v>
      </c>
      <c r="NK15" s="28">
        <v>0</v>
      </c>
      <c r="NL15" s="28">
        <v>0</v>
      </c>
      <c r="NM15" s="28">
        <v>0</v>
      </c>
      <c r="NN15" s="28">
        <v>0</v>
      </c>
      <c r="NO15" s="28">
        <v>0</v>
      </c>
      <c r="NP15" s="28">
        <v>0</v>
      </c>
      <c r="NQ15" s="28">
        <v>0</v>
      </c>
      <c r="NR15" s="28">
        <v>0</v>
      </c>
      <c r="NS15" s="28">
        <v>0</v>
      </c>
      <c r="NT15" s="28">
        <v>0</v>
      </c>
      <c r="NU15" s="28">
        <v>0</v>
      </c>
      <c r="NV15" s="28">
        <v>0</v>
      </c>
      <c r="NW15" s="28">
        <v>0</v>
      </c>
      <c r="NX15" s="28">
        <v>0</v>
      </c>
      <c r="NY15" s="28">
        <v>0</v>
      </c>
      <c r="NZ15" s="28">
        <v>0</v>
      </c>
      <c r="OA15" s="28">
        <v>0</v>
      </c>
      <c r="OB15" s="28">
        <v>0</v>
      </c>
      <c r="OC15" s="28">
        <v>0</v>
      </c>
      <c r="OD15" s="28">
        <v>0</v>
      </c>
      <c r="OE15" s="28">
        <v>0</v>
      </c>
      <c r="OF15" s="28">
        <v>0</v>
      </c>
      <c r="OG15" s="28">
        <v>0</v>
      </c>
      <c r="OH15" s="28">
        <v>0</v>
      </c>
      <c r="OI15" s="28">
        <v>0</v>
      </c>
      <c r="OJ15" s="28">
        <v>0</v>
      </c>
      <c r="OK15" s="28">
        <v>0</v>
      </c>
      <c r="OL15" s="28">
        <v>0</v>
      </c>
      <c r="OM15" s="28">
        <v>0</v>
      </c>
      <c r="ON15" s="28">
        <v>0</v>
      </c>
      <c r="OO15" s="28">
        <v>0</v>
      </c>
      <c r="OP15" s="28">
        <v>0</v>
      </c>
      <c r="OQ15" s="28">
        <v>0</v>
      </c>
      <c r="OR15" s="28">
        <v>0</v>
      </c>
      <c r="OS15" s="28">
        <v>0</v>
      </c>
      <c r="OT15" s="28">
        <v>0</v>
      </c>
      <c r="OU15" s="28">
        <v>0</v>
      </c>
      <c r="OV15" s="28">
        <v>0</v>
      </c>
      <c r="OW15" s="28">
        <v>0</v>
      </c>
      <c r="OX15" s="28">
        <v>0</v>
      </c>
      <c r="OY15" s="28">
        <v>0</v>
      </c>
      <c r="OZ15" s="28">
        <v>0</v>
      </c>
      <c r="PA15" s="28">
        <v>0</v>
      </c>
      <c r="PB15" s="28">
        <v>0</v>
      </c>
      <c r="PC15" s="28">
        <v>0</v>
      </c>
      <c r="PD15" s="28">
        <v>0</v>
      </c>
      <c r="PE15" s="28">
        <v>0</v>
      </c>
      <c r="PF15" s="28">
        <v>0</v>
      </c>
      <c r="PG15" s="28">
        <v>0</v>
      </c>
      <c r="PH15" s="28">
        <v>0</v>
      </c>
      <c r="PI15" s="28">
        <v>0</v>
      </c>
      <c r="PJ15" s="28">
        <v>0</v>
      </c>
      <c r="PK15" s="28">
        <v>0</v>
      </c>
      <c r="PL15" s="28">
        <v>0</v>
      </c>
      <c r="PM15" s="28">
        <v>0</v>
      </c>
      <c r="PN15" s="28">
        <v>0</v>
      </c>
      <c r="PO15" s="28">
        <v>0</v>
      </c>
      <c r="PP15" s="28">
        <v>0</v>
      </c>
      <c r="PQ15" s="28">
        <v>0</v>
      </c>
      <c r="PR15" s="28">
        <v>0</v>
      </c>
      <c r="PS15" s="28">
        <v>0</v>
      </c>
      <c r="PT15" s="28">
        <v>0</v>
      </c>
      <c r="PU15" s="28">
        <v>0</v>
      </c>
      <c r="PV15" s="28">
        <v>0</v>
      </c>
      <c r="PW15" s="28">
        <v>0</v>
      </c>
      <c r="PX15" s="28">
        <v>0</v>
      </c>
      <c r="PY15" s="28">
        <v>0</v>
      </c>
      <c r="PZ15" s="28">
        <v>0</v>
      </c>
      <c r="QA15" s="28">
        <v>0</v>
      </c>
      <c r="QB15" s="28">
        <v>0</v>
      </c>
      <c r="QC15" s="28">
        <v>0</v>
      </c>
      <c r="QD15" s="28">
        <v>0</v>
      </c>
      <c r="QE15" s="28">
        <v>0</v>
      </c>
      <c r="QF15" s="28">
        <v>0</v>
      </c>
      <c r="QG15" s="28">
        <v>0</v>
      </c>
      <c r="QH15" s="28">
        <v>0</v>
      </c>
      <c r="QI15" s="28">
        <v>0</v>
      </c>
      <c r="QJ15" s="28">
        <v>0</v>
      </c>
      <c r="QK15" s="28">
        <v>0</v>
      </c>
      <c r="QL15" s="28">
        <v>0</v>
      </c>
      <c r="QM15" s="28">
        <v>0</v>
      </c>
      <c r="QN15" s="28">
        <v>0</v>
      </c>
      <c r="QO15" s="28">
        <v>0</v>
      </c>
      <c r="QP15" s="28">
        <v>0</v>
      </c>
      <c r="QQ15" s="28">
        <v>0</v>
      </c>
      <c r="QR15" s="28">
        <v>0</v>
      </c>
      <c r="QS15" s="28">
        <v>0</v>
      </c>
      <c r="QT15" s="28">
        <v>0</v>
      </c>
      <c r="QU15" s="28">
        <v>0</v>
      </c>
      <c r="QV15" s="28">
        <v>0</v>
      </c>
      <c r="QW15" s="28">
        <v>0</v>
      </c>
      <c r="QX15" s="28">
        <v>0</v>
      </c>
      <c r="QY15" s="28">
        <v>0</v>
      </c>
      <c r="QZ15" s="28">
        <v>0</v>
      </c>
      <c r="RA15" s="28">
        <v>0</v>
      </c>
      <c r="RB15" s="28">
        <v>0</v>
      </c>
      <c r="RC15" s="28">
        <v>0</v>
      </c>
      <c r="RD15" s="28">
        <v>0</v>
      </c>
      <c r="RE15" s="28">
        <v>0</v>
      </c>
      <c r="RF15" s="28">
        <v>0</v>
      </c>
      <c r="RG15" s="28">
        <v>0</v>
      </c>
      <c r="RH15" s="28">
        <v>0</v>
      </c>
      <c r="RI15" s="28">
        <v>0</v>
      </c>
      <c r="RJ15" s="28">
        <v>0</v>
      </c>
      <c r="RK15" s="28">
        <v>0</v>
      </c>
      <c r="RL15" s="28">
        <v>0</v>
      </c>
      <c r="RM15" s="28">
        <v>0</v>
      </c>
      <c r="RN15" s="28">
        <v>0</v>
      </c>
      <c r="RO15" s="28">
        <v>0</v>
      </c>
      <c r="RP15" s="28">
        <v>0</v>
      </c>
      <c r="RQ15" s="28">
        <v>0</v>
      </c>
      <c r="RR15" s="28">
        <v>0</v>
      </c>
      <c r="RS15" s="28">
        <v>0</v>
      </c>
      <c r="RT15" s="28">
        <v>0</v>
      </c>
      <c r="RU15" s="28">
        <v>0</v>
      </c>
      <c r="RV15" s="28">
        <v>0</v>
      </c>
      <c r="RW15" s="28">
        <v>0</v>
      </c>
      <c r="RX15" s="28">
        <v>0</v>
      </c>
      <c r="RY15" s="28">
        <v>0</v>
      </c>
      <c r="RZ15" s="28">
        <v>0</v>
      </c>
      <c r="SA15" s="28">
        <v>0</v>
      </c>
      <c r="SB15" s="28">
        <v>0</v>
      </c>
      <c r="SC15" s="28">
        <v>0</v>
      </c>
      <c r="SD15" s="28">
        <v>0</v>
      </c>
      <c r="SE15" s="28">
        <v>0</v>
      </c>
      <c r="SF15" s="28">
        <v>0</v>
      </c>
      <c r="SG15" s="28">
        <v>0</v>
      </c>
      <c r="SH15" s="28">
        <v>0</v>
      </c>
      <c r="SI15" s="28">
        <v>0</v>
      </c>
      <c r="SJ15" s="28">
        <v>0</v>
      </c>
      <c r="SK15" s="28">
        <v>0</v>
      </c>
      <c r="SL15" s="28">
        <v>0</v>
      </c>
      <c r="SM15" s="28">
        <v>0</v>
      </c>
      <c r="SN15" s="28">
        <v>0</v>
      </c>
      <c r="SO15" s="28">
        <v>0</v>
      </c>
      <c r="SP15" s="28">
        <v>0</v>
      </c>
      <c r="SQ15" s="28">
        <v>0</v>
      </c>
      <c r="SR15" s="28">
        <v>0</v>
      </c>
      <c r="SS15" s="28">
        <v>0</v>
      </c>
      <c r="ST15" s="28">
        <v>0</v>
      </c>
      <c r="SU15" s="28">
        <v>0</v>
      </c>
      <c r="SV15" s="28">
        <v>0</v>
      </c>
      <c r="SW15" s="28">
        <v>0</v>
      </c>
      <c r="SX15" s="28">
        <v>0</v>
      </c>
      <c r="SY15" s="28">
        <v>0</v>
      </c>
      <c r="SZ15" s="28">
        <v>0</v>
      </c>
      <c r="TA15" s="28">
        <v>0</v>
      </c>
      <c r="TB15" s="28">
        <v>0</v>
      </c>
      <c r="TC15" s="28">
        <v>0</v>
      </c>
      <c r="TD15" s="28">
        <v>0</v>
      </c>
      <c r="TE15" s="28">
        <v>0</v>
      </c>
      <c r="TF15" s="28">
        <v>0</v>
      </c>
      <c r="TG15" s="28">
        <v>0</v>
      </c>
      <c r="TH15" s="28">
        <v>0</v>
      </c>
      <c r="TI15" s="28">
        <v>0</v>
      </c>
      <c r="TJ15" s="28">
        <v>0</v>
      </c>
      <c r="TK15" s="28">
        <v>0</v>
      </c>
      <c r="TL15" s="28">
        <v>0</v>
      </c>
      <c r="TM15" s="28">
        <v>0</v>
      </c>
      <c r="TN15" s="28">
        <v>0</v>
      </c>
      <c r="TO15" s="28">
        <v>0</v>
      </c>
      <c r="TP15" s="28">
        <v>0</v>
      </c>
      <c r="TQ15" s="28">
        <v>0</v>
      </c>
      <c r="TR15" s="28">
        <v>0</v>
      </c>
      <c r="TS15" s="28">
        <v>0</v>
      </c>
      <c r="TT15" s="28">
        <v>0</v>
      </c>
      <c r="TU15" s="28">
        <v>0</v>
      </c>
      <c r="TV15" s="28">
        <v>0</v>
      </c>
      <c r="TW15" s="28">
        <v>0</v>
      </c>
      <c r="TX15" s="28">
        <v>0</v>
      </c>
      <c r="TY15" s="28">
        <v>0</v>
      </c>
      <c r="TZ15" s="28">
        <v>0</v>
      </c>
      <c r="UA15" s="28">
        <v>0</v>
      </c>
      <c r="UB15" s="28">
        <v>0</v>
      </c>
      <c r="UC15" s="28">
        <v>0</v>
      </c>
      <c r="UD15" s="28">
        <v>0</v>
      </c>
      <c r="UE15" s="28">
        <v>0</v>
      </c>
      <c r="UF15" s="28">
        <v>0</v>
      </c>
      <c r="UG15" s="28">
        <v>0</v>
      </c>
      <c r="UH15" s="28">
        <v>0</v>
      </c>
      <c r="UI15" s="28">
        <v>0</v>
      </c>
      <c r="UJ15" s="28">
        <v>0</v>
      </c>
      <c r="UK15" s="28">
        <v>0</v>
      </c>
      <c r="UL15" s="28">
        <v>0</v>
      </c>
      <c r="UM15" s="28">
        <v>0</v>
      </c>
      <c r="UN15" s="28">
        <v>0</v>
      </c>
      <c r="UO15" s="28">
        <v>0</v>
      </c>
      <c r="UP15" s="28">
        <v>0</v>
      </c>
      <c r="UQ15" s="28">
        <v>0</v>
      </c>
      <c r="UR15" s="28">
        <v>0</v>
      </c>
      <c r="US15" s="28">
        <v>0</v>
      </c>
      <c r="UT15" s="28">
        <v>0</v>
      </c>
      <c r="UU15" s="28">
        <v>0</v>
      </c>
      <c r="UV15" s="28">
        <v>0</v>
      </c>
      <c r="UW15" s="28">
        <v>0</v>
      </c>
      <c r="UX15" s="28">
        <v>0</v>
      </c>
      <c r="UY15" s="28">
        <v>0</v>
      </c>
      <c r="UZ15" s="28">
        <v>0</v>
      </c>
      <c r="VA15" s="28">
        <v>0</v>
      </c>
      <c r="VB15" s="28">
        <v>0</v>
      </c>
      <c r="VC15" s="28">
        <v>0</v>
      </c>
      <c r="VD15" s="28">
        <v>0</v>
      </c>
      <c r="VE15" s="28">
        <v>0</v>
      </c>
      <c r="VF15" s="28">
        <v>0</v>
      </c>
      <c r="VG15" s="28">
        <v>0</v>
      </c>
      <c r="VH15" s="28">
        <v>0</v>
      </c>
      <c r="VI15" s="28">
        <v>0</v>
      </c>
      <c r="VJ15" s="28">
        <v>0</v>
      </c>
      <c r="VK15" s="28">
        <v>0</v>
      </c>
      <c r="VL15" s="28">
        <v>0</v>
      </c>
      <c r="VM15" s="28">
        <v>0</v>
      </c>
      <c r="VN15" s="28">
        <v>0</v>
      </c>
      <c r="VO15" s="28">
        <v>0</v>
      </c>
      <c r="VP15" s="28">
        <v>0</v>
      </c>
      <c r="VQ15" s="28">
        <v>0</v>
      </c>
      <c r="VR15" s="28">
        <v>0</v>
      </c>
      <c r="VS15" s="28">
        <v>0</v>
      </c>
      <c r="VT15" s="28">
        <v>0</v>
      </c>
      <c r="VU15" s="28">
        <v>0</v>
      </c>
      <c r="VV15" s="28">
        <v>0</v>
      </c>
      <c r="VW15" s="28">
        <v>0</v>
      </c>
      <c r="VX15" s="28">
        <v>0</v>
      </c>
      <c r="VY15" s="28">
        <v>0</v>
      </c>
      <c r="VZ15" s="28">
        <v>0</v>
      </c>
      <c r="WA15" s="28">
        <v>0</v>
      </c>
      <c r="WB15" s="28">
        <v>0</v>
      </c>
      <c r="WC15" s="28">
        <v>0</v>
      </c>
      <c r="WD15" s="28">
        <v>0</v>
      </c>
      <c r="WE15" s="28">
        <v>0</v>
      </c>
      <c r="WF15" s="28">
        <v>0</v>
      </c>
      <c r="WG15" s="28">
        <v>0</v>
      </c>
      <c r="WH15" s="28">
        <v>0</v>
      </c>
      <c r="WI15" s="28">
        <v>0</v>
      </c>
      <c r="WJ15" s="28">
        <v>0</v>
      </c>
      <c r="WK15" s="28">
        <v>0</v>
      </c>
      <c r="WL15" s="28">
        <v>0</v>
      </c>
      <c r="WM15" s="28">
        <v>0</v>
      </c>
      <c r="WN15" s="28">
        <v>0</v>
      </c>
      <c r="WO15" s="28">
        <v>0</v>
      </c>
      <c r="WP15" s="28">
        <v>0</v>
      </c>
      <c r="WQ15" s="28">
        <v>0</v>
      </c>
      <c r="WR15" s="28">
        <v>0</v>
      </c>
      <c r="WS15" s="28">
        <v>0</v>
      </c>
      <c r="WT15" s="28">
        <v>0</v>
      </c>
      <c r="WU15" s="28">
        <v>0</v>
      </c>
      <c r="WV15" s="28">
        <v>0</v>
      </c>
      <c r="WW15" s="28">
        <v>0</v>
      </c>
      <c r="WX15" s="28">
        <v>0</v>
      </c>
      <c r="WY15" s="28">
        <v>0</v>
      </c>
      <c r="WZ15" s="28">
        <v>0</v>
      </c>
      <c r="XA15" s="28">
        <v>0</v>
      </c>
      <c r="XB15" s="28">
        <v>0</v>
      </c>
      <c r="XC15" s="28">
        <v>0</v>
      </c>
      <c r="XD15" s="28">
        <v>0</v>
      </c>
      <c r="XE15" s="28">
        <v>0</v>
      </c>
      <c r="XF15" s="28">
        <v>0</v>
      </c>
      <c r="XG15" s="28">
        <v>0</v>
      </c>
      <c r="XH15" s="28">
        <v>0</v>
      </c>
      <c r="XI15" s="28">
        <v>0</v>
      </c>
      <c r="XJ15" s="28">
        <v>0</v>
      </c>
      <c r="XK15" s="28">
        <v>0</v>
      </c>
      <c r="XL15" s="28">
        <v>0</v>
      </c>
      <c r="XM15" s="28">
        <v>0</v>
      </c>
      <c r="XN15" s="28">
        <v>0</v>
      </c>
      <c r="XO15" s="28">
        <v>0</v>
      </c>
      <c r="XP15" s="28">
        <v>0</v>
      </c>
      <c r="XQ15" s="28">
        <v>0</v>
      </c>
      <c r="XR15" s="28">
        <v>0</v>
      </c>
      <c r="XS15" s="28">
        <v>0</v>
      </c>
      <c r="XT15" s="28">
        <v>0</v>
      </c>
      <c r="XU15" s="28">
        <v>0</v>
      </c>
      <c r="XV15" s="28">
        <v>0</v>
      </c>
      <c r="XW15" s="28">
        <v>0</v>
      </c>
      <c r="XX15" s="28">
        <v>0</v>
      </c>
      <c r="XY15" s="28">
        <v>0</v>
      </c>
      <c r="XZ15" s="28">
        <v>0</v>
      </c>
      <c r="YA15" s="28">
        <v>0</v>
      </c>
      <c r="YB15" s="28">
        <v>0</v>
      </c>
      <c r="YC15" s="28">
        <v>0</v>
      </c>
      <c r="YD15" s="28">
        <v>0</v>
      </c>
      <c r="YE15" s="28">
        <v>0</v>
      </c>
      <c r="YF15" s="28">
        <v>0</v>
      </c>
      <c r="YG15" s="28">
        <v>0</v>
      </c>
      <c r="YH15" s="28">
        <v>0</v>
      </c>
      <c r="YI15" s="28">
        <v>0</v>
      </c>
      <c r="YJ15" s="28">
        <v>0</v>
      </c>
      <c r="YK15" s="28">
        <v>0</v>
      </c>
      <c r="YL15" s="28">
        <v>0</v>
      </c>
      <c r="YM15" s="28">
        <v>0</v>
      </c>
      <c r="YN15" s="28">
        <v>0</v>
      </c>
      <c r="YO15" s="28">
        <v>0</v>
      </c>
      <c r="YP15" s="28">
        <v>0</v>
      </c>
      <c r="YQ15" s="28">
        <v>0</v>
      </c>
      <c r="YR15" s="28">
        <v>0</v>
      </c>
      <c r="YS15" s="28">
        <v>0</v>
      </c>
      <c r="YT15" s="28">
        <v>0</v>
      </c>
      <c r="YU15" s="28">
        <v>0</v>
      </c>
      <c r="YV15" s="28">
        <v>0</v>
      </c>
      <c r="YW15" s="28">
        <v>0</v>
      </c>
      <c r="YX15" s="28">
        <v>0</v>
      </c>
      <c r="YY15" s="28">
        <v>0</v>
      </c>
      <c r="YZ15" s="28">
        <v>0</v>
      </c>
      <c r="ZA15" s="28">
        <v>0</v>
      </c>
      <c r="ZB15" s="28">
        <v>0</v>
      </c>
      <c r="ZC15" s="28">
        <v>0</v>
      </c>
      <c r="ZD15" s="28">
        <v>0</v>
      </c>
      <c r="ZE15" s="28">
        <v>0</v>
      </c>
      <c r="ZF15" s="28">
        <v>0</v>
      </c>
      <c r="ZG15" s="28">
        <v>0</v>
      </c>
      <c r="ZH15" s="28">
        <v>0</v>
      </c>
      <c r="ZI15" s="28">
        <v>0</v>
      </c>
      <c r="ZJ15" s="28">
        <v>0</v>
      </c>
      <c r="ZK15" s="28">
        <v>0</v>
      </c>
      <c r="ZL15" s="28">
        <v>0</v>
      </c>
      <c r="ZM15" s="28">
        <v>0</v>
      </c>
      <c r="ZN15" s="28">
        <v>0</v>
      </c>
      <c r="ZO15" s="28">
        <v>0</v>
      </c>
      <c r="ZP15" s="28">
        <v>0</v>
      </c>
      <c r="ZQ15" s="28">
        <v>0</v>
      </c>
      <c r="ZR15" s="28">
        <v>0</v>
      </c>
      <c r="ZS15" s="28">
        <v>0</v>
      </c>
      <c r="ZT15" s="28">
        <v>0</v>
      </c>
      <c r="ZU15" s="28">
        <v>0</v>
      </c>
      <c r="ZV15" s="28">
        <v>0</v>
      </c>
      <c r="ZW15" s="28">
        <v>0</v>
      </c>
      <c r="ZX15" s="28">
        <v>0</v>
      </c>
      <c r="ZY15" s="28">
        <v>0</v>
      </c>
      <c r="ZZ15" s="28">
        <v>0</v>
      </c>
      <c r="AAA15" s="28">
        <v>0</v>
      </c>
      <c r="AAB15" s="28">
        <v>0</v>
      </c>
      <c r="AAC15" s="28">
        <v>0</v>
      </c>
      <c r="AAD15" s="28">
        <v>0</v>
      </c>
      <c r="AAE15" s="28">
        <v>0</v>
      </c>
      <c r="AAF15" s="28">
        <v>0</v>
      </c>
      <c r="AAG15" s="28">
        <v>0</v>
      </c>
      <c r="AAH15" s="28">
        <v>0</v>
      </c>
      <c r="AAI15" s="28">
        <v>0</v>
      </c>
      <c r="AAJ15" s="28">
        <v>0</v>
      </c>
      <c r="AAK15" s="28">
        <v>0</v>
      </c>
      <c r="AAL15" s="28">
        <v>0</v>
      </c>
      <c r="AAM15" s="28">
        <v>0</v>
      </c>
      <c r="AAN15" s="28">
        <v>0</v>
      </c>
      <c r="AAO15" s="28">
        <v>0</v>
      </c>
      <c r="AAP15" s="28">
        <v>0</v>
      </c>
      <c r="AAQ15" s="28">
        <v>0</v>
      </c>
      <c r="AAR15" s="28">
        <v>0</v>
      </c>
      <c r="AAS15" s="28">
        <v>0</v>
      </c>
      <c r="AAT15" s="28">
        <v>0</v>
      </c>
      <c r="AAU15" s="28">
        <v>0</v>
      </c>
      <c r="AAV15" s="28">
        <v>0</v>
      </c>
      <c r="AAW15" s="28">
        <v>0</v>
      </c>
      <c r="AAX15" s="28">
        <v>0</v>
      </c>
      <c r="AAY15" s="28">
        <v>0</v>
      </c>
      <c r="AAZ15" s="28">
        <v>0</v>
      </c>
      <c r="ABA15" s="28">
        <v>0</v>
      </c>
      <c r="ABB15" s="28">
        <v>0</v>
      </c>
      <c r="ABC15" s="28">
        <v>0</v>
      </c>
      <c r="ABD15" s="28">
        <v>0</v>
      </c>
      <c r="ABE15" s="28">
        <v>0</v>
      </c>
      <c r="ABF15" s="28">
        <v>0</v>
      </c>
      <c r="ABG15" s="28">
        <v>0</v>
      </c>
      <c r="ABH15" s="28">
        <v>0</v>
      </c>
      <c r="ABI15" s="28">
        <v>0</v>
      </c>
      <c r="ABJ15" s="28">
        <v>0</v>
      </c>
      <c r="ABK15" s="28">
        <v>0</v>
      </c>
      <c r="ABL15" s="28">
        <v>0</v>
      </c>
      <c r="ABM15" s="28">
        <v>0</v>
      </c>
      <c r="ABN15" s="28">
        <v>0</v>
      </c>
      <c r="ABO15" s="28">
        <v>0</v>
      </c>
      <c r="ABP15" s="28">
        <v>0</v>
      </c>
      <c r="ABQ15" s="28">
        <v>0</v>
      </c>
      <c r="ABR15" s="28">
        <v>0</v>
      </c>
      <c r="ABS15" s="28">
        <v>0</v>
      </c>
      <c r="ABT15" s="28">
        <v>0</v>
      </c>
      <c r="ABU15" s="28">
        <v>0</v>
      </c>
      <c r="ABV15" s="28">
        <v>0</v>
      </c>
      <c r="ABW15" s="28">
        <v>0</v>
      </c>
      <c r="ABX15" s="28">
        <v>0</v>
      </c>
      <c r="ABY15" s="28">
        <v>0</v>
      </c>
      <c r="ABZ15" s="28">
        <v>0</v>
      </c>
      <c r="ACA15" s="28">
        <v>0</v>
      </c>
      <c r="ACB15" s="28">
        <v>0</v>
      </c>
      <c r="ACC15" s="28">
        <v>0</v>
      </c>
      <c r="ACD15" s="28">
        <v>0</v>
      </c>
      <c r="ACE15" s="28">
        <v>0</v>
      </c>
      <c r="ACF15" s="28">
        <v>0</v>
      </c>
      <c r="ACG15" s="28">
        <v>0</v>
      </c>
      <c r="ACH15" s="28">
        <v>0</v>
      </c>
      <c r="ACI15" s="28">
        <v>0</v>
      </c>
      <c r="ACJ15" s="28">
        <v>0</v>
      </c>
    </row>
    <row r="16" spans="1:764" x14ac:dyDescent="0.2">
      <c r="A16" s="21" t="s">
        <v>25</v>
      </c>
      <c r="B16" s="116" t="s">
        <v>26</v>
      </c>
      <c r="C16" s="21">
        <v>53.822499000000001</v>
      </c>
      <c r="D16" s="107"/>
      <c r="E16" s="23">
        <f t="shared" si="18"/>
        <v>3.107839626291264</v>
      </c>
      <c r="F16" s="24" t="s">
        <v>6</v>
      </c>
      <c r="G16" s="24" t="s">
        <v>131</v>
      </c>
      <c r="H16" s="25">
        <v>40603</v>
      </c>
      <c r="I16" s="29" t="s">
        <v>10</v>
      </c>
      <c r="J16" s="24">
        <v>177</v>
      </c>
      <c r="K16" s="24" t="s">
        <v>135</v>
      </c>
      <c r="L16" s="25">
        <v>45992</v>
      </c>
      <c r="M16" s="21" t="s">
        <v>104</v>
      </c>
      <c r="N16" s="3"/>
      <c r="O16" s="27">
        <f t="shared" si="19"/>
        <v>2614839</v>
      </c>
      <c r="P16" s="27">
        <f t="shared" si="20"/>
        <v>12472819.960000001</v>
      </c>
      <c r="Q16" s="27">
        <f t="shared" si="21"/>
        <v>3410161</v>
      </c>
      <c r="R16" s="27">
        <f t="shared" si="22"/>
        <v>11747979.01</v>
      </c>
      <c r="S16" s="27">
        <f t="shared" si="23"/>
        <v>4001490</v>
      </c>
      <c r="T16" s="27">
        <f t="shared" si="24"/>
        <v>8938281.4199999999</v>
      </c>
      <c r="U16" s="27">
        <f t="shared" si="25"/>
        <v>5059082</v>
      </c>
      <c r="V16" s="27">
        <f t="shared" si="26"/>
        <v>7000799.3599999994</v>
      </c>
      <c r="W16" s="27">
        <f t="shared" si="27"/>
        <v>5960647</v>
      </c>
      <c r="X16" s="27">
        <f t="shared" si="28"/>
        <v>5120749.21</v>
      </c>
      <c r="Y16" s="27">
        <f t="shared" si="29"/>
        <v>6845213</v>
      </c>
      <c r="Z16" s="27">
        <f t="shared" si="30"/>
        <v>3760487.69</v>
      </c>
      <c r="AA16" s="27">
        <f t="shared" si="31"/>
        <v>7717029</v>
      </c>
      <c r="AB16" s="27">
        <f t="shared" si="32"/>
        <v>2885551.6999999997</v>
      </c>
      <c r="AC16" s="27">
        <f t="shared" si="33"/>
        <v>8306537</v>
      </c>
      <c r="AD16" s="27">
        <f t="shared" si="34"/>
        <v>1952093.58</v>
      </c>
      <c r="AE16" s="27">
        <f t="shared" si="35"/>
        <v>9290670</v>
      </c>
      <c r="AF16" s="27">
        <f t="shared" si="36"/>
        <v>950721.58</v>
      </c>
      <c r="AG16" s="27">
        <f t="shared" si="37"/>
        <v>2501311</v>
      </c>
      <c r="AH16" s="27">
        <f t="shared" si="38"/>
        <v>70675.429999999993</v>
      </c>
      <c r="AI16" s="27">
        <f t="shared" si="39"/>
        <v>0</v>
      </c>
      <c r="AJ16" s="27">
        <f t="shared" si="40"/>
        <v>0</v>
      </c>
      <c r="AK16" s="27">
        <f t="shared" si="41"/>
        <v>0</v>
      </c>
      <c r="AL16" s="27">
        <f t="shared" si="42"/>
        <v>0</v>
      </c>
      <c r="AM16" s="27">
        <f t="shared" si="43"/>
        <v>0</v>
      </c>
      <c r="AN16" s="27">
        <f t="shared" si="44"/>
        <v>0</v>
      </c>
      <c r="AO16" s="27">
        <f t="shared" si="45"/>
        <v>0</v>
      </c>
      <c r="AP16" s="27">
        <f t="shared" si="46"/>
        <v>0</v>
      </c>
      <c r="AQ16" s="27">
        <f t="shared" si="47"/>
        <v>0</v>
      </c>
      <c r="AR16" s="27">
        <f t="shared" si="48"/>
        <v>0</v>
      </c>
      <c r="AS16" s="27">
        <f t="shared" si="49"/>
        <v>0</v>
      </c>
      <c r="AT16" s="27">
        <f t="shared" si="50"/>
        <v>0</v>
      </c>
      <c r="AU16" s="27">
        <f t="shared" si="51"/>
        <v>0</v>
      </c>
      <c r="AV16" s="27">
        <f t="shared" si="52"/>
        <v>0</v>
      </c>
      <c r="AW16" s="27">
        <f t="shared" si="53"/>
        <v>0</v>
      </c>
      <c r="AX16" s="27">
        <f t="shared" si="54"/>
        <v>0</v>
      </c>
      <c r="AY16" s="27">
        <f t="shared" si="55"/>
        <v>0</v>
      </c>
      <c r="AZ16" s="27">
        <f t="shared" si="56"/>
        <v>0</v>
      </c>
      <c r="BA16" s="27">
        <f t="shared" si="57"/>
        <v>0</v>
      </c>
      <c r="BB16" s="27">
        <f t="shared" si="58"/>
        <v>0</v>
      </c>
      <c r="BC16" s="27">
        <f t="shared" si="59"/>
        <v>0</v>
      </c>
      <c r="BD16" s="27">
        <f t="shared" si="60"/>
        <v>0</v>
      </c>
      <c r="BE16" s="27">
        <f t="shared" si="61"/>
        <v>0</v>
      </c>
      <c r="BF16" s="27">
        <f t="shared" si="62"/>
        <v>0</v>
      </c>
      <c r="BG16" s="27">
        <f t="shared" si="63"/>
        <v>0</v>
      </c>
      <c r="BH16" s="27">
        <f t="shared" si="64"/>
        <v>0</v>
      </c>
      <c r="BI16" s="27">
        <f t="shared" si="65"/>
        <v>0</v>
      </c>
      <c r="BJ16" s="27">
        <f t="shared" si="66"/>
        <v>0</v>
      </c>
      <c r="BK16" s="27">
        <f t="shared" si="67"/>
        <v>0</v>
      </c>
      <c r="BL16" s="27">
        <f t="shared" si="68"/>
        <v>0</v>
      </c>
      <c r="BM16" s="27">
        <f t="shared" si="69"/>
        <v>0</v>
      </c>
      <c r="BN16" s="27">
        <f t="shared" si="70"/>
        <v>0</v>
      </c>
      <c r="BO16" s="27">
        <f t="shared" si="71"/>
        <v>0</v>
      </c>
      <c r="BP16" s="27">
        <f t="shared" si="72"/>
        <v>0</v>
      </c>
      <c r="BQ16" s="27">
        <f t="shared" si="73"/>
        <v>0</v>
      </c>
      <c r="BR16" s="27">
        <f t="shared" si="74"/>
        <v>0</v>
      </c>
      <c r="BS16" s="27">
        <f t="shared" si="75"/>
        <v>0</v>
      </c>
      <c r="BT16" s="27">
        <f t="shared" si="76"/>
        <v>0</v>
      </c>
      <c r="BW16" s="28">
        <v>3333290.79</v>
      </c>
      <c r="BX16" s="28">
        <v>574330</v>
      </c>
      <c r="BY16" s="28">
        <v>0</v>
      </c>
      <c r="BZ16" s="28">
        <v>0</v>
      </c>
      <c r="CA16" s="28">
        <v>0</v>
      </c>
      <c r="CB16" s="28">
        <v>0</v>
      </c>
      <c r="CC16" s="28">
        <v>3091189.5</v>
      </c>
      <c r="CD16" s="28">
        <v>580400</v>
      </c>
      <c r="CE16" s="28">
        <v>0</v>
      </c>
      <c r="CF16" s="28">
        <v>0</v>
      </c>
      <c r="CG16" s="28">
        <v>0</v>
      </c>
      <c r="CH16" s="28">
        <v>0</v>
      </c>
      <c r="CI16" s="28">
        <v>2868757.11</v>
      </c>
      <c r="CJ16" s="28">
        <v>729751</v>
      </c>
      <c r="CK16" s="28">
        <v>0</v>
      </c>
      <c r="CL16" s="28">
        <v>0</v>
      </c>
      <c r="CM16" s="28">
        <v>0</v>
      </c>
      <c r="CN16" s="28">
        <v>0</v>
      </c>
      <c r="CO16" s="28">
        <v>3179582.56</v>
      </c>
      <c r="CP16" s="28">
        <v>730358</v>
      </c>
      <c r="CQ16" s="28">
        <v>0</v>
      </c>
      <c r="CR16" s="28">
        <v>0</v>
      </c>
      <c r="CS16" s="28">
        <v>0</v>
      </c>
      <c r="CT16" s="28">
        <v>0</v>
      </c>
      <c r="CU16" s="28">
        <v>3291535.28</v>
      </c>
      <c r="CV16" s="28">
        <v>844496</v>
      </c>
      <c r="CW16" s="28">
        <v>0</v>
      </c>
      <c r="CX16" s="28">
        <v>0</v>
      </c>
      <c r="CY16" s="28">
        <v>0</v>
      </c>
      <c r="CZ16" s="28">
        <v>0</v>
      </c>
      <c r="DA16" s="28">
        <v>3001283.66</v>
      </c>
      <c r="DB16" s="28">
        <v>852388</v>
      </c>
      <c r="DC16" s="28">
        <v>0</v>
      </c>
      <c r="DD16" s="28">
        <v>0</v>
      </c>
      <c r="DE16" s="28">
        <v>0</v>
      </c>
      <c r="DF16" s="28">
        <v>0</v>
      </c>
      <c r="DG16" s="28">
        <v>2818546.17</v>
      </c>
      <c r="DH16" s="28">
        <v>852996</v>
      </c>
      <c r="DI16" s="28">
        <v>0</v>
      </c>
      <c r="DJ16" s="28">
        <v>0</v>
      </c>
      <c r="DK16" s="28">
        <v>0</v>
      </c>
      <c r="DL16" s="28">
        <v>0</v>
      </c>
      <c r="DM16" s="28">
        <v>2636613.9</v>
      </c>
      <c r="DN16" s="28">
        <v>860281</v>
      </c>
      <c r="DO16" s="28">
        <v>0</v>
      </c>
      <c r="DP16" s="28">
        <v>0</v>
      </c>
      <c r="DQ16" s="28">
        <v>0</v>
      </c>
      <c r="DR16" s="28">
        <v>0</v>
      </c>
      <c r="DS16" s="28">
        <v>2438960.54</v>
      </c>
      <c r="DT16" s="28">
        <v>910671</v>
      </c>
      <c r="DU16" s="28">
        <v>0</v>
      </c>
      <c r="DV16" s="28">
        <v>0</v>
      </c>
      <c r="DW16" s="28">
        <v>0</v>
      </c>
      <c r="DX16" s="28">
        <v>0</v>
      </c>
      <c r="DY16" s="28">
        <v>2265240.2400000002</v>
      </c>
      <c r="DZ16" s="28">
        <v>976847</v>
      </c>
      <c r="EA16" s="28">
        <v>0</v>
      </c>
      <c r="EB16" s="28">
        <v>0</v>
      </c>
      <c r="EC16" s="28">
        <v>0</v>
      </c>
      <c r="ED16" s="28">
        <v>0</v>
      </c>
      <c r="EE16" s="28">
        <v>2167081.44</v>
      </c>
      <c r="EF16" s="28">
        <v>1004774</v>
      </c>
      <c r="EG16" s="28">
        <v>0</v>
      </c>
      <c r="EH16" s="28">
        <v>0</v>
      </c>
      <c r="EI16" s="28">
        <v>0</v>
      </c>
      <c r="EJ16" s="28">
        <v>0</v>
      </c>
      <c r="EK16" s="28">
        <v>2066999.2</v>
      </c>
      <c r="EL16" s="28">
        <v>1109198</v>
      </c>
      <c r="EM16" s="28">
        <v>0</v>
      </c>
      <c r="EN16" s="28">
        <v>0</v>
      </c>
      <c r="EO16" s="28">
        <v>0</v>
      </c>
      <c r="EP16" s="28">
        <v>0</v>
      </c>
      <c r="EQ16" s="28">
        <v>1942006.54</v>
      </c>
      <c r="ER16" s="28">
        <v>1171427</v>
      </c>
      <c r="ES16" s="28">
        <v>0</v>
      </c>
      <c r="ET16" s="28">
        <v>0</v>
      </c>
      <c r="EU16" s="28">
        <v>0</v>
      </c>
      <c r="EV16" s="28">
        <v>0</v>
      </c>
      <c r="EW16" s="28">
        <v>1799509.34</v>
      </c>
      <c r="EX16" s="28">
        <v>1173855</v>
      </c>
      <c r="EY16" s="28">
        <v>0</v>
      </c>
      <c r="EZ16" s="28">
        <v>0</v>
      </c>
      <c r="FA16" s="28">
        <v>0</v>
      </c>
      <c r="FB16" s="28">
        <v>0</v>
      </c>
      <c r="FC16" s="28">
        <v>1681823.39</v>
      </c>
      <c r="FD16" s="28">
        <v>1350829</v>
      </c>
      <c r="FE16" s="28">
        <v>0</v>
      </c>
      <c r="FF16" s="28">
        <v>0</v>
      </c>
      <c r="FG16" s="28">
        <v>0</v>
      </c>
      <c r="FH16" s="28">
        <v>0</v>
      </c>
      <c r="FI16" s="28">
        <v>1577460.09</v>
      </c>
      <c r="FJ16" s="28">
        <v>1362971</v>
      </c>
      <c r="FK16" s="28">
        <v>0</v>
      </c>
      <c r="FL16" s="28">
        <v>0</v>
      </c>
      <c r="FM16" s="28">
        <v>0</v>
      </c>
      <c r="FN16" s="28">
        <v>0</v>
      </c>
      <c r="FO16" s="28">
        <v>1458673.58</v>
      </c>
      <c r="FP16" s="28">
        <v>1389077</v>
      </c>
      <c r="FQ16" s="28">
        <v>0</v>
      </c>
      <c r="FR16" s="28">
        <v>0</v>
      </c>
      <c r="FS16" s="28">
        <v>0</v>
      </c>
      <c r="FT16" s="28">
        <v>0</v>
      </c>
      <c r="FU16" s="28">
        <v>1316255.45</v>
      </c>
      <c r="FV16" s="28">
        <v>1415183</v>
      </c>
      <c r="FW16" s="28">
        <v>0</v>
      </c>
      <c r="FX16" s="28">
        <v>0</v>
      </c>
      <c r="FY16" s="28">
        <v>0</v>
      </c>
      <c r="FZ16" s="28">
        <v>0</v>
      </c>
      <c r="GA16" s="28">
        <v>1221588.68</v>
      </c>
      <c r="GB16" s="28">
        <v>1544499</v>
      </c>
      <c r="GC16" s="28">
        <v>0</v>
      </c>
      <c r="GD16" s="28">
        <v>0</v>
      </c>
      <c r="GE16" s="28">
        <v>0</v>
      </c>
      <c r="GF16" s="28">
        <v>0</v>
      </c>
      <c r="GG16" s="28">
        <v>1124231.5</v>
      </c>
      <c r="GH16" s="28">
        <v>1611888</v>
      </c>
      <c r="GI16" s="28">
        <v>0</v>
      </c>
      <c r="GJ16" s="28">
        <v>0</v>
      </c>
      <c r="GK16" s="28">
        <v>0</v>
      </c>
      <c r="GL16" s="28">
        <v>0</v>
      </c>
      <c r="GM16" s="28">
        <v>1024912.06</v>
      </c>
      <c r="GN16" s="28">
        <v>1619781</v>
      </c>
      <c r="GO16" s="28">
        <v>0</v>
      </c>
      <c r="GP16" s="28">
        <v>0</v>
      </c>
      <c r="GQ16" s="28">
        <v>0</v>
      </c>
      <c r="GR16" s="28">
        <v>0</v>
      </c>
      <c r="GS16" s="28">
        <v>953168.91</v>
      </c>
      <c r="GT16" s="28">
        <v>1648922</v>
      </c>
      <c r="GU16" s="28">
        <v>0</v>
      </c>
      <c r="GV16" s="28">
        <v>0</v>
      </c>
      <c r="GW16" s="28">
        <v>0</v>
      </c>
      <c r="GX16" s="28">
        <v>0</v>
      </c>
      <c r="GY16" s="28">
        <v>913119.28</v>
      </c>
      <c r="GZ16" s="28">
        <v>1747882</v>
      </c>
      <c r="HA16" s="28">
        <v>0</v>
      </c>
      <c r="HB16" s="28">
        <v>0</v>
      </c>
      <c r="HC16" s="28">
        <v>0</v>
      </c>
      <c r="HD16" s="28">
        <v>0</v>
      </c>
      <c r="HE16" s="28">
        <v>869287.44</v>
      </c>
      <c r="HF16" s="28">
        <v>1828628</v>
      </c>
      <c r="HG16" s="28">
        <v>0</v>
      </c>
      <c r="HH16" s="28">
        <v>0</v>
      </c>
      <c r="HI16" s="28">
        <v>0</v>
      </c>
      <c r="HJ16" s="28">
        <v>0</v>
      </c>
      <c r="HK16" s="28">
        <v>813386.06</v>
      </c>
      <c r="HL16" s="28">
        <v>1864448</v>
      </c>
      <c r="HM16" s="28">
        <v>0</v>
      </c>
      <c r="HN16" s="28">
        <v>0</v>
      </c>
      <c r="HO16" s="28">
        <v>0</v>
      </c>
      <c r="HP16" s="28">
        <v>0</v>
      </c>
      <c r="HQ16" s="28">
        <v>740288.9</v>
      </c>
      <c r="HR16" s="28">
        <v>1900875</v>
      </c>
      <c r="HS16" s="28">
        <v>0</v>
      </c>
      <c r="HT16" s="28">
        <v>0</v>
      </c>
      <c r="HU16" s="28">
        <v>0</v>
      </c>
      <c r="HV16" s="28">
        <v>0</v>
      </c>
      <c r="HW16" s="28">
        <v>691738.17</v>
      </c>
      <c r="HX16" s="28">
        <v>1973728</v>
      </c>
      <c r="HY16" s="28">
        <v>0</v>
      </c>
      <c r="HZ16" s="28">
        <v>0</v>
      </c>
      <c r="IA16" s="28">
        <v>0</v>
      </c>
      <c r="IB16" s="28">
        <v>0</v>
      </c>
      <c r="IC16" s="28">
        <v>640138.56999999995</v>
      </c>
      <c r="ID16" s="28">
        <v>1977978</v>
      </c>
      <c r="IE16" s="28">
        <v>0</v>
      </c>
      <c r="IF16" s="28">
        <v>0</v>
      </c>
      <c r="IG16" s="28">
        <v>0</v>
      </c>
      <c r="IH16" s="28">
        <v>0</v>
      </c>
      <c r="II16" s="28">
        <v>581137.93999999994</v>
      </c>
      <c r="IJ16" s="28">
        <v>1988906</v>
      </c>
      <c r="IK16" s="28">
        <v>0</v>
      </c>
      <c r="IL16" s="28">
        <v>0</v>
      </c>
      <c r="IM16" s="28">
        <v>0</v>
      </c>
      <c r="IN16" s="28">
        <v>0</v>
      </c>
      <c r="IO16" s="28">
        <v>516470.78</v>
      </c>
      <c r="IP16" s="28">
        <v>2084830</v>
      </c>
      <c r="IQ16" s="28">
        <v>0</v>
      </c>
      <c r="IR16" s="28">
        <v>0</v>
      </c>
      <c r="IS16" s="28">
        <v>0</v>
      </c>
      <c r="IT16" s="28">
        <v>0</v>
      </c>
      <c r="IU16" s="28">
        <v>455714.75</v>
      </c>
      <c r="IV16" s="28">
        <v>2114579</v>
      </c>
      <c r="IW16" s="28">
        <v>0</v>
      </c>
      <c r="IX16" s="28">
        <v>0</v>
      </c>
      <c r="IY16" s="28">
        <v>0</v>
      </c>
      <c r="IZ16" s="28">
        <v>0</v>
      </c>
      <c r="JA16" s="28">
        <v>398770.11</v>
      </c>
      <c r="JB16" s="28">
        <v>2118222</v>
      </c>
      <c r="JC16" s="28">
        <v>0</v>
      </c>
      <c r="JD16" s="28">
        <v>0</v>
      </c>
      <c r="JE16" s="28">
        <v>0</v>
      </c>
      <c r="JF16" s="28">
        <v>0</v>
      </c>
      <c r="JG16" s="28">
        <v>337065.24</v>
      </c>
      <c r="JH16" s="28">
        <v>2171648</v>
      </c>
      <c r="JI16" s="28">
        <v>0</v>
      </c>
      <c r="JJ16" s="28">
        <v>0</v>
      </c>
      <c r="JK16" s="28">
        <v>0</v>
      </c>
      <c r="JL16" s="28">
        <v>0</v>
      </c>
      <c r="JM16" s="28">
        <v>268253.13</v>
      </c>
      <c r="JN16" s="28">
        <v>2309463</v>
      </c>
      <c r="JO16" s="28">
        <v>0</v>
      </c>
      <c r="JP16" s="28">
        <v>0</v>
      </c>
      <c r="JQ16" s="28">
        <v>0</v>
      </c>
      <c r="JR16" s="28">
        <v>0</v>
      </c>
      <c r="JS16" s="28">
        <v>205528.81</v>
      </c>
      <c r="JT16" s="28">
        <v>2375031</v>
      </c>
      <c r="JU16" s="28">
        <v>0</v>
      </c>
      <c r="JV16" s="28">
        <v>0</v>
      </c>
      <c r="JW16" s="28">
        <v>0</v>
      </c>
      <c r="JX16" s="28">
        <v>0</v>
      </c>
      <c r="JY16" s="28">
        <v>139874.4</v>
      </c>
      <c r="JZ16" s="28">
        <v>2434528</v>
      </c>
      <c r="KA16" s="28">
        <v>0</v>
      </c>
      <c r="KB16" s="28">
        <v>0</v>
      </c>
      <c r="KC16" s="28">
        <v>0</v>
      </c>
      <c r="KD16" s="28">
        <v>0</v>
      </c>
      <c r="KE16" s="28">
        <v>70675.429999999993</v>
      </c>
      <c r="KF16" s="28">
        <v>2501311</v>
      </c>
      <c r="KG16" s="28">
        <v>0</v>
      </c>
      <c r="KH16" s="28">
        <v>0</v>
      </c>
      <c r="KI16" s="28">
        <v>0</v>
      </c>
      <c r="KJ16" s="28">
        <v>0</v>
      </c>
      <c r="KK16" s="28">
        <v>0</v>
      </c>
      <c r="KL16" s="28">
        <v>0</v>
      </c>
      <c r="KM16" s="28">
        <v>0</v>
      </c>
      <c r="KN16" s="28">
        <v>0</v>
      </c>
      <c r="KO16" s="28">
        <v>0</v>
      </c>
      <c r="KP16" s="28">
        <v>0</v>
      </c>
      <c r="KQ16" s="28">
        <v>0</v>
      </c>
      <c r="KR16" s="28">
        <v>0</v>
      </c>
      <c r="KS16" s="28">
        <v>0</v>
      </c>
      <c r="KT16" s="28">
        <v>0</v>
      </c>
      <c r="KU16" s="28">
        <v>0</v>
      </c>
      <c r="KV16" s="28">
        <v>0</v>
      </c>
      <c r="KW16" s="28">
        <v>0</v>
      </c>
      <c r="KX16" s="28">
        <v>0</v>
      </c>
      <c r="KY16" s="28">
        <v>0</v>
      </c>
      <c r="KZ16" s="28">
        <v>0</v>
      </c>
      <c r="LA16" s="28">
        <v>0</v>
      </c>
      <c r="LB16" s="28">
        <v>0</v>
      </c>
      <c r="LC16" s="28">
        <v>0</v>
      </c>
      <c r="LD16" s="28">
        <v>0</v>
      </c>
      <c r="LE16" s="28">
        <v>0</v>
      </c>
      <c r="LF16" s="28">
        <v>0</v>
      </c>
      <c r="LG16" s="28">
        <v>0</v>
      </c>
      <c r="LH16" s="28">
        <v>0</v>
      </c>
      <c r="LI16" s="28">
        <v>0</v>
      </c>
      <c r="LJ16" s="28">
        <v>0</v>
      </c>
      <c r="LK16" s="28">
        <v>0</v>
      </c>
      <c r="LL16" s="28">
        <v>0</v>
      </c>
      <c r="LM16" s="28">
        <v>0</v>
      </c>
      <c r="LN16" s="28">
        <v>0</v>
      </c>
      <c r="LO16" s="28">
        <v>0</v>
      </c>
      <c r="LP16" s="28">
        <v>0</v>
      </c>
      <c r="LQ16" s="28">
        <v>0</v>
      </c>
      <c r="LR16" s="28">
        <v>0</v>
      </c>
      <c r="LS16" s="28">
        <v>0</v>
      </c>
      <c r="LT16" s="28">
        <v>0</v>
      </c>
      <c r="LU16" s="28">
        <v>0</v>
      </c>
      <c r="LV16" s="28">
        <v>0</v>
      </c>
      <c r="LW16" s="28">
        <v>0</v>
      </c>
      <c r="LX16" s="28">
        <v>0</v>
      </c>
      <c r="LY16" s="28">
        <v>0</v>
      </c>
      <c r="LZ16" s="28">
        <v>0</v>
      </c>
      <c r="MA16" s="28">
        <v>0</v>
      </c>
      <c r="MB16" s="28">
        <v>0</v>
      </c>
      <c r="MC16" s="28">
        <v>0</v>
      </c>
      <c r="MD16" s="28">
        <v>0</v>
      </c>
      <c r="ME16" s="28">
        <v>0</v>
      </c>
      <c r="MF16" s="28">
        <v>0</v>
      </c>
      <c r="MG16" s="28">
        <v>0</v>
      </c>
      <c r="MH16" s="28">
        <v>0</v>
      </c>
      <c r="MI16" s="28">
        <v>0</v>
      </c>
      <c r="MJ16" s="28">
        <v>0</v>
      </c>
      <c r="MK16" s="28">
        <v>0</v>
      </c>
      <c r="ML16" s="28">
        <v>0</v>
      </c>
      <c r="MM16" s="28">
        <v>0</v>
      </c>
      <c r="MN16" s="28">
        <v>0</v>
      </c>
      <c r="MO16" s="28">
        <v>0</v>
      </c>
      <c r="MP16" s="28">
        <v>0</v>
      </c>
      <c r="MQ16" s="28">
        <v>0</v>
      </c>
      <c r="MR16" s="28">
        <v>0</v>
      </c>
      <c r="MS16" s="28">
        <v>0</v>
      </c>
      <c r="MT16" s="28">
        <v>0</v>
      </c>
      <c r="MU16" s="28">
        <v>0</v>
      </c>
      <c r="MV16" s="28">
        <v>0</v>
      </c>
      <c r="MW16" s="28">
        <v>0</v>
      </c>
      <c r="MX16" s="28">
        <v>0</v>
      </c>
      <c r="MY16" s="28">
        <v>0</v>
      </c>
      <c r="MZ16" s="28">
        <v>0</v>
      </c>
      <c r="NA16" s="28">
        <v>0</v>
      </c>
      <c r="NB16" s="28">
        <v>0</v>
      </c>
      <c r="NC16" s="28">
        <v>0</v>
      </c>
      <c r="ND16" s="28">
        <v>0</v>
      </c>
      <c r="NE16" s="28">
        <v>0</v>
      </c>
      <c r="NF16" s="28">
        <v>0</v>
      </c>
      <c r="NG16" s="28">
        <v>0</v>
      </c>
      <c r="NH16" s="28">
        <v>0</v>
      </c>
      <c r="NI16" s="28">
        <v>0</v>
      </c>
      <c r="NJ16" s="28">
        <v>0</v>
      </c>
      <c r="NK16" s="28">
        <v>0</v>
      </c>
      <c r="NL16" s="28">
        <v>0</v>
      </c>
      <c r="NM16" s="28">
        <v>0</v>
      </c>
      <c r="NN16" s="28">
        <v>0</v>
      </c>
      <c r="NO16" s="28">
        <v>0</v>
      </c>
      <c r="NP16" s="28">
        <v>0</v>
      </c>
      <c r="NQ16" s="28">
        <v>0</v>
      </c>
      <c r="NR16" s="28">
        <v>0</v>
      </c>
      <c r="NS16" s="28">
        <v>0</v>
      </c>
      <c r="NT16" s="28">
        <v>0</v>
      </c>
      <c r="NU16" s="28">
        <v>0</v>
      </c>
      <c r="NV16" s="28">
        <v>0</v>
      </c>
      <c r="NW16" s="28">
        <v>0</v>
      </c>
      <c r="NX16" s="28">
        <v>0</v>
      </c>
      <c r="NY16" s="28">
        <v>0</v>
      </c>
      <c r="NZ16" s="28">
        <v>0</v>
      </c>
      <c r="OA16" s="28">
        <v>0</v>
      </c>
      <c r="OB16" s="28">
        <v>0</v>
      </c>
      <c r="OC16" s="28">
        <v>0</v>
      </c>
      <c r="OD16" s="28">
        <v>0</v>
      </c>
      <c r="OE16" s="28">
        <v>0</v>
      </c>
      <c r="OF16" s="28">
        <v>0</v>
      </c>
      <c r="OG16" s="28">
        <v>0</v>
      </c>
      <c r="OH16" s="28">
        <v>0</v>
      </c>
      <c r="OI16" s="28">
        <v>0</v>
      </c>
      <c r="OJ16" s="28">
        <v>0</v>
      </c>
      <c r="OK16" s="28">
        <v>0</v>
      </c>
      <c r="OL16" s="28">
        <v>0</v>
      </c>
      <c r="OM16" s="28">
        <v>0</v>
      </c>
      <c r="ON16" s="28">
        <v>0</v>
      </c>
      <c r="OO16" s="28">
        <v>0</v>
      </c>
      <c r="OP16" s="28">
        <v>0</v>
      </c>
      <c r="OQ16" s="28">
        <v>0</v>
      </c>
      <c r="OR16" s="28">
        <v>0</v>
      </c>
      <c r="OS16" s="28">
        <v>0</v>
      </c>
      <c r="OT16" s="28">
        <v>0</v>
      </c>
      <c r="OU16" s="28">
        <v>0</v>
      </c>
      <c r="OV16" s="28">
        <v>0</v>
      </c>
      <c r="OW16" s="28">
        <v>0</v>
      </c>
      <c r="OX16" s="28">
        <v>0</v>
      </c>
      <c r="OY16" s="28">
        <v>0</v>
      </c>
      <c r="OZ16" s="28">
        <v>0</v>
      </c>
      <c r="PA16" s="28">
        <v>0</v>
      </c>
      <c r="PB16" s="28">
        <v>0</v>
      </c>
      <c r="PC16" s="28">
        <v>0</v>
      </c>
      <c r="PD16" s="28">
        <v>0</v>
      </c>
      <c r="PE16" s="28">
        <v>0</v>
      </c>
      <c r="PF16" s="28">
        <v>0</v>
      </c>
      <c r="PG16" s="28">
        <v>0</v>
      </c>
      <c r="PH16" s="28">
        <v>0</v>
      </c>
      <c r="PI16" s="28">
        <v>0</v>
      </c>
      <c r="PJ16" s="28">
        <v>0</v>
      </c>
      <c r="PK16" s="28">
        <v>0</v>
      </c>
      <c r="PL16" s="28">
        <v>0</v>
      </c>
      <c r="PM16" s="28">
        <v>0</v>
      </c>
      <c r="PN16" s="28">
        <v>0</v>
      </c>
      <c r="PO16" s="28">
        <v>0</v>
      </c>
      <c r="PP16" s="28">
        <v>0</v>
      </c>
      <c r="PQ16" s="28">
        <v>0</v>
      </c>
      <c r="PR16" s="28">
        <v>0</v>
      </c>
      <c r="PS16" s="28">
        <v>0</v>
      </c>
      <c r="PT16" s="28">
        <v>0</v>
      </c>
      <c r="PU16" s="28">
        <v>0</v>
      </c>
      <c r="PV16" s="28">
        <v>0</v>
      </c>
      <c r="PW16" s="28">
        <v>0</v>
      </c>
      <c r="PX16" s="28">
        <v>0</v>
      </c>
      <c r="PY16" s="28">
        <v>0</v>
      </c>
      <c r="PZ16" s="28">
        <v>0</v>
      </c>
      <c r="QA16" s="28">
        <v>0</v>
      </c>
      <c r="QB16" s="28">
        <v>0</v>
      </c>
      <c r="QC16" s="28">
        <v>0</v>
      </c>
      <c r="QD16" s="28">
        <v>0</v>
      </c>
      <c r="QE16" s="28">
        <v>0</v>
      </c>
      <c r="QF16" s="28">
        <v>0</v>
      </c>
      <c r="QG16" s="28">
        <v>0</v>
      </c>
      <c r="QH16" s="28">
        <v>0</v>
      </c>
      <c r="QI16" s="28">
        <v>0</v>
      </c>
      <c r="QJ16" s="28">
        <v>0</v>
      </c>
      <c r="QK16" s="28">
        <v>0</v>
      </c>
      <c r="QL16" s="28">
        <v>0</v>
      </c>
      <c r="QM16" s="28">
        <v>0</v>
      </c>
      <c r="QN16" s="28">
        <v>0</v>
      </c>
      <c r="QO16" s="28">
        <v>0</v>
      </c>
      <c r="QP16" s="28">
        <v>0</v>
      </c>
      <c r="QQ16" s="28">
        <v>0</v>
      </c>
      <c r="QR16" s="28">
        <v>0</v>
      </c>
      <c r="QS16" s="28">
        <v>0</v>
      </c>
      <c r="QT16" s="28">
        <v>0</v>
      </c>
      <c r="QU16" s="28">
        <v>0</v>
      </c>
      <c r="QV16" s="28">
        <v>0</v>
      </c>
      <c r="QW16" s="28">
        <v>0</v>
      </c>
      <c r="QX16" s="28">
        <v>0</v>
      </c>
      <c r="QY16" s="28">
        <v>0</v>
      </c>
      <c r="QZ16" s="28">
        <v>0</v>
      </c>
      <c r="RA16" s="28">
        <v>0</v>
      </c>
      <c r="RB16" s="28">
        <v>0</v>
      </c>
      <c r="RC16" s="28">
        <v>0</v>
      </c>
      <c r="RD16" s="28">
        <v>0</v>
      </c>
      <c r="RE16" s="28">
        <v>0</v>
      </c>
      <c r="RF16" s="28">
        <v>0</v>
      </c>
      <c r="RG16" s="28">
        <v>0</v>
      </c>
      <c r="RH16" s="28">
        <v>0</v>
      </c>
      <c r="RI16" s="28">
        <v>0</v>
      </c>
      <c r="RJ16" s="28">
        <v>0</v>
      </c>
      <c r="RK16" s="28">
        <v>0</v>
      </c>
      <c r="RL16" s="28">
        <v>0</v>
      </c>
      <c r="RM16" s="28">
        <v>0</v>
      </c>
      <c r="RN16" s="28">
        <v>0</v>
      </c>
      <c r="RO16" s="28">
        <v>0</v>
      </c>
      <c r="RP16" s="28">
        <v>0</v>
      </c>
      <c r="RQ16" s="28">
        <v>0</v>
      </c>
      <c r="RR16" s="28">
        <v>0</v>
      </c>
      <c r="RS16" s="28">
        <v>0</v>
      </c>
      <c r="RT16" s="28">
        <v>0</v>
      </c>
      <c r="RU16" s="28">
        <v>0</v>
      </c>
      <c r="RV16" s="28">
        <v>0</v>
      </c>
      <c r="RW16" s="28">
        <v>0</v>
      </c>
      <c r="RX16" s="28">
        <v>0</v>
      </c>
      <c r="RY16" s="28">
        <v>0</v>
      </c>
      <c r="RZ16" s="28">
        <v>0</v>
      </c>
      <c r="SA16" s="28">
        <v>0</v>
      </c>
      <c r="SB16" s="28">
        <v>0</v>
      </c>
      <c r="SC16" s="28">
        <v>0</v>
      </c>
      <c r="SD16" s="28">
        <v>0</v>
      </c>
      <c r="SE16" s="28">
        <v>0</v>
      </c>
      <c r="SF16" s="28">
        <v>0</v>
      </c>
      <c r="SG16" s="28">
        <v>0</v>
      </c>
      <c r="SH16" s="28">
        <v>0</v>
      </c>
      <c r="SI16" s="28">
        <v>0</v>
      </c>
      <c r="SJ16" s="28">
        <v>0</v>
      </c>
      <c r="SK16" s="28">
        <v>0</v>
      </c>
      <c r="SL16" s="28">
        <v>0</v>
      </c>
      <c r="SM16" s="28">
        <v>0</v>
      </c>
      <c r="SN16" s="28">
        <v>0</v>
      </c>
      <c r="SO16" s="28">
        <v>0</v>
      </c>
      <c r="SP16" s="28">
        <v>0</v>
      </c>
      <c r="SQ16" s="28">
        <v>0</v>
      </c>
      <c r="SR16" s="28">
        <v>0</v>
      </c>
      <c r="SS16" s="28">
        <v>0</v>
      </c>
      <c r="ST16" s="28">
        <v>0</v>
      </c>
      <c r="SU16" s="28">
        <v>0</v>
      </c>
      <c r="SV16" s="28">
        <v>0</v>
      </c>
      <c r="SW16" s="28">
        <v>0</v>
      </c>
      <c r="SX16" s="28">
        <v>0</v>
      </c>
      <c r="SY16" s="28">
        <v>0</v>
      </c>
      <c r="SZ16" s="28">
        <v>0</v>
      </c>
      <c r="TA16" s="28">
        <v>0</v>
      </c>
      <c r="TB16" s="28">
        <v>0</v>
      </c>
      <c r="TC16" s="28">
        <v>0</v>
      </c>
      <c r="TD16" s="28">
        <v>0</v>
      </c>
      <c r="TE16" s="28">
        <v>0</v>
      </c>
      <c r="TF16" s="28">
        <v>0</v>
      </c>
      <c r="TG16" s="28">
        <v>0</v>
      </c>
      <c r="TH16" s="28">
        <v>0</v>
      </c>
      <c r="TI16" s="28">
        <v>0</v>
      </c>
      <c r="TJ16" s="28">
        <v>0</v>
      </c>
      <c r="TK16" s="28">
        <v>0</v>
      </c>
      <c r="TL16" s="28">
        <v>0</v>
      </c>
      <c r="TM16" s="28">
        <v>0</v>
      </c>
      <c r="TN16" s="28">
        <v>0</v>
      </c>
      <c r="TO16" s="28">
        <v>0</v>
      </c>
      <c r="TP16" s="28">
        <v>0</v>
      </c>
      <c r="TQ16" s="28">
        <v>0</v>
      </c>
      <c r="TR16" s="28">
        <v>0</v>
      </c>
      <c r="TS16" s="28">
        <v>0</v>
      </c>
      <c r="TT16" s="28">
        <v>0</v>
      </c>
      <c r="TU16" s="28">
        <v>0</v>
      </c>
      <c r="TV16" s="28">
        <v>0</v>
      </c>
      <c r="TW16" s="28">
        <v>0</v>
      </c>
      <c r="TX16" s="28">
        <v>0</v>
      </c>
      <c r="TY16" s="28">
        <v>0</v>
      </c>
      <c r="TZ16" s="28">
        <v>0</v>
      </c>
      <c r="UA16" s="28">
        <v>0</v>
      </c>
      <c r="UB16" s="28">
        <v>0</v>
      </c>
      <c r="UC16" s="28">
        <v>0</v>
      </c>
      <c r="UD16" s="28">
        <v>0</v>
      </c>
      <c r="UE16" s="28">
        <v>0</v>
      </c>
      <c r="UF16" s="28">
        <v>0</v>
      </c>
      <c r="UG16" s="28">
        <v>0</v>
      </c>
      <c r="UH16" s="28">
        <v>0</v>
      </c>
      <c r="UI16" s="28">
        <v>0</v>
      </c>
      <c r="UJ16" s="28">
        <v>0</v>
      </c>
      <c r="UK16" s="28">
        <v>0</v>
      </c>
      <c r="UL16" s="28">
        <v>0</v>
      </c>
      <c r="UM16" s="28">
        <v>0</v>
      </c>
      <c r="UN16" s="28">
        <v>0</v>
      </c>
      <c r="UO16" s="28">
        <v>0</v>
      </c>
      <c r="UP16" s="28">
        <v>0</v>
      </c>
      <c r="UQ16" s="28">
        <v>0</v>
      </c>
      <c r="UR16" s="28">
        <v>0</v>
      </c>
      <c r="US16" s="28">
        <v>0</v>
      </c>
      <c r="UT16" s="28">
        <v>0</v>
      </c>
      <c r="UU16" s="28">
        <v>0</v>
      </c>
      <c r="UV16" s="28">
        <v>0</v>
      </c>
      <c r="UW16" s="28">
        <v>0</v>
      </c>
      <c r="UX16" s="28">
        <v>0</v>
      </c>
      <c r="UY16" s="28">
        <v>0</v>
      </c>
      <c r="UZ16" s="28">
        <v>0</v>
      </c>
      <c r="VA16" s="28">
        <v>0</v>
      </c>
      <c r="VB16" s="28">
        <v>0</v>
      </c>
      <c r="VC16" s="28">
        <v>0</v>
      </c>
      <c r="VD16" s="28">
        <v>0</v>
      </c>
      <c r="VE16" s="28">
        <v>0</v>
      </c>
      <c r="VF16" s="28">
        <v>0</v>
      </c>
      <c r="VG16" s="28">
        <v>0</v>
      </c>
      <c r="VH16" s="28">
        <v>0</v>
      </c>
      <c r="VI16" s="28">
        <v>0</v>
      </c>
      <c r="VJ16" s="28">
        <v>0</v>
      </c>
      <c r="VK16" s="28">
        <v>0</v>
      </c>
      <c r="VL16" s="28">
        <v>0</v>
      </c>
      <c r="VM16" s="28">
        <v>0</v>
      </c>
      <c r="VN16" s="28">
        <v>0</v>
      </c>
      <c r="VO16" s="28">
        <v>0</v>
      </c>
      <c r="VP16" s="28">
        <v>0</v>
      </c>
      <c r="VQ16" s="28">
        <v>0</v>
      </c>
      <c r="VR16" s="28">
        <v>0</v>
      </c>
      <c r="VS16" s="28">
        <v>0</v>
      </c>
      <c r="VT16" s="28">
        <v>0</v>
      </c>
      <c r="VU16" s="28">
        <v>0</v>
      </c>
      <c r="VV16" s="28">
        <v>0</v>
      </c>
      <c r="VW16" s="28">
        <v>0</v>
      </c>
      <c r="VX16" s="28">
        <v>0</v>
      </c>
      <c r="VY16" s="28">
        <v>0</v>
      </c>
      <c r="VZ16" s="28">
        <v>0</v>
      </c>
      <c r="WA16" s="28">
        <v>0</v>
      </c>
      <c r="WB16" s="28">
        <v>0</v>
      </c>
      <c r="WC16" s="28">
        <v>0</v>
      </c>
      <c r="WD16" s="28">
        <v>0</v>
      </c>
      <c r="WE16" s="28">
        <v>0</v>
      </c>
      <c r="WF16" s="28">
        <v>0</v>
      </c>
      <c r="WG16" s="28">
        <v>0</v>
      </c>
      <c r="WH16" s="28">
        <v>0</v>
      </c>
      <c r="WI16" s="28">
        <v>0</v>
      </c>
      <c r="WJ16" s="28">
        <v>0</v>
      </c>
      <c r="WK16" s="28">
        <v>0</v>
      </c>
      <c r="WL16" s="28">
        <v>0</v>
      </c>
      <c r="WM16" s="28">
        <v>0</v>
      </c>
      <c r="WN16" s="28">
        <v>0</v>
      </c>
      <c r="WO16" s="28">
        <v>0</v>
      </c>
      <c r="WP16" s="28">
        <v>0</v>
      </c>
      <c r="WQ16" s="28">
        <v>0</v>
      </c>
      <c r="WR16" s="28">
        <v>0</v>
      </c>
      <c r="WS16" s="28">
        <v>0</v>
      </c>
      <c r="WT16" s="28">
        <v>0</v>
      </c>
      <c r="WU16" s="28">
        <v>0</v>
      </c>
      <c r="WV16" s="28">
        <v>0</v>
      </c>
      <c r="WW16" s="28">
        <v>0</v>
      </c>
      <c r="WX16" s="28">
        <v>0</v>
      </c>
      <c r="WY16" s="28">
        <v>0</v>
      </c>
      <c r="WZ16" s="28">
        <v>0</v>
      </c>
      <c r="XA16" s="28">
        <v>0</v>
      </c>
      <c r="XB16" s="28">
        <v>0</v>
      </c>
      <c r="XC16" s="28">
        <v>0</v>
      </c>
      <c r="XD16" s="28">
        <v>0</v>
      </c>
      <c r="XE16" s="28">
        <v>0</v>
      </c>
      <c r="XF16" s="28">
        <v>0</v>
      </c>
      <c r="XG16" s="28">
        <v>0</v>
      </c>
      <c r="XH16" s="28">
        <v>0</v>
      </c>
      <c r="XI16" s="28">
        <v>0</v>
      </c>
      <c r="XJ16" s="28">
        <v>0</v>
      </c>
      <c r="XK16" s="28">
        <v>0</v>
      </c>
      <c r="XL16" s="28">
        <v>0</v>
      </c>
      <c r="XM16" s="28">
        <v>0</v>
      </c>
      <c r="XN16" s="28">
        <v>0</v>
      </c>
      <c r="XO16" s="28">
        <v>0</v>
      </c>
      <c r="XP16" s="28">
        <v>0</v>
      </c>
      <c r="XQ16" s="28">
        <v>0</v>
      </c>
      <c r="XR16" s="28">
        <v>0</v>
      </c>
      <c r="XS16" s="28">
        <v>0</v>
      </c>
      <c r="XT16" s="28">
        <v>0</v>
      </c>
      <c r="XU16" s="28">
        <v>0</v>
      </c>
      <c r="XV16" s="28">
        <v>0</v>
      </c>
      <c r="XW16" s="28">
        <v>0</v>
      </c>
      <c r="XX16" s="28">
        <v>0</v>
      </c>
      <c r="XY16" s="28">
        <v>0</v>
      </c>
      <c r="XZ16" s="28">
        <v>0</v>
      </c>
      <c r="YA16" s="28">
        <v>0</v>
      </c>
      <c r="YB16" s="28">
        <v>0</v>
      </c>
      <c r="YC16" s="28">
        <v>0</v>
      </c>
      <c r="YD16" s="28">
        <v>0</v>
      </c>
      <c r="YE16" s="28">
        <v>0</v>
      </c>
      <c r="YF16" s="28">
        <v>0</v>
      </c>
      <c r="YG16" s="28">
        <v>0</v>
      </c>
      <c r="YH16" s="28">
        <v>0</v>
      </c>
      <c r="YI16" s="28">
        <v>0</v>
      </c>
      <c r="YJ16" s="28">
        <v>0</v>
      </c>
      <c r="YK16" s="28">
        <v>0</v>
      </c>
      <c r="YL16" s="28">
        <v>0</v>
      </c>
      <c r="YM16" s="28">
        <v>0</v>
      </c>
      <c r="YN16" s="28">
        <v>0</v>
      </c>
      <c r="YO16" s="28">
        <v>0</v>
      </c>
      <c r="YP16" s="28">
        <v>0</v>
      </c>
      <c r="YQ16" s="28">
        <v>0</v>
      </c>
      <c r="YR16" s="28">
        <v>0</v>
      </c>
      <c r="YS16" s="28">
        <v>0</v>
      </c>
      <c r="YT16" s="28">
        <v>0</v>
      </c>
      <c r="YU16" s="28">
        <v>0</v>
      </c>
      <c r="YV16" s="28">
        <v>0</v>
      </c>
      <c r="YW16" s="28">
        <v>0</v>
      </c>
      <c r="YX16" s="28">
        <v>0</v>
      </c>
      <c r="YY16" s="28">
        <v>0</v>
      </c>
      <c r="YZ16" s="28">
        <v>0</v>
      </c>
      <c r="ZA16" s="28">
        <v>0</v>
      </c>
      <c r="ZB16" s="28">
        <v>0</v>
      </c>
      <c r="ZC16" s="28">
        <v>0</v>
      </c>
      <c r="ZD16" s="28">
        <v>0</v>
      </c>
      <c r="ZE16" s="28">
        <v>0</v>
      </c>
      <c r="ZF16" s="28">
        <v>0</v>
      </c>
      <c r="ZG16" s="28">
        <v>0</v>
      </c>
      <c r="ZH16" s="28">
        <v>0</v>
      </c>
      <c r="ZI16" s="28">
        <v>0</v>
      </c>
      <c r="ZJ16" s="28">
        <v>0</v>
      </c>
      <c r="ZK16" s="28">
        <v>0</v>
      </c>
      <c r="ZL16" s="28">
        <v>0</v>
      </c>
      <c r="ZM16" s="28">
        <v>0</v>
      </c>
      <c r="ZN16" s="28">
        <v>0</v>
      </c>
      <c r="ZO16" s="28">
        <v>0</v>
      </c>
      <c r="ZP16" s="28">
        <v>0</v>
      </c>
      <c r="ZQ16" s="28">
        <v>0</v>
      </c>
      <c r="ZR16" s="28">
        <v>0</v>
      </c>
      <c r="ZS16" s="28">
        <v>0</v>
      </c>
      <c r="ZT16" s="28">
        <v>0</v>
      </c>
      <c r="ZU16" s="28">
        <v>0</v>
      </c>
      <c r="ZV16" s="28">
        <v>0</v>
      </c>
      <c r="ZW16" s="28">
        <v>0</v>
      </c>
      <c r="ZX16" s="28">
        <v>0</v>
      </c>
      <c r="ZY16" s="28">
        <v>0</v>
      </c>
      <c r="ZZ16" s="28">
        <v>0</v>
      </c>
      <c r="AAA16" s="28">
        <v>0</v>
      </c>
      <c r="AAB16" s="28">
        <v>0</v>
      </c>
      <c r="AAC16" s="28">
        <v>0</v>
      </c>
      <c r="AAD16" s="28">
        <v>0</v>
      </c>
      <c r="AAE16" s="28">
        <v>0</v>
      </c>
      <c r="AAF16" s="28">
        <v>0</v>
      </c>
      <c r="AAG16" s="28">
        <v>0</v>
      </c>
      <c r="AAH16" s="28">
        <v>0</v>
      </c>
      <c r="AAI16" s="28">
        <v>0</v>
      </c>
      <c r="AAJ16" s="28">
        <v>0</v>
      </c>
      <c r="AAK16" s="28">
        <v>0</v>
      </c>
      <c r="AAL16" s="28">
        <v>0</v>
      </c>
      <c r="AAM16" s="28">
        <v>0</v>
      </c>
      <c r="AAN16" s="28">
        <v>0</v>
      </c>
      <c r="AAO16" s="28">
        <v>0</v>
      </c>
      <c r="AAP16" s="28">
        <v>0</v>
      </c>
      <c r="AAQ16" s="28">
        <v>0</v>
      </c>
      <c r="AAR16" s="28">
        <v>0</v>
      </c>
      <c r="AAS16" s="28">
        <v>0</v>
      </c>
      <c r="AAT16" s="28">
        <v>0</v>
      </c>
      <c r="AAU16" s="28">
        <v>0</v>
      </c>
      <c r="AAV16" s="28">
        <v>0</v>
      </c>
      <c r="AAW16" s="28">
        <v>0</v>
      </c>
      <c r="AAX16" s="28">
        <v>0</v>
      </c>
      <c r="AAY16" s="28">
        <v>0</v>
      </c>
      <c r="AAZ16" s="28">
        <v>0</v>
      </c>
      <c r="ABA16" s="28">
        <v>0</v>
      </c>
      <c r="ABB16" s="28">
        <v>0</v>
      </c>
      <c r="ABC16" s="28">
        <v>0</v>
      </c>
      <c r="ABD16" s="28">
        <v>0</v>
      </c>
      <c r="ABE16" s="28">
        <v>0</v>
      </c>
      <c r="ABF16" s="28">
        <v>0</v>
      </c>
      <c r="ABG16" s="28">
        <v>0</v>
      </c>
      <c r="ABH16" s="28">
        <v>0</v>
      </c>
      <c r="ABI16" s="28">
        <v>0</v>
      </c>
      <c r="ABJ16" s="28">
        <v>0</v>
      </c>
      <c r="ABK16" s="28">
        <v>0</v>
      </c>
      <c r="ABL16" s="28">
        <v>0</v>
      </c>
      <c r="ABM16" s="28">
        <v>0</v>
      </c>
      <c r="ABN16" s="28">
        <v>0</v>
      </c>
      <c r="ABO16" s="28">
        <v>0</v>
      </c>
      <c r="ABP16" s="28">
        <v>0</v>
      </c>
      <c r="ABQ16" s="28">
        <v>0</v>
      </c>
      <c r="ABR16" s="28">
        <v>0</v>
      </c>
      <c r="ABS16" s="28">
        <v>0</v>
      </c>
      <c r="ABT16" s="28">
        <v>0</v>
      </c>
      <c r="ABU16" s="28">
        <v>0</v>
      </c>
      <c r="ABV16" s="28">
        <v>0</v>
      </c>
      <c r="ABW16" s="28">
        <v>0</v>
      </c>
      <c r="ABX16" s="28">
        <v>0</v>
      </c>
      <c r="ABY16" s="28">
        <v>0</v>
      </c>
      <c r="ABZ16" s="28">
        <v>0</v>
      </c>
      <c r="ACA16" s="28">
        <v>0</v>
      </c>
      <c r="ACB16" s="28">
        <v>0</v>
      </c>
      <c r="ACC16" s="28">
        <v>0</v>
      </c>
      <c r="ACD16" s="28">
        <v>0</v>
      </c>
      <c r="ACE16" s="28">
        <v>0</v>
      </c>
      <c r="ACF16" s="28">
        <v>0</v>
      </c>
      <c r="ACG16" s="28">
        <v>0</v>
      </c>
      <c r="ACH16" s="28">
        <v>0</v>
      </c>
      <c r="ACI16" s="28">
        <v>0</v>
      </c>
      <c r="ACJ16" s="28">
        <v>0</v>
      </c>
    </row>
    <row r="17" spans="1:764" x14ac:dyDescent="0.2">
      <c r="A17" s="21" t="s">
        <v>15</v>
      </c>
      <c r="B17" s="116" t="s">
        <v>16</v>
      </c>
      <c r="C17" s="22">
        <v>40.592137987313571</v>
      </c>
      <c r="D17" s="108"/>
      <c r="E17" s="23">
        <f t="shared" si="18"/>
        <v>2.343886985865447</v>
      </c>
      <c r="F17" s="30" t="s">
        <v>13</v>
      </c>
      <c r="G17" s="24" t="s">
        <v>128</v>
      </c>
      <c r="H17" s="31">
        <v>40444</v>
      </c>
      <c r="I17" s="32" t="s">
        <v>14</v>
      </c>
      <c r="J17" s="30">
        <v>140</v>
      </c>
      <c r="K17" s="30" t="s">
        <v>133</v>
      </c>
      <c r="L17" s="31">
        <v>44704</v>
      </c>
      <c r="M17" s="21" t="s">
        <v>104</v>
      </c>
      <c r="N17" s="3"/>
      <c r="O17" s="27">
        <f t="shared" si="19"/>
        <v>10897749.490448408</v>
      </c>
      <c r="P17" s="27">
        <f t="shared" si="20"/>
        <v>2423693.8589813346</v>
      </c>
      <c r="Q17" s="27">
        <f t="shared" si="21"/>
        <v>13618973.364365261</v>
      </c>
      <c r="R17" s="27">
        <f t="shared" si="22"/>
        <v>2189880.1399489879</v>
      </c>
      <c r="S17" s="27">
        <f t="shared" si="23"/>
        <v>16614762.383163899</v>
      </c>
      <c r="T17" s="27">
        <f t="shared" si="24"/>
        <v>1679577.6836937375</v>
      </c>
      <c r="U17" s="27">
        <f t="shared" si="25"/>
        <v>19993325.488822207</v>
      </c>
      <c r="V17" s="27">
        <f t="shared" si="26"/>
        <v>841937.03080793191</v>
      </c>
      <c r="W17" s="27">
        <f t="shared" si="27"/>
        <v>4074495.7022454944</v>
      </c>
      <c r="X17" s="27">
        <f t="shared" si="28"/>
        <v>55563.963674953782</v>
      </c>
      <c r="Y17" s="27">
        <f t="shared" si="29"/>
        <v>124667.65279914491</v>
      </c>
      <c r="Z17" s="27">
        <f t="shared" si="30"/>
        <v>1834.4962891090006</v>
      </c>
      <c r="AA17" s="27">
        <f t="shared" si="31"/>
        <v>0</v>
      </c>
      <c r="AB17" s="27">
        <f t="shared" si="32"/>
        <v>0</v>
      </c>
      <c r="AC17" s="27">
        <f t="shared" si="33"/>
        <v>0</v>
      </c>
      <c r="AD17" s="27">
        <f t="shared" si="34"/>
        <v>0</v>
      </c>
      <c r="AE17" s="27">
        <f t="shared" si="35"/>
        <v>0</v>
      </c>
      <c r="AF17" s="27">
        <f t="shared" si="36"/>
        <v>0</v>
      </c>
      <c r="AG17" s="27">
        <f t="shared" si="37"/>
        <v>0</v>
      </c>
      <c r="AH17" s="27">
        <f t="shared" si="38"/>
        <v>0</v>
      </c>
      <c r="AI17" s="27">
        <f t="shared" si="39"/>
        <v>0</v>
      </c>
      <c r="AJ17" s="27">
        <f t="shared" si="40"/>
        <v>0</v>
      </c>
      <c r="AK17" s="27">
        <f t="shared" si="41"/>
        <v>0</v>
      </c>
      <c r="AL17" s="27">
        <f t="shared" si="42"/>
        <v>0</v>
      </c>
      <c r="AM17" s="27">
        <f t="shared" si="43"/>
        <v>0</v>
      </c>
      <c r="AN17" s="27">
        <f t="shared" si="44"/>
        <v>0</v>
      </c>
      <c r="AO17" s="27">
        <f t="shared" si="45"/>
        <v>0</v>
      </c>
      <c r="AP17" s="27">
        <f t="shared" si="46"/>
        <v>0</v>
      </c>
      <c r="AQ17" s="27">
        <f t="shared" si="47"/>
        <v>0</v>
      </c>
      <c r="AR17" s="27">
        <f t="shared" si="48"/>
        <v>0</v>
      </c>
      <c r="AS17" s="27">
        <f t="shared" si="49"/>
        <v>0</v>
      </c>
      <c r="AT17" s="27">
        <f t="shared" si="50"/>
        <v>0</v>
      </c>
      <c r="AU17" s="27">
        <f t="shared" si="51"/>
        <v>0</v>
      </c>
      <c r="AV17" s="27">
        <f t="shared" si="52"/>
        <v>0</v>
      </c>
      <c r="AW17" s="27">
        <f t="shared" si="53"/>
        <v>0</v>
      </c>
      <c r="AX17" s="27">
        <f t="shared" si="54"/>
        <v>0</v>
      </c>
      <c r="AY17" s="27">
        <f t="shared" si="55"/>
        <v>0</v>
      </c>
      <c r="AZ17" s="27">
        <f t="shared" si="56"/>
        <v>0</v>
      </c>
      <c r="BA17" s="27">
        <f t="shared" si="57"/>
        <v>0</v>
      </c>
      <c r="BB17" s="27">
        <f t="shared" si="58"/>
        <v>0</v>
      </c>
      <c r="BC17" s="27">
        <f t="shared" si="59"/>
        <v>0</v>
      </c>
      <c r="BD17" s="27">
        <f t="shared" si="60"/>
        <v>0</v>
      </c>
      <c r="BE17" s="27">
        <f t="shared" si="61"/>
        <v>0</v>
      </c>
      <c r="BF17" s="27">
        <f t="shared" si="62"/>
        <v>0</v>
      </c>
      <c r="BG17" s="27">
        <f t="shared" si="63"/>
        <v>0</v>
      </c>
      <c r="BH17" s="27">
        <f t="shared" si="64"/>
        <v>0</v>
      </c>
      <c r="BI17" s="27">
        <f t="shared" si="65"/>
        <v>0</v>
      </c>
      <c r="BJ17" s="27">
        <f t="shared" si="66"/>
        <v>0</v>
      </c>
      <c r="BK17" s="27">
        <f t="shared" si="67"/>
        <v>0</v>
      </c>
      <c r="BL17" s="27">
        <f t="shared" si="68"/>
        <v>0</v>
      </c>
      <c r="BM17" s="27">
        <f t="shared" si="69"/>
        <v>0</v>
      </c>
      <c r="BN17" s="27">
        <f t="shared" si="70"/>
        <v>0</v>
      </c>
      <c r="BO17" s="27">
        <f t="shared" si="71"/>
        <v>0</v>
      </c>
      <c r="BP17" s="27">
        <f t="shared" si="72"/>
        <v>0</v>
      </c>
      <c r="BQ17" s="27">
        <f t="shared" si="73"/>
        <v>0</v>
      </c>
      <c r="BR17" s="27">
        <f t="shared" si="74"/>
        <v>0</v>
      </c>
      <c r="BS17" s="27">
        <f t="shared" si="75"/>
        <v>0</v>
      </c>
      <c r="BT17" s="27">
        <f t="shared" si="76"/>
        <v>0</v>
      </c>
      <c r="BW17" s="28">
        <v>208545.92157591402</v>
      </c>
      <c r="BX17" s="28">
        <v>818888.68061682035</v>
      </c>
      <c r="BY17" s="28">
        <v>204351.81673002103</v>
      </c>
      <c r="BZ17" s="28">
        <v>830153.89710361068</v>
      </c>
      <c r="CA17" s="28">
        <v>189715.66620369771</v>
      </c>
      <c r="CB17" s="28">
        <v>837040.59394270438</v>
      </c>
      <c r="CC17" s="28">
        <v>210541.62007141821</v>
      </c>
      <c r="CD17" s="28">
        <v>856866.22397948219</v>
      </c>
      <c r="CE17" s="28">
        <v>202896.48956994066</v>
      </c>
      <c r="CF17" s="28">
        <v>871809.78063032881</v>
      </c>
      <c r="CG17" s="28">
        <v>203372.85392380209</v>
      </c>
      <c r="CH17" s="28">
        <v>881645.86365051055</v>
      </c>
      <c r="CI17" s="28">
        <v>200975.33277680649</v>
      </c>
      <c r="CJ17" s="28">
        <v>920736.02098717634</v>
      </c>
      <c r="CK17" s="28">
        <v>205618.82897657005</v>
      </c>
      <c r="CL17" s="28">
        <v>932802.12770525389</v>
      </c>
      <c r="CM17" s="28">
        <v>200642.42560268453</v>
      </c>
      <c r="CN17" s="28">
        <v>941242.64750804275</v>
      </c>
      <c r="CO17" s="28">
        <v>199179.50448021537</v>
      </c>
      <c r="CP17" s="28">
        <v>989051.47814099828</v>
      </c>
      <c r="CQ17" s="28">
        <v>203055.038696581</v>
      </c>
      <c r="CR17" s="28">
        <v>1000139.2518819345</v>
      </c>
      <c r="CS17" s="28">
        <v>194798.36037368351</v>
      </c>
      <c r="CT17" s="28">
        <v>1017372.9243015449</v>
      </c>
      <c r="CU17" s="28">
        <v>199409.93660192686</v>
      </c>
      <c r="CV17" s="28">
        <v>1034370.1737478508</v>
      </c>
      <c r="CW17" s="28">
        <v>197409.17364828981</v>
      </c>
      <c r="CX17" s="28">
        <v>1051651.3962406563</v>
      </c>
      <c r="CY17" s="28">
        <v>176387.26192593647</v>
      </c>
      <c r="CZ17" s="28">
        <v>1069221.3361176488</v>
      </c>
      <c r="DA17" s="28">
        <v>193036.57184640144</v>
      </c>
      <c r="DB17" s="28">
        <v>1087084.8169801664</v>
      </c>
      <c r="DC17" s="28">
        <v>184507.33418143596</v>
      </c>
      <c r="DD17" s="28">
        <v>1105246.7430174542</v>
      </c>
      <c r="DE17" s="28">
        <v>188145.21267244211</v>
      </c>
      <c r="DF17" s="28">
        <v>1123712.1003530468</v>
      </c>
      <c r="DG17" s="28">
        <v>179511.94975802515</v>
      </c>
      <c r="DH17" s="28">
        <v>1142485.9584136452</v>
      </c>
      <c r="DI17" s="28">
        <v>182705.10290749598</v>
      </c>
      <c r="DJ17" s="28">
        <v>1161573.471320862</v>
      </c>
      <c r="DK17" s="28">
        <v>179769.50373949207</v>
      </c>
      <c r="DL17" s="28">
        <v>1180979.8793062198</v>
      </c>
      <c r="DM17" s="28">
        <v>170985.30687999955</v>
      </c>
      <c r="DN17" s="28">
        <v>1200710.5101497888</v>
      </c>
      <c r="DO17" s="28">
        <v>173446.88080429705</v>
      </c>
      <c r="DP17" s="28">
        <v>1220770.7806428613</v>
      </c>
      <c r="DQ17" s="28">
        <v>164565.90498324513</v>
      </c>
      <c r="DR17" s="28">
        <v>1241166.1980750617</v>
      </c>
      <c r="DS17" s="28">
        <v>166494.1209123281</v>
      </c>
      <c r="DT17" s="28">
        <v>1261902.3617463016</v>
      </c>
      <c r="DU17" s="28">
        <v>162770.47716628012</v>
      </c>
      <c r="DV17" s="28">
        <v>1282984.9645039972</v>
      </c>
      <c r="DW17" s="28">
        <v>143500.84822679445</v>
      </c>
      <c r="DX17" s="28">
        <v>1304419.7943059655</v>
      </c>
      <c r="DY17" s="28">
        <v>154805.83583343169</v>
      </c>
      <c r="DZ17" s="28">
        <v>1326212.7358094354</v>
      </c>
      <c r="EA17" s="28">
        <v>145698.76264274024</v>
      </c>
      <c r="EB17" s="28">
        <v>1348369.7719866037</v>
      </c>
      <c r="EC17" s="28">
        <v>146119.70583239038</v>
      </c>
      <c r="ED17" s="28">
        <v>1370896.9857671838</v>
      </c>
      <c r="EE17" s="28">
        <v>136929.47043398634</v>
      </c>
      <c r="EF17" s="28">
        <v>1393800.5617083965</v>
      </c>
      <c r="EG17" s="28">
        <v>136672.5104217084</v>
      </c>
      <c r="EH17" s="28">
        <v>1417086.7876928586</v>
      </c>
      <c r="EI17" s="28">
        <v>131650.64233208794</v>
      </c>
      <c r="EJ17" s="28">
        <v>1440762.056654843</v>
      </c>
      <c r="EK17" s="28">
        <v>122344.66934028338</v>
      </c>
      <c r="EL17" s="28">
        <v>1464832.8683353756</v>
      </c>
      <c r="EM17" s="28">
        <v>120983.57851498305</v>
      </c>
      <c r="EN17" s="28">
        <v>1489305.8310666548</v>
      </c>
      <c r="EO17" s="28">
        <v>111607.06203672345</v>
      </c>
      <c r="EP17" s="28">
        <v>1514187.6635862854</v>
      </c>
      <c r="EQ17" s="28">
        <v>109448.24798290309</v>
      </c>
      <c r="ER17" s="28">
        <v>1539485.1968818214</v>
      </c>
      <c r="ES17" s="28">
        <v>103340.56537021215</v>
      </c>
      <c r="ET17" s="28">
        <v>1565205.3760661259</v>
      </c>
      <c r="EU17" s="28">
        <v>90740.299354815026</v>
      </c>
      <c r="EV17" s="28">
        <v>1591355.262284063</v>
      </c>
      <c r="EW17" s="28">
        <v>90415.169791123844</v>
      </c>
      <c r="EX17" s="28">
        <v>1617942.0346510427</v>
      </c>
      <c r="EY17" s="28">
        <v>80888.755108984376</v>
      </c>
      <c r="EZ17" s="28">
        <v>1644972.9922239578</v>
      </c>
      <c r="FA17" s="28">
        <v>76501.465345828474</v>
      </c>
      <c r="FB17" s="28">
        <v>1672455.5560050434</v>
      </c>
      <c r="FC17" s="28">
        <v>66926.963583965378</v>
      </c>
      <c r="FD17" s="28">
        <v>1700397.2709792198</v>
      </c>
      <c r="FE17" s="28">
        <v>61547.52686107409</v>
      </c>
      <c r="FF17" s="28">
        <v>1728805.8081854696</v>
      </c>
      <c r="FG17" s="28">
        <v>53663.595992618772</v>
      </c>
      <c r="FH17" s="28">
        <v>1757688.9668228244</v>
      </c>
      <c r="FI17" s="28">
        <v>44031.340718255793</v>
      </c>
      <c r="FJ17" s="28">
        <v>1787054.6763915333</v>
      </c>
      <c r="FK17" s="28">
        <v>37046.719298532997</v>
      </c>
      <c r="FL17" s="28">
        <v>1816910.9259286199</v>
      </c>
      <c r="FM17" s="28">
        <v>27386.381399617727</v>
      </c>
      <c r="FN17" s="28">
        <v>1571051.4224024846</v>
      </c>
      <c r="FO17" s="28">
        <v>20673.09428413312</v>
      </c>
      <c r="FP17" s="28">
        <v>1572834.5888227734</v>
      </c>
      <c r="FQ17" s="28">
        <v>12910.324984017188</v>
      </c>
      <c r="FR17" s="28">
        <v>1215209.4733344589</v>
      </c>
      <c r="FS17" s="28">
        <v>6197.4516351900602</v>
      </c>
      <c r="FT17" s="28">
        <v>495669.80228086695</v>
      </c>
      <c r="FU17" s="28">
        <v>4420.8603361147789</v>
      </c>
      <c r="FV17" s="28">
        <v>214461.65942390048</v>
      </c>
      <c r="FW17" s="28">
        <v>3279.816351857648</v>
      </c>
      <c r="FX17" s="28">
        <v>218044.58980243441</v>
      </c>
      <c r="FY17" s="28">
        <v>2321.7194545923248</v>
      </c>
      <c r="FZ17" s="28">
        <v>221687.54267573202</v>
      </c>
      <c r="GA17" s="28">
        <v>1178.4019580908739</v>
      </c>
      <c r="GB17" s="28">
        <v>21832.227536838869</v>
      </c>
      <c r="GC17" s="28">
        <v>1125.4780335680255</v>
      </c>
      <c r="GD17" s="28">
        <v>22196.978562296837</v>
      </c>
      <c r="GE17" s="28">
        <v>1029.8532555673344</v>
      </c>
      <c r="GF17" s="28">
        <v>22567.82348313713</v>
      </c>
      <c r="GG17" s="28">
        <v>900.69592594241988</v>
      </c>
      <c r="GH17" s="28">
        <v>22944.864110069902</v>
      </c>
      <c r="GI17" s="28">
        <v>827.98506688596183</v>
      </c>
      <c r="GJ17" s="28">
        <v>23328.203954756838</v>
      </c>
      <c r="GK17" s="28">
        <v>698.28238899404596</v>
      </c>
      <c r="GL17" s="28">
        <v>23717.948258228964</v>
      </c>
      <c r="GM17" s="28">
        <v>611.34462163539717</v>
      </c>
      <c r="GN17" s="28">
        <v>24114.204019779194</v>
      </c>
      <c r="GO17" s="28">
        <v>497.24668498318835</v>
      </c>
      <c r="GP17" s="28">
        <v>24517.080026337648</v>
      </c>
      <c r="GQ17" s="28">
        <v>342.47219007519783</v>
      </c>
      <c r="GR17" s="28">
        <v>24926.686882337672</v>
      </c>
      <c r="GS17" s="28">
        <v>257.00023956176199</v>
      </c>
      <c r="GT17" s="28">
        <v>25343.137040080888</v>
      </c>
      <c r="GU17" s="28">
        <v>126.43255285345525</v>
      </c>
      <c r="GV17" s="28">
        <v>25766.54483060952</v>
      </c>
      <c r="GW17" s="28">
        <v>0</v>
      </c>
      <c r="GX17" s="28">
        <v>0</v>
      </c>
      <c r="GY17" s="28">
        <v>0</v>
      </c>
      <c r="GZ17" s="28">
        <v>0</v>
      </c>
      <c r="HA17" s="28">
        <v>0</v>
      </c>
      <c r="HB17" s="28">
        <v>0</v>
      </c>
      <c r="HC17" s="28">
        <v>0</v>
      </c>
      <c r="HD17" s="28">
        <v>0</v>
      </c>
      <c r="HE17" s="28">
        <v>0</v>
      </c>
      <c r="HF17" s="28">
        <v>0</v>
      </c>
      <c r="HG17" s="28">
        <v>0</v>
      </c>
      <c r="HH17" s="28">
        <v>0</v>
      </c>
      <c r="HI17" s="28">
        <v>0</v>
      </c>
      <c r="HJ17" s="28">
        <v>0</v>
      </c>
      <c r="HK17" s="28">
        <v>0</v>
      </c>
      <c r="HL17" s="28">
        <v>0</v>
      </c>
      <c r="HM17" s="28">
        <v>0</v>
      </c>
      <c r="HN17" s="28">
        <v>0</v>
      </c>
      <c r="HO17" s="28">
        <v>0</v>
      </c>
      <c r="HP17" s="28">
        <v>0</v>
      </c>
      <c r="HQ17" s="28">
        <v>0</v>
      </c>
      <c r="HR17" s="28">
        <v>0</v>
      </c>
      <c r="HS17" s="28">
        <v>0</v>
      </c>
      <c r="HT17" s="28">
        <v>0</v>
      </c>
      <c r="HU17" s="28">
        <v>0</v>
      </c>
      <c r="HV17" s="28">
        <v>0</v>
      </c>
      <c r="HW17" s="28">
        <v>0</v>
      </c>
      <c r="HX17" s="28">
        <v>0</v>
      </c>
      <c r="HY17" s="28">
        <v>0</v>
      </c>
      <c r="HZ17" s="28">
        <v>0</v>
      </c>
      <c r="IA17" s="28">
        <v>0</v>
      </c>
      <c r="IB17" s="28">
        <v>0</v>
      </c>
      <c r="IC17" s="28">
        <v>0</v>
      </c>
      <c r="ID17" s="28">
        <v>0</v>
      </c>
      <c r="IE17" s="28">
        <v>0</v>
      </c>
      <c r="IF17" s="28">
        <v>0</v>
      </c>
      <c r="IG17" s="28">
        <v>0</v>
      </c>
      <c r="IH17" s="28">
        <v>0</v>
      </c>
      <c r="II17" s="28">
        <v>0</v>
      </c>
      <c r="IJ17" s="28">
        <v>0</v>
      </c>
      <c r="IK17" s="28">
        <v>0</v>
      </c>
      <c r="IL17" s="28">
        <v>0</v>
      </c>
      <c r="IM17" s="28">
        <v>0</v>
      </c>
      <c r="IN17" s="28">
        <v>0</v>
      </c>
      <c r="IO17" s="28">
        <v>0</v>
      </c>
      <c r="IP17" s="28">
        <v>0</v>
      </c>
      <c r="IQ17" s="28">
        <v>0</v>
      </c>
      <c r="IR17" s="28">
        <v>0</v>
      </c>
      <c r="IS17" s="28">
        <v>0</v>
      </c>
      <c r="IT17" s="28">
        <v>0</v>
      </c>
      <c r="IU17" s="28">
        <v>0</v>
      </c>
      <c r="IV17" s="28">
        <v>0</v>
      </c>
      <c r="IW17" s="28">
        <v>0</v>
      </c>
      <c r="IX17" s="28">
        <v>0</v>
      </c>
      <c r="IY17" s="28">
        <v>0</v>
      </c>
      <c r="IZ17" s="28">
        <v>0</v>
      </c>
      <c r="JA17" s="28">
        <v>0</v>
      </c>
      <c r="JB17" s="28">
        <v>0</v>
      </c>
      <c r="JC17" s="28">
        <v>0</v>
      </c>
      <c r="JD17" s="28">
        <v>0</v>
      </c>
      <c r="JE17" s="28">
        <v>0</v>
      </c>
      <c r="JF17" s="28">
        <v>0</v>
      </c>
      <c r="JG17" s="28">
        <v>0</v>
      </c>
      <c r="JH17" s="28">
        <v>0</v>
      </c>
      <c r="JI17" s="28">
        <v>0</v>
      </c>
      <c r="JJ17" s="28">
        <v>0</v>
      </c>
      <c r="JK17" s="28">
        <v>0</v>
      </c>
      <c r="JL17" s="28">
        <v>0</v>
      </c>
      <c r="JM17" s="28">
        <v>0</v>
      </c>
      <c r="JN17" s="28">
        <v>0</v>
      </c>
      <c r="JO17" s="28">
        <v>0</v>
      </c>
      <c r="JP17" s="28">
        <v>0</v>
      </c>
      <c r="JQ17" s="28">
        <v>0</v>
      </c>
      <c r="JR17" s="28">
        <v>0</v>
      </c>
      <c r="JS17" s="28">
        <v>0</v>
      </c>
      <c r="JT17" s="28">
        <v>0</v>
      </c>
      <c r="JU17" s="28">
        <v>0</v>
      </c>
      <c r="JV17" s="28">
        <v>0</v>
      </c>
      <c r="JW17" s="28">
        <v>0</v>
      </c>
      <c r="JX17" s="28">
        <v>0</v>
      </c>
      <c r="JY17" s="28">
        <v>0</v>
      </c>
      <c r="JZ17" s="28">
        <v>0</v>
      </c>
      <c r="KA17" s="28">
        <v>0</v>
      </c>
      <c r="KB17" s="28">
        <v>0</v>
      </c>
      <c r="KC17" s="28">
        <v>0</v>
      </c>
      <c r="KD17" s="28">
        <v>0</v>
      </c>
      <c r="KE17" s="28">
        <v>0</v>
      </c>
      <c r="KF17" s="28">
        <v>0</v>
      </c>
      <c r="KG17" s="28">
        <v>0</v>
      </c>
      <c r="KH17" s="28">
        <v>0</v>
      </c>
      <c r="KI17" s="28">
        <v>0</v>
      </c>
      <c r="KJ17" s="28">
        <v>0</v>
      </c>
      <c r="KK17" s="28">
        <v>0</v>
      </c>
      <c r="KL17" s="28">
        <v>0</v>
      </c>
      <c r="KM17" s="28">
        <v>0</v>
      </c>
      <c r="KN17" s="28">
        <v>0</v>
      </c>
      <c r="KO17" s="28">
        <v>0</v>
      </c>
      <c r="KP17" s="28">
        <v>0</v>
      </c>
      <c r="KQ17" s="28">
        <v>0</v>
      </c>
      <c r="KR17" s="28">
        <v>0</v>
      </c>
      <c r="KS17" s="28">
        <v>0</v>
      </c>
      <c r="KT17" s="28">
        <v>0</v>
      </c>
      <c r="KU17" s="28">
        <v>0</v>
      </c>
      <c r="KV17" s="28">
        <v>0</v>
      </c>
      <c r="KW17" s="28">
        <v>0</v>
      </c>
      <c r="KX17" s="28">
        <v>0</v>
      </c>
      <c r="KY17" s="28">
        <v>0</v>
      </c>
      <c r="KZ17" s="28">
        <v>0</v>
      </c>
      <c r="LA17" s="28">
        <v>0</v>
      </c>
      <c r="LB17" s="28">
        <v>0</v>
      </c>
      <c r="LC17" s="28">
        <v>0</v>
      </c>
      <c r="LD17" s="28">
        <v>0</v>
      </c>
      <c r="LE17" s="28">
        <v>0</v>
      </c>
      <c r="LF17" s="28">
        <v>0</v>
      </c>
      <c r="LG17" s="28">
        <v>0</v>
      </c>
      <c r="LH17" s="28">
        <v>0</v>
      </c>
      <c r="LI17" s="28">
        <v>0</v>
      </c>
      <c r="LJ17" s="28">
        <v>0</v>
      </c>
      <c r="LK17" s="28">
        <v>0</v>
      </c>
      <c r="LL17" s="28">
        <v>0</v>
      </c>
      <c r="LM17" s="28">
        <v>0</v>
      </c>
      <c r="LN17" s="28">
        <v>0</v>
      </c>
      <c r="LO17" s="28">
        <v>0</v>
      </c>
      <c r="LP17" s="28">
        <v>0</v>
      </c>
      <c r="LQ17" s="28">
        <v>0</v>
      </c>
      <c r="LR17" s="28">
        <v>0</v>
      </c>
      <c r="LS17" s="28">
        <v>0</v>
      </c>
      <c r="LT17" s="28">
        <v>0</v>
      </c>
      <c r="LU17" s="28">
        <v>0</v>
      </c>
      <c r="LV17" s="28">
        <v>0</v>
      </c>
      <c r="LW17" s="28">
        <v>0</v>
      </c>
      <c r="LX17" s="28">
        <v>0</v>
      </c>
      <c r="LY17" s="28">
        <v>0</v>
      </c>
      <c r="LZ17" s="28">
        <v>0</v>
      </c>
      <c r="MA17" s="28">
        <v>0</v>
      </c>
      <c r="MB17" s="28">
        <v>0</v>
      </c>
      <c r="MC17" s="28">
        <v>0</v>
      </c>
      <c r="MD17" s="28">
        <v>0</v>
      </c>
      <c r="ME17" s="28">
        <v>0</v>
      </c>
      <c r="MF17" s="28">
        <v>0</v>
      </c>
      <c r="MG17" s="28">
        <v>0</v>
      </c>
      <c r="MH17" s="28">
        <v>0</v>
      </c>
      <c r="MI17" s="28">
        <v>0</v>
      </c>
      <c r="MJ17" s="28">
        <v>0</v>
      </c>
      <c r="MK17" s="28">
        <v>0</v>
      </c>
      <c r="ML17" s="28">
        <v>0</v>
      </c>
      <c r="MM17" s="28">
        <v>0</v>
      </c>
      <c r="MN17" s="28">
        <v>0</v>
      </c>
      <c r="MO17" s="28">
        <v>0</v>
      </c>
      <c r="MP17" s="28">
        <v>0</v>
      </c>
      <c r="MQ17" s="28">
        <v>0</v>
      </c>
      <c r="MR17" s="28">
        <v>0</v>
      </c>
      <c r="MS17" s="28">
        <v>0</v>
      </c>
      <c r="MT17" s="28">
        <v>0</v>
      </c>
      <c r="MU17" s="28">
        <v>0</v>
      </c>
      <c r="MV17" s="28">
        <v>0</v>
      </c>
      <c r="MW17" s="28">
        <v>0</v>
      </c>
      <c r="MX17" s="28">
        <v>0</v>
      </c>
      <c r="MY17" s="28">
        <v>0</v>
      </c>
      <c r="MZ17" s="28">
        <v>0</v>
      </c>
      <c r="NA17" s="28">
        <v>0</v>
      </c>
      <c r="NB17" s="28">
        <v>0</v>
      </c>
      <c r="NC17" s="28">
        <v>0</v>
      </c>
      <c r="ND17" s="28">
        <v>0</v>
      </c>
      <c r="NE17" s="28">
        <v>0</v>
      </c>
      <c r="NF17" s="28">
        <v>0</v>
      </c>
      <c r="NG17" s="28">
        <v>0</v>
      </c>
      <c r="NH17" s="28">
        <v>0</v>
      </c>
      <c r="NI17" s="28">
        <v>0</v>
      </c>
      <c r="NJ17" s="28">
        <v>0</v>
      </c>
      <c r="NK17" s="28">
        <v>0</v>
      </c>
      <c r="NL17" s="28">
        <v>0</v>
      </c>
      <c r="NM17" s="28">
        <v>0</v>
      </c>
      <c r="NN17" s="28">
        <v>0</v>
      </c>
      <c r="NO17" s="28">
        <v>0</v>
      </c>
      <c r="NP17" s="28">
        <v>0</v>
      </c>
      <c r="NQ17" s="28">
        <v>0</v>
      </c>
      <c r="NR17" s="28">
        <v>0</v>
      </c>
      <c r="NS17" s="28">
        <v>0</v>
      </c>
      <c r="NT17" s="28">
        <v>0</v>
      </c>
      <c r="NU17" s="28">
        <v>0</v>
      </c>
      <c r="NV17" s="28">
        <v>0</v>
      </c>
      <c r="NW17" s="28">
        <v>0</v>
      </c>
      <c r="NX17" s="28">
        <v>0</v>
      </c>
      <c r="NY17" s="28">
        <v>0</v>
      </c>
      <c r="NZ17" s="28">
        <v>0</v>
      </c>
      <c r="OA17" s="28">
        <v>0</v>
      </c>
      <c r="OB17" s="28">
        <v>0</v>
      </c>
      <c r="OC17" s="28">
        <v>0</v>
      </c>
      <c r="OD17" s="28">
        <v>0</v>
      </c>
      <c r="OE17" s="28">
        <v>0</v>
      </c>
      <c r="OF17" s="28">
        <v>0</v>
      </c>
      <c r="OG17" s="28">
        <v>0</v>
      </c>
      <c r="OH17" s="28">
        <v>0</v>
      </c>
      <c r="OI17" s="28">
        <v>0</v>
      </c>
      <c r="OJ17" s="28">
        <v>0</v>
      </c>
      <c r="OK17" s="28">
        <v>0</v>
      </c>
      <c r="OL17" s="28">
        <v>0</v>
      </c>
      <c r="OM17" s="28">
        <v>0</v>
      </c>
      <c r="ON17" s="28">
        <v>0</v>
      </c>
      <c r="OO17" s="28">
        <v>0</v>
      </c>
      <c r="OP17" s="28">
        <v>0</v>
      </c>
      <c r="OQ17" s="28">
        <v>0</v>
      </c>
      <c r="OR17" s="28">
        <v>0</v>
      </c>
      <c r="OS17" s="28">
        <v>0</v>
      </c>
      <c r="OT17" s="28">
        <v>0</v>
      </c>
      <c r="OU17" s="28">
        <v>0</v>
      </c>
      <c r="OV17" s="28">
        <v>0</v>
      </c>
      <c r="OW17" s="28">
        <v>0</v>
      </c>
      <c r="OX17" s="28">
        <v>0</v>
      </c>
      <c r="OY17" s="28">
        <v>0</v>
      </c>
      <c r="OZ17" s="28">
        <v>0</v>
      </c>
      <c r="PA17" s="28">
        <v>0</v>
      </c>
      <c r="PB17" s="28">
        <v>0</v>
      </c>
      <c r="PC17" s="28">
        <v>0</v>
      </c>
      <c r="PD17" s="28">
        <v>0</v>
      </c>
      <c r="PE17" s="28">
        <v>0</v>
      </c>
      <c r="PF17" s="28">
        <v>0</v>
      </c>
      <c r="PG17" s="28">
        <v>0</v>
      </c>
      <c r="PH17" s="28">
        <v>0</v>
      </c>
      <c r="PI17" s="28">
        <v>0</v>
      </c>
      <c r="PJ17" s="28">
        <v>0</v>
      </c>
      <c r="PK17" s="28">
        <v>0</v>
      </c>
      <c r="PL17" s="28">
        <v>0</v>
      </c>
      <c r="PM17" s="28">
        <v>0</v>
      </c>
      <c r="PN17" s="28">
        <v>0</v>
      </c>
      <c r="PO17" s="28">
        <v>0</v>
      </c>
      <c r="PP17" s="28">
        <v>0</v>
      </c>
      <c r="PQ17" s="28">
        <v>0</v>
      </c>
      <c r="PR17" s="28">
        <v>0</v>
      </c>
      <c r="PS17" s="28">
        <v>0</v>
      </c>
      <c r="PT17" s="28">
        <v>0</v>
      </c>
      <c r="PU17" s="28">
        <v>0</v>
      </c>
      <c r="PV17" s="28">
        <v>0</v>
      </c>
      <c r="PW17" s="28">
        <v>0</v>
      </c>
      <c r="PX17" s="28">
        <v>0</v>
      </c>
      <c r="PY17" s="28">
        <v>0</v>
      </c>
      <c r="PZ17" s="28">
        <v>0</v>
      </c>
      <c r="QA17" s="28">
        <v>0</v>
      </c>
      <c r="QB17" s="28">
        <v>0</v>
      </c>
      <c r="QC17" s="28">
        <v>0</v>
      </c>
      <c r="QD17" s="28">
        <v>0</v>
      </c>
      <c r="QE17" s="28">
        <v>0</v>
      </c>
      <c r="QF17" s="28">
        <v>0</v>
      </c>
      <c r="QG17" s="28">
        <v>0</v>
      </c>
      <c r="QH17" s="28">
        <v>0</v>
      </c>
      <c r="QI17" s="28">
        <v>0</v>
      </c>
      <c r="QJ17" s="28">
        <v>0</v>
      </c>
      <c r="QK17" s="28">
        <v>0</v>
      </c>
      <c r="QL17" s="28">
        <v>0</v>
      </c>
      <c r="QM17" s="28">
        <v>0</v>
      </c>
      <c r="QN17" s="28">
        <v>0</v>
      </c>
      <c r="QO17" s="28">
        <v>0</v>
      </c>
      <c r="QP17" s="28">
        <v>0</v>
      </c>
      <c r="QQ17" s="28">
        <v>0</v>
      </c>
      <c r="QR17" s="28">
        <v>0</v>
      </c>
      <c r="QS17" s="28">
        <v>0</v>
      </c>
      <c r="QT17" s="28">
        <v>0</v>
      </c>
      <c r="QU17" s="28">
        <v>0</v>
      </c>
      <c r="QV17" s="28">
        <v>0</v>
      </c>
      <c r="QW17" s="28">
        <v>0</v>
      </c>
      <c r="QX17" s="28">
        <v>0</v>
      </c>
      <c r="QY17" s="28">
        <v>0</v>
      </c>
      <c r="QZ17" s="28">
        <v>0</v>
      </c>
      <c r="RA17" s="28">
        <v>0</v>
      </c>
      <c r="RB17" s="28">
        <v>0</v>
      </c>
      <c r="RC17" s="28">
        <v>0</v>
      </c>
      <c r="RD17" s="28">
        <v>0</v>
      </c>
      <c r="RE17" s="28">
        <v>0</v>
      </c>
      <c r="RF17" s="28">
        <v>0</v>
      </c>
      <c r="RG17" s="28">
        <v>0</v>
      </c>
      <c r="RH17" s="28">
        <v>0</v>
      </c>
      <c r="RI17" s="28">
        <v>0</v>
      </c>
      <c r="RJ17" s="28">
        <v>0</v>
      </c>
      <c r="RK17" s="28">
        <v>0</v>
      </c>
      <c r="RL17" s="28">
        <v>0</v>
      </c>
      <c r="RM17" s="28">
        <v>0</v>
      </c>
      <c r="RN17" s="28">
        <v>0</v>
      </c>
      <c r="RO17" s="28">
        <v>0</v>
      </c>
      <c r="RP17" s="28">
        <v>0</v>
      </c>
      <c r="RQ17" s="28">
        <v>0</v>
      </c>
      <c r="RR17" s="28">
        <v>0</v>
      </c>
      <c r="RS17" s="28">
        <v>0</v>
      </c>
      <c r="RT17" s="28">
        <v>0</v>
      </c>
      <c r="RU17" s="28">
        <v>0</v>
      </c>
      <c r="RV17" s="28">
        <v>0</v>
      </c>
      <c r="RW17" s="28">
        <v>0</v>
      </c>
      <c r="RX17" s="28">
        <v>0</v>
      </c>
      <c r="RY17" s="28">
        <v>0</v>
      </c>
      <c r="RZ17" s="28">
        <v>0</v>
      </c>
      <c r="SA17" s="28">
        <v>0</v>
      </c>
      <c r="SB17" s="28">
        <v>0</v>
      </c>
      <c r="SC17" s="28">
        <v>0</v>
      </c>
      <c r="SD17" s="28">
        <v>0</v>
      </c>
      <c r="SE17" s="28">
        <v>0</v>
      </c>
      <c r="SF17" s="28">
        <v>0</v>
      </c>
      <c r="SG17" s="28">
        <v>0</v>
      </c>
      <c r="SH17" s="28">
        <v>0</v>
      </c>
      <c r="SI17" s="28">
        <v>0</v>
      </c>
      <c r="SJ17" s="28">
        <v>0</v>
      </c>
      <c r="SK17" s="28">
        <v>0</v>
      </c>
      <c r="SL17" s="28">
        <v>0</v>
      </c>
      <c r="SM17" s="28">
        <v>0</v>
      </c>
      <c r="SN17" s="28">
        <v>0</v>
      </c>
      <c r="SO17" s="28">
        <v>0</v>
      </c>
      <c r="SP17" s="28">
        <v>0</v>
      </c>
      <c r="SQ17" s="28">
        <v>0</v>
      </c>
      <c r="SR17" s="28">
        <v>0</v>
      </c>
      <c r="SS17" s="28">
        <v>0</v>
      </c>
      <c r="ST17" s="28">
        <v>0</v>
      </c>
      <c r="SU17" s="28">
        <v>0</v>
      </c>
      <c r="SV17" s="28">
        <v>0</v>
      </c>
      <c r="SW17" s="28">
        <v>0</v>
      </c>
      <c r="SX17" s="28">
        <v>0</v>
      </c>
      <c r="SY17" s="28">
        <v>0</v>
      </c>
      <c r="SZ17" s="28">
        <v>0</v>
      </c>
      <c r="TA17" s="28">
        <v>0</v>
      </c>
      <c r="TB17" s="28">
        <v>0</v>
      </c>
      <c r="TC17" s="28">
        <v>0</v>
      </c>
      <c r="TD17" s="28">
        <v>0</v>
      </c>
      <c r="TE17" s="28">
        <v>0</v>
      </c>
      <c r="TF17" s="28">
        <v>0</v>
      </c>
      <c r="TG17" s="28">
        <v>0</v>
      </c>
      <c r="TH17" s="28">
        <v>0</v>
      </c>
      <c r="TI17" s="28">
        <v>0</v>
      </c>
      <c r="TJ17" s="28">
        <v>0</v>
      </c>
      <c r="TK17" s="28">
        <v>0</v>
      </c>
      <c r="TL17" s="28">
        <v>0</v>
      </c>
      <c r="TM17" s="28">
        <v>0</v>
      </c>
      <c r="TN17" s="28">
        <v>0</v>
      </c>
      <c r="TO17" s="28">
        <v>0</v>
      </c>
      <c r="TP17" s="28">
        <v>0</v>
      </c>
      <c r="TQ17" s="28">
        <v>0</v>
      </c>
      <c r="TR17" s="28">
        <v>0</v>
      </c>
      <c r="TS17" s="28">
        <v>0</v>
      </c>
      <c r="TT17" s="28">
        <v>0</v>
      </c>
      <c r="TU17" s="28">
        <v>0</v>
      </c>
      <c r="TV17" s="28">
        <v>0</v>
      </c>
      <c r="TW17" s="28">
        <v>0</v>
      </c>
      <c r="TX17" s="28">
        <v>0</v>
      </c>
      <c r="TY17" s="28">
        <v>0</v>
      </c>
      <c r="TZ17" s="28">
        <v>0</v>
      </c>
      <c r="UA17" s="28">
        <v>0</v>
      </c>
      <c r="UB17" s="28">
        <v>0</v>
      </c>
      <c r="UC17" s="28">
        <v>0</v>
      </c>
      <c r="UD17" s="28">
        <v>0</v>
      </c>
      <c r="UE17" s="28">
        <v>0</v>
      </c>
      <c r="UF17" s="28">
        <v>0</v>
      </c>
      <c r="UG17" s="28">
        <v>0</v>
      </c>
      <c r="UH17" s="28">
        <v>0</v>
      </c>
      <c r="UI17" s="28">
        <v>0</v>
      </c>
      <c r="UJ17" s="28">
        <v>0</v>
      </c>
      <c r="UK17" s="28">
        <v>0</v>
      </c>
      <c r="UL17" s="28">
        <v>0</v>
      </c>
      <c r="UM17" s="28">
        <v>0</v>
      </c>
      <c r="UN17" s="28">
        <v>0</v>
      </c>
      <c r="UO17" s="28">
        <v>0</v>
      </c>
      <c r="UP17" s="28">
        <v>0</v>
      </c>
      <c r="UQ17" s="28">
        <v>0</v>
      </c>
      <c r="UR17" s="28">
        <v>0</v>
      </c>
      <c r="US17" s="28">
        <v>0</v>
      </c>
      <c r="UT17" s="28">
        <v>0</v>
      </c>
      <c r="UU17" s="28">
        <v>0</v>
      </c>
      <c r="UV17" s="28">
        <v>0</v>
      </c>
      <c r="UW17" s="28">
        <v>0</v>
      </c>
      <c r="UX17" s="28">
        <v>0</v>
      </c>
      <c r="UY17" s="28">
        <v>0</v>
      </c>
      <c r="UZ17" s="28">
        <v>0</v>
      </c>
      <c r="VA17" s="28">
        <v>0</v>
      </c>
      <c r="VB17" s="28">
        <v>0</v>
      </c>
      <c r="VC17" s="28">
        <v>0</v>
      </c>
      <c r="VD17" s="28">
        <v>0</v>
      </c>
      <c r="VE17" s="28">
        <v>0</v>
      </c>
      <c r="VF17" s="28">
        <v>0</v>
      </c>
      <c r="VG17" s="28">
        <v>0</v>
      </c>
      <c r="VH17" s="28">
        <v>0</v>
      </c>
      <c r="VI17" s="28">
        <v>0</v>
      </c>
      <c r="VJ17" s="28">
        <v>0</v>
      </c>
      <c r="VK17" s="28">
        <v>0</v>
      </c>
      <c r="VL17" s="28">
        <v>0</v>
      </c>
      <c r="VM17" s="28">
        <v>0</v>
      </c>
      <c r="VN17" s="28">
        <v>0</v>
      </c>
      <c r="VO17" s="28">
        <v>0</v>
      </c>
      <c r="VP17" s="28">
        <v>0</v>
      </c>
      <c r="VQ17" s="28">
        <v>0</v>
      </c>
      <c r="VR17" s="28">
        <v>0</v>
      </c>
      <c r="VS17" s="28">
        <v>0</v>
      </c>
      <c r="VT17" s="28">
        <v>0</v>
      </c>
      <c r="VU17" s="28">
        <v>0</v>
      </c>
      <c r="VV17" s="28">
        <v>0</v>
      </c>
      <c r="VW17" s="28">
        <v>0</v>
      </c>
      <c r="VX17" s="28">
        <v>0</v>
      </c>
      <c r="VY17" s="28">
        <v>0</v>
      </c>
      <c r="VZ17" s="28">
        <v>0</v>
      </c>
      <c r="WA17" s="28">
        <v>0</v>
      </c>
      <c r="WB17" s="28">
        <v>0</v>
      </c>
      <c r="WC17" s="28">
        <v>0</v>
      </c>
      <c r="WD17" s="28">
        <v>0</v>
      </c>
      <c r="WE17" s="28">
        <v>0</v>
      </c>
      <c r="WF17" s="28">
        <v>0</v>
      </c>
      <c r="WG17" s="28">
        <v>0</v>
      </c>
      <c r="WH17" s="28">
        <v>0</v>
      </c>
      <c r="WI17" s="28">
        <v>0</v>
      </c>
      <c r="WJ17" s="28">
        <v>0</v>
      </c>
      <c r="WK17" s="28">
        <v>0</v>
      </c>
      <c r="WL17" s="28">
        <v>0</v>
      </c>
      <c r="WM17" s="28">
        <v>0</v>
      </c>
      <c r="WN17" s="28">
        <v>0</v>
      </c>
      <c r="WO17" s="28">
        <v>0</v>
      </c>
      <c r="WP17" s="28">
        <v>0</v>
      </c>
      <c r="WQ17" s="28">
        <v>0</v>
      </c>
      <c r="WR17" s="28">
        <v>0</v>
      </c>
      <c r="WS17" s="28">
        <v>0</v>
      </c>
      <c r="WT17" s="28">
        <v>0</v>
      </c>
      <c r="WU17" s="28">
        <v>0</v>
      </c>
      <c r="WV17" s="28">
        <v>0</v>
      </c>
      <c r="WW17" s="28">
        <v>0</v>
      </c>
      <c r="WX17" s="28">
        <v>0</v>
      </c>
      <c r="WY17" s="28">
        <v>0</v>
      </c>
      <c r="WZ17" s="28">
        <v>0</v>
      </c>
      <c r="XA17" s="28">
        <v>0</v>
      </c>
      <c r="XB17" s="28">
        <v>0</v>
      </c>
      <c r="XC17" s="28">
        <v>0</v>
      </c>
      <c r="XD17" s="28">
        <v>0</v>
      </c>
      <c r="XE17" s="28">
        <v>0</v>
      </c>
      <c r="XF17" s="28">
        <v>0</v>
      </c>
      <c r="XG17" s="28">
        <v>0</v>
      </c>
      <c r="XH17" s="28">
        <v>0</v>
      </c>
      <c r="XI17" s="28">
        <v>0</v>
      </c>
      <c r="XJ17" s="28">
        <v>0</v>
      </c>
      <c r="XK17" s="28">
        <v>0</v>
      </c>
      <c r="XL17" s="28">
        <v>0</v>
      </c>
      <c r="XM17" s="28">
        <v>0</v>
      </c>
      <c r="XN17" s="28">
        <v>0</v>
      </c>
      <c r="XO17" s="28">
        <v>0</v>
      </c>
      <c r="XP17" s="28">
        <v>0</v>
      </c>
      <c r="XQ17" s="28">
        <v>0</v>
      </c>
      <c r="XR17" s="28">
        <v>0</v>
      </c>
      <c r="XS17" s="28">
        <v>0</v>
      </c>
      <c r="XT17" s="28">
        <v>0</v>
      </c>
      <c r="XU17" s="28">
        <v>0</v>
      </c>
      <c r="XV17" s="28">
        <v>0</v>
      </c>
      <c r="XW17" s="28">
        <v>0</v>
      </c>
      <c r="XX17" s="28">
        <v>0</v>
      </c>
      <c r="XY17" s="28">
        <v>0</v>
      </c>
      <c r="XZ17" s="28">
        <v>0</v>
      </c>
      <c r="YA17" s="28">
        <v>0</v>
      </c>
      <c r="YB17" s="28">
        <v>0</v>
      </c>
      <c r="YC17" s="28">
        <v>0</v>
      </c>
      <c r="YD17" s="28">
        <v>0</v>
      </c>
      <c r="YE17" s="28">
        <v>0</v>
      </c>
      <c r="YF17" s="28">
        <v>0</v>
      </c>
      <c r="YG17" s="28">
        <v>0</v>
      </c>
      <c r="YH17" s="28">
        <v>0</v>
      </c>
      <c r="YI17" s="28">
        <v>0</v>
      </c>
      <c r="YJ17" s="28">
        <v>0</v>
      </c>
      <c r="YK17" s="28">
        <v>0</v>
      </c>
      <c r="YL17" s="28">
        <v>0</v>
      </c>
      <c r="YM17" s="28">
        <v>0</v>
      </c>
      <c r="YN17" s="28">
        <v>0</v>
      </c>
      <c r="YO17" s="28">
        <v>0</v>
      </c>
      <c r="YP17" s="28">
        <v>0</v>
      </c>
      <c r="YQ17" s="28">
        <v>0</v>
      </c>
      <c r="YR17" s="28">
        <v>0</v>
      </c>
      <c r="YS17" s="28">
        <v>0</v>
      </c>
      <c r="YT17" s="28">
        <v>0</v>
      </c>
      <c r="YU17" s="28">
        <v>0</v>
      </c>
      <c r="YV17" s="28">
        <v>0</v>
      </c>
      <c r="YW17" s="28">
        <v>0</v>
      </c>
      <c r="YX17" s="28">
        <v>0</v>
      </c>
      <c r="YY17" s="28">
        <v>0</v>
      </c>
      <c r="YZ17" s="28">
        <v>0</v>
      </c>
      <c r="ZA17" s="28">
        <v>0</v>
      </c>
      <c r="ZB17" s="28">
        <v>0</v>
      </c>
      <c r="ZC17" s="28">
        <v>0</v>
      </c>
      <c r="ZD17" s="28">
        <v>0</v>
      </c>
      <c r="ZE17" s="28">
        <v>0</v>
      </c>
      <c r="ZF17" s="28">
        <v>0</v>
      </c>
      <c r="ZG17" s="28">
        <v>0</v>
      </c>
      <c r="ZH17" s="28">
        <v>0</v>
      </c>
      <c r="ZI17" s="28">
        <v>0</v>
      </c>
      <c r="ZJ17" s="28">
        <v>0</v>
      </c>
      <c r="ZK17" s="28">
        <v>0</v>
      </c>
      <c r="ZL17" s="28">
        <v>0</v>
      </c>
      <c r="ZM17" s="28">
        <v>0</v>
      </c>
      <c r="ZN17" s="28">
        <v>0</v>
      </c>
      <c r="ZO17" s="28">
        <v>0</v>
      </c>
      <c r="ZP17" s="28">
        <v>0</v>
      </c>
      <c r="ZQ17" s="28">
        <v>0</v>
      </c>
      <c r="ZR17" s="28">
        <v>0</v>
      </c>
      <c r="ZS17" s="28">
        <v>0</v>
      </c>
      <c r="ZT17" s="28">
        <v>0</v>
      </c>
      <c r="ZU17" s="28">
        <v>0</v>
      </c>
      <c r="ZV17" s="28">
        <v>0</v>
      </c>
      <c r="ZW17" s="28">
        <v>0</v>
      </c>
      <c r="ZX17" s="28">
        <v>0</v>
      </c>
      <c r="ZY17" s="28">
        <v>0</v>
      </c>
      <c r="ZZ17" s="28">
        <v>0</v>
      </c>
      <c r="AAA17" s="28">
        <v>0</v>
      </c>
      <c r="AAB17" s="28">
        <v>0</v>
      </c>
      <c r="AAC17" s="28">
        <v>0</v>
      </c>
      <c r="AAD17" s="28">
        <v>0</v>
      </c>
      <c r="AAE17" s="28">
        <v>0</v>
      </c>
      <c r="AAF17" s="28">
        <v>0</v>
      </c>
      <c r="AAG17" s="28">
        <v>0</v>
      </c>
      <c r="AAH17" s="28">
        <v>0</v>
      </c>
      <c r="AAI17" s="28">
        <v>0</v>
      </c>
      <c r="AAJ17" s="28">
        <v>0</v>
      </c>
      <c r="AAK17" s="28">
        <v>0</v>
      </c>
      <c r="AAL17" s="28">
        <v>0</v>
      </c>
      <c r="AAM17" s="28">
        <v>0</v>
      </c>
      <c r="AAN17" s="28">
        <v>0</v>
      </c>
      <c r="AAO17" s="28">
        <v>0</v>
      </c>
      <c r="AAP17" s="28">
        <v>0</v>
      </c>
      <c r="AAQ17" s="28">
        <v>0</v>
      </c>
      <c r="AAR17" s="28">
        <v>0</v>
      </c>
      <c r="AAS17" s="28">
        <v>0</v>
      </c>
      <c r="AAT17" s="28">
        <v>0</v>
      </c>
      <c r="AAU17" s="28">
        <v>0</v>
      </c>
      <c r="AAV17" s="28">
        <v>0</v>
      </c>
      <c r="AAW17" s="28">
        <v>0</v>
      </c>
      <c r="AAX17" s="28">
        <v>0</v>
      </c>
      <c r="AAY17" s="28">
        <v>0</v>
      </c>
      <c r="AAZ17" s="28">
        <v>0</v>
      </c>
      <c r="ABA17" s="28">
        <v>0</v>
      </c>
      <c r="ABB17" s="28">
        <v>0</v>
      </c>
      <c r="ABC17" s="28">
        <v>0</v>
      </c>
      <c r="ABD17" s="28">
        <v>0</v>
      </c>
      <c r="ABE17" s="28">
        <v>0</v>
      </c>
      <c r="ABF17" s="28">
        <v>0</v>
      </c>
      <c r="ABG17" s="28">
        <v>0</v>
      </c>
      <c r="ABH17" s="28">
        <v>0</v>
      </c>
      <c r="ABI17" s="28">
        <v>0</v>
      </c>
      <c r="ABJ17" s="28">
        <v>0</v>
      </c>
      <c r="ABK17" s="28">
        <v>0</v>
      </c>
      <c r="ABL17" s="28">
        <v>0</v>
      </c>
      <c r="ABM17" s="28">
        <v>0</v>
      </c>
      <c r="ABN17" s="28">
        <v>0</v>
      </c>
      <c r="ABO17" s="28">
        <v>0</v>
      </c>
      <c r="ABP17" s="28">
        <v>0</v>
      </c>
      <c r="ABQ17" s="28">
        <v>0</v>
      </c>
      <c r="ABR17" s="28">
        <v>0</v>
      </c>
      <c r="ABS17" s="28">
        <v>0</v>
      </c>
      <c r="ABT17" s="28">
        <v>0</v>
      </c>
      <c r="ABU17" s="28">
        <v>0</v>
      </c>
      <c r="ABV17" s="28">
        <v>0</v>
      </c>
      <c r="ABW17" s="28">
        <v>0</v>
      </c>
      <c r="ABX17" s="28">
        <v>0</v>
      </c>
      <c r="ABY17" s="28">
        <v>0</v>
      </c>
      <c r="ABZ17" s="28">
        <v>0</v>
      </c>
      <c r="ACA17" s="28">
        <v>0</v>
      </c>
      <c r="ACB17" s="28">
        <v>0</v>
      </c>
      <c r="ACC17" s="28">
        <v>0</v>
      </c>
      <c r="ACD17" s="28">
        <v>0</v>
      </c>
      <c r="ACE17" s="28">
        <v>0</v>
      </c>
      <c r="ACF17" s="28">
        <v>0</v>
      </c>
      <c r="ACG17" s="28">
        <v>0</v>
      </c>
      <c r="ACH17" s="28">
        <v>0</v>
      </c>
      <c r="ACI17" s="28">
        <v>0</v>
      </c>
      <c r="ACJ17" s="28">
        <v>0</v>
      </c>
    </row>
    <row r="18" spans="1:764" x14ac:dyDescent="0.2">
      <c r="A18" s="21" t="s">
        <v>29</v>
      </c>
      <c r="B18" s="116" t="s">
        <v>30</v>
      </c>
      <c r="C18" s="21">
        <v>9.0009059600000008</v>
      </c>
      <c r="D18" s="107"/>
      <c r="E18" s="23">
        <f t="shared" si="18"/>
        <v>0.51973380528111879</v>
      </c>
      <c r="F18" s="24" t="s">
        <v>6</v>
      </c>
      <c r="G18" s="24" t="s">
        <v>128</v>
      </c>
      <c r="H18" s="25">
        <v>42248</v>
      </c>
      <c r="I18" s="26">
        <v>0.15</v>
      </c>
      <c r="J18" s="24">
        <v>60</v>
      </c>
      <c r="K18" s="24" t="s">
        <v>133</v>
      </c>
      <c r="L18" s="25">
        <v>44075</v>
      </c>
      <c r="M18" s="21" t="s">
        <v>104</v>
      </c>
      <c r="N18" s="3"/>
      <c r="O18" s="27">
        <f t="shared" si="19"/>
        <v>2294276.04</v>
      </c>
      <c r="P18" s="27">
        <f t="shared" si="20"/>
        <v>1449577.32</v>
      </c>
      <c r="Q18" s="27">
        <f t="shared" si="21"/>
        <v>2663062.0099999998</v>
      </c>
      <c r="R18" s="27">
        <f t="shared" si="22"/>
        <v>1080745</v>
      </c>
      <c r="S18" s="27">
        <f t="shared" si="23"/>
        <v>3091144.81</v>
      </c>
      <c r="T18" s="27">
        <f t="shared" si="24"/>
        <v>652626.75</v>
      </c>
      <c r="U18" s="27">
        <f t="shared" si="25"/>
        <v>2640293.98</v>
      </c>
      <c r="V18" s="27">
        <f t="shared" si="26"/>
        <v>168277.18</v>
      </c>
      <c r="W18" s="27">
        <f t="shared" si="27"/>
        <v>0</v>
      </c>
      <c r="X18" s="27">
        <f t="shared" si="28"/>
        <v>0</v>
      </c>
      <c r="Y18" s="27">
        <f t="shared" si="29"/>
        <v>0</v>
      </c>
      <c r="Z18" s="27">
        <f t="shared" si="30"/>
        <v>0</v>
      </c>
      <c r="AA18" s="27">
        <f t="shared" si="31"/>
        <v>0</v>
      </c>
      <c r="AB18" s="27">
        <f t="shared" si="32"/>
        <v>0</v>
      </c>
      <c r="AC18" s="27">
        <f t="shared" si="33"/>
        <v>0</v>
      </c>
      <c r="AD18" s="27">
        <f t="shared" si="34"/>
        <v>0</v>
      </c>
      <c r="AE18" s="27">
        <f t="shared" si="35"/>
        <v>0</v>
      </c>
      <c r="AF18" s="27">
        <f t="shared" si="36"/>
        <v>0</v>
      </c>
      <c r="AG18" s="27">
        <f t="shared" si="37"/>
        <v>0</v>
      </c>
      <c r="AH18" s="27">
        <f t="shared" si="38"/>
        <v>0</v>
      </c>
      <c r="AI18" s="27">
        <f t="shared" si="39"/>
        <v>0</v>
      </c>
      <c r="AJ18" s="27">
        <f t="shared" si="40"/>
        <v>0</v>
      </c>
      <c r="AK18" s="27">
        <f t="shared" si="41"/>
        <v>0</v>
      </c>
      <c r="AL18" s="27">
        <f t="shared" si="42"/>
        <v>0</v>
      </c>
      <c r="AM18" s="27">
        <f t="shared" si="43"/>
        <v>0</v>
      </c>
      <c r="AN18" s="27">
        <f t="shared" si="44"/>
        <v>0</v>
      </c>
      <c r="AO18" s="27">
        <f t="shared" si="45"/>
        <v>0</v>
      </c>
      <c r="AP18" s="27">
        <f t="shared" si="46"/>
        <v>0</v>
      </c>
      <c r="AQ18" s="27">
        <f t="shared" si="47"/>
        <v>0</v>
      </c>
      <c r="AR18" s="27">
        <f t="shared" si="48"/>
        <v>0</v>
      </c>
      <c r="AS18" s="27">
        <f t="shared" si="49"/>
        <v>0</v>
      </c>
      <c r="AT18" s="27">
        <f t="shared" si="50"/>
        <v>0</v>
      </c>
      <c r="AU18" s="27">
        <f t="shared" si="51"/>
        <v>0</v>
      </c>
      <c r="AV18" s="27">
        <f t="shared" si="52"/>
        <v>0</v>
      </c>
      <c r="AW18" s="27">
        <f t="shared" si="53"/>
        <v>0</v>
      </c>
      <c r="AX18" s="27">
        <f t="shared" si="54"/>
        <v>0</v>
      </c>
      <c r="AY18" s="27">
        <f t="shared" si="55"/>
        <v>0</v>
      </c>
      <c r="AZ18" s="27">
        <f t="shared" si="56"/>
        <v>0</v>
      </c>
      <c r="BA18" s="27">
        <f t="shared" si="57"/>
        <v>0</v>
      </c>
      <c r="BB18" s="27">
        <f t="shared" si="58"/>
        <v>0</v>
      </c>
      <c r="BC18" s="27">
        <f t="shared" si="59"/>
        <v>0</v>
      </c>
      <c r="BD18" s="27">
        <f t="shared" si="60"/>
        <v>0</v>
      </c>
      <c r="BE18" s="27">
        <f t="shared" si="61"/>
        <v>0</v>
      </c>
      <c r="BF18" s="27">
        <f t="shared" si="62"/>
        <v>0</v>
      </c>
      <c r="BG18" s="27">
        <f t="shared" si="63"/>
        <v>0</v>
      </c>
      <c r="BH18" s="27">
        <f t="shared" si="64"/>
        <v>0</v>
      </c>
      <c r="BI18" s="27">
        <f t="shared" si="65"/>
        <v>0</v>
      </c>
      <c r="BJ18" s="27">
        <f t="shared" si="66"/>
        <v>0</v>
      </c>
      <c r="BK18" s="27">
        <f t="shared" si="67"/>
        <v>0</v>
      </c>
      <c r="BL18" s="27">
        <f t="shared" si="68"/>
        <v>0</v>
      </c>
      <c r="BM18" s="27">
        <f t="shared" si="69"/>
        <v>0</v>
      </c>
      <c r="BN18" s="27">
        <f t="shared" si="70"/>
        <v>0</v>
      </c>
      <c r="BO18" s="27">
        <f t="shared" si="71"/>
        <v>0</v>
      </c>
      <c r="BP18" s="27">
        <f t="shared" si="72"/>
        <v>0</v>
      </c>
      <c r="BQ18" s="27">
        <f t="shared" si="73"/>
        <v>0</v>
      </c>
      <c r="BR18" s="27">
        <f t="shared" si="74"/>
        <v>0</v>
      </c>
      <c r="BS18" s="27">
        <f t="shared" si="75"/>
        <v>0</v>
      </c>
      <c r="BT18" s="27">
        <f t="shared" si="76"/>
        <v>0</v>
      </c>
      <c r="BW18" s="28">
        <v>136172.09</v>
      </c>
      <c r="BX18" s="28">
        <v>177381.86</v>
      </c>
      <c r="BY18" s="28">
        <v>133912.29</v>
      </c>
      <c r="BZ18" s="28">
        <v>179641.65</v>
      </c>
      <c r="CA18" s="28">
        <v>118885.93</v>
      </c>
      <c r="CB18" s="28">
        <v>187064.6</v>
      </c>
      <c r="CC18" s="28">
        <v>129240.56</v>
      </c>
      <c r="CD18" s="28">
        <v>184154.78</v>
      </c>
      <c r="CE18" s="28">
        <v>122801.1</v>
      </c>
      <c r="CF18" s="28">
        <v>188153.48</v>
      </c>
      <c r="CG18" s="28">
        <v>124497.45</v>
      </c>
      <c r="CH18" s="28">
        <v>188844.89</v>
      </c>
      <c r="CI18" s="28">
        <v>118153.18</v>
      </c>
      <c r="CJ18" s="28">
        <v>192854.24</v>
      </c>
      <c r="CK18" s="28">
        <v>119634.71</v>
      </c>
      <c r="CL18" s="28">
        <v>193654.14</v>
      </c>
      <c r="CM18" s="28">
        <v>117167.61</v>
      </c>
      <c r="CN18" s="28">
        <v>196121.24</v>
      </c>
      <c r="CO18" s="28">
        <v>110970.07</v>
      </c>
      <c r="CP18" s="28">
        <v>200144.34</v>
      </c>
      <c r="CQ18" s="28">
        <v>112119.29</v>
      </c>
      <c r="CR18" s="28">
        <v>201115.29</v>
      </c>
      <c r="CS18" s="28">
        <v>106023.03999999999</v>
      </c>
      <c r="CT18" s="28">
        <v>205145.53</v>
      </c>
      <c r="CU18" s="28">
        <v>106943.64</v>
      </c>
      <c r="CV18" s="28">
        <v>206236.17</v>
      </c>
      <c r="CW18" s="28">
        <v>104316.25</v>
      </c>
      <c r="CX18" s="28">
        <v>208863.56</v>
      </c>
      <c r="CY18" s="28">
        <v>91817.77</v>
      </c>
      <c r="CZ18" s="28">
        <v>215677.38</v>
      </c>
      <c r="DA18" s="28">
        <v>98907.71</v>
      </c>
      <c r="DB18" s="28">
        <v>214104.66</v>
      </c>
      <c r="DC18" s="28">
        <v>93077.49</v>
      </c>
      <c r="DD18" s="28">
        <v>218144.91</v>
      </c>
      <c r="DE18" s="28">
        <v>93400.97</v>
      </c>
      <c r="DF18" s="28">
        <v>219555.37</v>
      </c>
      <c r="DG18" s="28">
        <v>87681.19</v>
      </c>
      <c r="DH18" s="28">
        <v>223597.2</v>
      </c>
      <c r="DI18" s="28">
        <v>87755.33</v>
      </c>
      <c r="DJ18" s="28">
        <v>225144.47</v>
      </c>
      <c r="DK18" s="28">
        <v>84887.05</v>
      </c>
      <c r="DL18" s="28">
        <v>228012.75</v>
      </c>
      <c r="DM18" s="28">
        <v>79337.64</v>
      </c>
      <c r="DN18" s="28">
        <v>232054.03</v>
      </c>
      <c r="DO18" s="28">
        <v>79025.929999999993</v>
      </c>
      <c r="DP18" s="28">
        <v>233816.56</v>
      </c>
      <c r="DQ18" s="28">
        <v>73594.03</v>
      </c>
      <c r="DR18" s="28">
        <v>237854.95</v>
      </c>
      <c r="DS18" s="28">
        <v>73016.960000000006</v>
      </c>
      <c r="DT18" s="28">
        <v>239767.7</v>
      </c>
      <c r="DU18" s="28">
        <v>69962.39</v>
      </c>
      <c r="DV18" s="28">
        <v>242822.28</v>
      </c>
      <c r="DW18" s="28">
        <v>60397.71</v>
      </c>
      <c r="DX18" s="28">
        <v>248735.98</v>
      </c>
      <c r="DY18" s="28">
        <v>63700.07</v>
      </c>
      <c r="DZ18" s="28">
        <v>248908.27</v>
      </c>
      <c r="EA18" s="28">
        <v>58576.49</v>
      </c>
      <c r="EB18" s="28">
        <v>252929.79</v>
      </c>
      <c r="EC18" s="28">
        <v>57306.79</v>
      </c>
      <c r="ED18" s="28">
        <v>255242.46</v>
      </c>
      <c r="EE18" s="28">
        <v>52311.360000000001</v>
      </c>
      <c r="EF18" s="28">
        <v>259254.08</v>
      </c>
      <c r="EG18" s="28">
        <v>50752.24</v>
      </c>
      <c r="EH18" s="28">
        <v>261737.4</v>
      </c>
      <c r="EI18" s="28">
        <v>47417.78</v>
      </c>
      <c r="EJ18" s="28">
        <v>265071.86</v>
      </c>
      <c r="EK18" s="28">
        <v>42620.17</v>
      </c>
      <c r="EL18" s="28">
        <v>269064.93</v>
      </c>
      <c r="EM18" s="28">
        <v>40613.019999999997</v>
      </c>
      <c r="EN18" s="28">
        <v>271816.23</v>
      </c>
      <c r="EO18" s="28">
        <v>35951.769999999997</v>
      </c>
      <c r="EP18" s="28">
        <v>275793.83</v>
      </c>
      <c r="EQ18" s="28">
        <v>33636.620000000003</v>
      </c>
      <c r="ER18" s="28">
        <v>278731.74</v>
      </c>
      <c r="ES18" s="28">
        <v>30085.66</v>
      </c>
      <c r="ET18" s="28">
        <v>282282.7</v>
      </c>
      <c r="EU18" s="28">
        <v>24780.45</v>
      </c>
      <c r="EV18" s="28">
        <v>286587.48</v>
      </c>
      <c r="EW18" s="28">
        <v>22838.41</v>
      </c>
      <c r="EX18" s="28">
        <v>289406.53999999998</v>
      </c>
      <c r="EY18" s="28">
        <v>18533.66</v>
      </c>
      <c r="EZ18" s="28">
        <v>293334.48</v>
      </c>
      <c r="FA18" s="28">
        <v>15414.44</v>
      </c>
      <c r="FB18" s="28">
        <v>296768.32</v>
      </c>
      <c r="FC18" s="28">
        <v>11258.42</v>
      </c>
      <c r="FD18" s="28">
        <v>300672.09000000003</v>
      </c>
      <c r="FE18" s="28">
        <v>7803.22</v>
      </c>
      <c r="FF18" s="28">
        <v>304316.86</v>
      </c>
      <c r="FG18" s="28">
        <v>3926.3</v>
      </c>
      <c r="FH18" s="28">
        <v>308193.77</v>
      </c>
      <c r="FI18" s="28">
        <v>0</v>
      </c>
      <c r="FJ18" s="28">
        <v>0</v>
      </c>
      <c r="FK18" s="28">
        <v>0</v>
      </c>
      <c r="FL18" s="28">
        <v>0</v>
      </c>
      <c r="FM18" s="28">
        <v>0</v>
      </c>
      <c r="FN18" s="28">
        <v>0</v>
      </c>
      <c r="FO18" s="28">
        <v>0</v>
      </c>
      <c r="FP18" s="28">
        <v>0</v>
      </c>
      <c r="FQ18" s="28">
        <v>0</v>
      </c>
      <c r="FR18" s="28">
        <v>0</v>
      </c>
      <c r="FS18" s="28">
        <v>0</v>
      </c>
      <c r="FT18" s="28">
        <v>0</v>
      </c>
      <c r="FU18" s="28">
        <v>0</v>
      </c>
      <c r="FV18" s="28">
        <v>0</v>
      </c>
      <c r="FW18" s="28">
        <v>0</v>
      </c>
      <c r="FX18" s="28">
        <v>0</v>
      </c>
      <c r="FY18" s="28">
        <v>0</v>
      </c>
      <c r="FZ18" s="28">
        <v>0</v>
      </c>
      <c r="GA18" s="28">
        <v>0</v>
      </c>
      <c r="GB18" s="28">
        <v>0</v>
      </c>
      <c r="GC18" s="28">
        <v>0</v>
      </c>
      <c r="GD18" s="28">
        <v>0</v>
      </c>
      <c r="GE18" s="28">
        <v>0</v>
      </c>
      <c r="GF18" s="28">
        <v>0</v>
      </c>
      <c r="GG18" s="28">
        <v>0</v>
      </c>
      <c r="GH18" s="28">
        <v>0</v>
      </c>
      <c r="GI18" s="28">
        <v>0</v>
      </c>
      <c r="GJ18" s="28">
        <v>0</v>
      </c>
      <c r="GK18" s="28">
        <v>0</v>
      </c>
      <c r="GL18" s="28">
        <v>0</v>
      </c>
      <c r="GM18" s="28">
        <v>0</v>
      </c>
      <c r="GN18" s="28">
        <v>0</v>
      </c>
      <c r="GO18" s="28">
        <v>0</v>
      </c>
      <c r="GP18" s="28">
        <v>0</v>
      </c>
      <c r="GQ18" s="28">
        <v>0</v>
      </c>
      <c r="GR18" s="28">
        <v>0</v>
      </c>
      <c r="GS18" s="28">
        <v>0</v>
      </c>
      <c r="GT18" s="28">
        <v>0</v>
      </c>
      <c r="GU18" s="28">
        <v>0</v>
      </c>
      <c r="GV18" s="28">
        <v>0</v>
      </c>
      <c r="GW18" s="28">
        <v>0</v>
      </c>
      <c r="GX18" s="28">
        <v>0</v>
      </c>
      <c r="GY18" s="28">
        <v>0</v>
      </c>
      <c r="GZ18" s="28">
        <v>0</v>
      </c>
      <c r="HA18" s="28">
        <v>0</v>
      </c>
      <c r="HB18" s="28">
        <v>0</v>
      </c>
      <c r="HC18" s="28">
        <v>0</v>
      </c>
      <c r="HD18" s="28">
        <v>0</v>
      </c>
      <c r="HE18" s="28">
        <v>0</v>
      </c>
      <c r="HF18" s="28">
        <v>0</v>
      </c>
      <c r="HG18" s="28">
        <v>0</v>
      </c>
      <c r="HH18" s="28">
        <v>0</v>
      </c>
      <c r="HI18" s="28">
        <v>0</v>
      </c>
      <c r="HJ18" s="28">
        <v>0</v>
      </c>
      <c r="HK18" s="28">
        <v>0</v>
      </c>
      <c r="HL18" s="28">
        <v>0</v>
      </c>
      <c r="HM18" s="28">
        <v>0</v>
      </c>
      <c r="HN18" s="28">
        <v>0</v>
      </c>
      <c r="HO18" s="28">
        <v>0</v>
      </c>
      <c r="HP18" s="28">
        <v>0</v>
      </c>
      <c r="HQ18" s="28">
        <v>0</v>
      </c>
      <c r="HR18" s="28">
        <v>0</v>
      </c>
      <c r="HS18" s="28">
        <v>0</v>
      </c>
      <c r="HT18" s="28">
        <v>0</v>
      </c>
      <c r="HU18" s="28">
        <v>0</v>
      </c>
      <c r="HV18" s="28">
        <v>0</v>
      </c>
      <c r="HW18" s="28">
        <v>0</v>
      </c>
      <c r="HX18" s="28">
        <v>0</v>
      </c>
      <c r="HY18" s="28">
        <v>0</v>
      </c>
      <c r="HZ18" s="28">
        <v>0</v>
      </c>
      <c r="IA18" s="28">
        <v>0</v>
      </c>
      <c r="IB18" s="28">
        <v>0</v>
      </c>
      <c r="IC18" s="28">
        <v>0</v>
      </c>
      <c r="ID18" s="28">
        <v>0</v>
      </c>
      <c r="IE18" s="28">
        <v>0</v>
      </c>
      <c r="IF18" s="28">
        <v>0</v>
      </c>
      <c r="IG18" s="28">
        <v>0</v>
      </c>
      <c r="IH18" s="28">
        <v>0</v>
      </c>
      <c r="II18" s="28">
        <v>0</v>
      </c>
      <c r="IJ18" s="28">
        <v>0</v>
      </c>
      <c r="IK18" s="28">
        <v>0</v>
      </c>
      <c r="IL18" s="28">
        <v>0</v>
      </c>
      <c r="IM18" s="28">
        <v>0</v>
      </c>
      <c r="IN18" s="28">
        <v>0</v>
      </c>
      <c r="IO18" s="28">
        <v>0</v>
      </c>
      <c r="IP18" s="28">
        <v>0</v>
      </c>
      <c r="IQ18" s="28">
        <v>0</v>
      </c>
      <c r="IR18" s="28">
        <v>0</v>
      </c>
      <c r="IS18" s="28">
        <v>0</v>
      </c>
      <c r="IT18" s="28">
        <v>0</v>
      </c>
      <c r="IU18" s="28">
        <v>0</v>
      </c>
      <c r="IV18" s="28">
        <v>0</v>
      </c>
      <c r="IW18" s="28">
        <v>0</v>
      </c>
      <c r="IX18" s="28">
        <v>0</v>
      </c>
      <c r="IY18" s="28">
        <v>0</v>
      </c>
      <c r="IZ18" s="28">
        <v>0</v>
      </c>
      <c r="JA18" s="28">
        <v>0</v>
      </c>
      <c r="JB18" s="28">
        <v>0</v>
      </c>
      <c r="JC18" s="28">
        <v>0</v>
      </c>
      <c r="JD18" s="28">
        <v>0</v>
      </c>
      <c r="JE18" s="28">
        <v>0</v>
      </c>
      <c r="JF18" s="28">
        <v>0</v>
      </c>
      <c r="JG18" s="28">
        <v>0</v>
      </c>
      <c r="JH18" s="28">
        <v>0</v>
      </c>
      <c r="JI18" s="28">
        <v>0</v>
      </c>
      <c r="JJ18" s="28">
        <v>0</v>
      </c>
      <c r="JK18" s="28">
        <v>0</v>
      </c>
      <c r="JL18" s="28">
        <v>0</v>
      </c>
      <c r="JM18" s="28">
        <v>0</v>
      </c>
      <c r="JN18" s="28">
        <v>0</v>
      </c>
      <c r="JO18" s="28">
        <v>0</v>
      </c>
      <c r="JP18" s="28">
        <v>0</v>
      </c>
      <c r="JQ18" s="28">
        <v>0</v>
      </c>
      <c r="JR18" s="28">
        <v>0</v>
      </c>
      <c r="JS18" s="28">
        <v>0</v>
      </c>
      <c r="JT18" s="28">
        <v>0</v>
      </c>
      <c r="JU18" s="28">
        <v>0</v>
      </c>
      <c r="JV18" s="28">
        <v>0</v>
      </c>
      <c r="JW18" s="28">
        <v>0</v>
      </c>
      <c r="JX18" s="28">
        <v>0</v>
      </c>
      <c r="JY18" s="28">
        <v>0</v>
      </c>
      <c r="JZ18" s="28">
        <v>0</v>
      </c>
      <c r="KA18" s="28">
        <v>0</v>
      </c>
      <c r="KB18" s="28">
        <v>0</v>
      </c>
      <c r="KC18" s="28">
        <v>0</v>
      </c>
      <c r="KD18" s="28">
        <v>0</v>
      </c>
      <c r="KE18" s="28">
        <v>0</v>
      </c>
      <c r="KF18" s="28">
        <v>0</v>
      </c>
      <c r="KG18" s="28">
        <v>0</v>
      </c>
      <c r="KH18" s="28">
        <v>0</v>
      </c>
      <c r="KI18" s="28">
        <v>0</v>
      </c>
      <c r="KJ18" s="28">
        <v>0</v>
      </c>
      <c r="KK18" s="28">
        <v>0</v>
      </c>
      <c r="KL18" s="28">
        <v>0</v>
      </c>
      <c r="KM18" s="28">
        <v>0</v>
      </c>
      <c r="KN18" s="28">
        <v>0</v>
      </c>
      <c r="KO18" s="28">
        <v>0</v>
      </c>
      <c r="KP18" s="28">
        <v>0</v>
      </c>
      <c r="KQ18" s="28">
        <v>0</v>
      </c>
      <c r="KR18" s="28">
        <v>0</v>
      </c>
      <c r="KS18" s="28">
        <v>0</v>
      </c>
      <c r="KT18" s="28">
        <v>0</v>
      </c>
      <c r="KU18" s="28">
        <v>0</v>
      </c>
      <c r="KV18" s="28">
        <v>0</v>
      </c>
      <c r="KW18" s="28">
        <v>0</v>
      </c>
      <c r="KX18" s="28">
        <v>0</v>
      </c>
      <c r="KY18" s="28">
        <v>0</v>
      </c>
      <c r="KZ18" s="28">
        <v>0</v>
      </c>
      <c r="LA18" s="28">
        <v>0</v>
      </c>
      <c r="LB18" s="28">
        <v>0</v>
      </c>
      <c r="LC18" s="28">
        <v>0</v>
      </c>
      <c r="LD18" s="28">
        <v>0</v>
      </c>
      <c r="LE18" s="28">
        <v>0</v>
      </c>
      <c r="LF18" s="28">
        <v>0</v>
      </c>
      <c r="LG18" s="28">
        <v>0</v>
      </c>
      <c r="LH18" s="28">
        <v>0</v>
      </c>
      <c r="LI18" s="28">
        <v>0</v>
      </c>
      <c r="LJ18" s="28">
        <v>0</v>
      </c>
      <c r="LK18" s="28">
        <v>0</v>
      </c>
      <c r="LL18" s="28">
        <v>0</v>
      </c>
      <c r="LM18" s="28">
        <v>0</v>
      </c>
      <c r="LN18" s="28">
        <v>0</v>
      </c>
      <c r="LO18" s="28">
        <v>0</v>
      </c>
      <c r="LP18" s="28">
        <v>0</v>
      </c>
      <c r="LQ18" s="28">
        <v>0</v>
      </c>
      <c r="LR18" s="28">
        <v>0</v>
      </c>
      <c r="LS18" s="28">
        <v>0</v>
      </c>
      <c r="LT18" s="28">
        <v>0</v>
      </c>
      <c r="LU18" s="28">
        <v>0</v>
      </c>
      <c r="LV18" s="28">
        <v>0</v>
      </c>
      <c r="LW18" s="28">
        <v>0</v>
      </c>
      <c r="LX18" s="28">
        <v>0</v>
      </c>
      <c r="LY18" s="28">
        <v>0</v>
      </c>
      <c r="LZ18" s="28">
        <v>0</v>
      </c>
      <c r="MA18" s="28">
        <v>0</v>
      </c>
      <c r="MB18" s="28">
        <v>0</v>
      </c>
      <c r="MC18" s="28">
        <v>0</v>
      </c>
      <c r="MD18" s="28">
        <v>0</v>
      </c>
      <c r="ME18" s="28">
        <v>0</v>
      </c>
      <c r="MF18" s="28">
        <v>0</v>
      </c>
      <c r="MG18" s="28">
        <v>0</v>
      </c>
      <c r="MH18" s="28">
        <v>0</v>
      </c>
      <c r="MI18" s="28">
        <v>0</v>
      </c>
      <c r="MJ18" s="28">
        <v>0</v>
      </c>
      <c r="MK18" s="28">
        <v>0</v>
      </c>
      <c r="ML18" s="28">
        <v>0</v>
      </c>
      <c r="MM18" s="28">
        <v>0</v>
      </c>
      <c r="MN18" s="28">
        <v>0</v>
      </c>
      <c r="MO18" s="28">
        <v>0</v>
      </c>
      <c r="MP18" s="28">
        <v>0</v>
      </c>
      <c r="MQ18" s="28">
        <v>0</v>
      </c>
      <c r="MR18" s="28">
        <v>0</v>
      </c>
      <c r="MS18" s="28">
        <v>0</v>
      </c>
      <c r="MT18" s="28">
        <v>0</v>
      </c>
      <c r="MU18" s="28">
        <v>0</v>
      </c>
      <c r="MV18" s="28">
        <v>0</v>
      </c>
      <c r="MW18" s="28">
        <v>0</v>
      </c>
      <c r="MX18" s="28">
        <v>0</v>
      </c>
      <c r="MY18" s="28">
        <v>0</v>
      </c>
      <c r="MZ18" s="28">
        <v>0</v>
      </c>
      <c r="NA18" s="28">
        <v>0</v>
      </c>
      <c r="NB18" s="28">
        <v>0</v>
      </c>
      <c r="NC18" s="28">
        <v>0</v>
      </c>
      <c r="ND18" s="28">
        <v>0</v>
      </c>
      <c r="NE18" s="28">
        <v>0</v>
      </c>
      <c r="NF18" s="28">
        <v>0</v>
      </c>
      <c r="NG18" s="28">
        <v>0</v>
      </c>
      <c r="NH18" s="28">
        <v>0</v>
      </c>
      <c r="NI18" s="28">
        <v>0</v>
      </c>
      <c r="NJ18" s="28">
        <v>0</v>
      </c>
      <c r="NK18" s="28">
        <v>0</v>
      </c>
      <c r="NL18" s="28">
        <v>0</v>
      </c>
      <c r="NM18" s="28">
        <v>0</v>
      </c>
      <c r="NN18" s="28">
        <v>0</v>
      </c>
      <c r="NO18" s="28">
        <v>0</v>
      </c>
      <c r="NP18" s="28">
        <v>0</v>
      </c>
      <c r="NQ18" s="28">
        <v>0</v>
      </c>
      <c r="NR18" s="28">
        <v>0</v>
      </c>
      <c r="NS18" s="28">
        <v>0</v>
      </c>
      <c r="NT18" s="28">
        <v>0</v>
      </c>
      <c r="NU18" s="28">
        <v>0</v>
      </c>
      <c r="NV18" s="28">
        <v>0</v>
      </c>
      <c r="NW18" s="28">
        <v>0</v>
      </c>
      <c r="NX18" s="28">
        <v>0</v>
      </c>
      <c r="NY18" s="28">
        <v>0</v>
      </c>
      <c r="NZ18" s="28">
        <v>0</v>
      </c>
      <c r="OA18" s="28">
        <v>0</v>
      </c>
      <c r="OB18" s="28">
        <v>0</v>
      </c>
      <c r="OC18" s="28">
        <v>0</v>
      </c>
      <c r="OD18" s="28">
        <v>0</v>
      </c>
      <c r="OE18" s="28">
        <v>0</v>
      </c>
      <c r="OF18" s="28">
        <v>0</v>
      </c>
      <c r="OG18" s="28">
        <v>0</v>
      </c>
      <c r="OH18" s="28">
        <v>0</v>
      </c>
      <c r="OI18" s="28">
        <v>0</v>
      </c>
      <c r="OJ18" s="28">
        <v>0</v>
      </c>
      <c r="OK18" s="28">
        <v>0</v>
      </c>
      <c r="OL18" s="28">
        <v>0</v>
      </c>
      <c r="OM18" s="28">
        <v>0</v>
      </c>
      <c r="ON18" s="28">
        <v>0</v>
      </c>
      <c r="OO18" s="28">
        <v>0</v>
      </c>
      <c r="OP18" s="28">
        <v>0</v>
      </c>
      <c r="OQ18" s="28">
        <v>0</v>
      </c>
      <c r="OR18" s="28">
        <v>0</v>
      </c>
      <c r="OS18" s="28">
        <v>0</v>
      </c>
      <c r="OT18" s="28">
        <v>0</v>
      </c>
      <c r="OU18" s="28">
        <v>0</v>
      </c>
      <c r="OV18" s="28">
        <v>0</v>
      </c>
      <c r="OW18" s="28">
        <v>0</v>
      </c>
      <c r="OX18" s="28">
        <v>0</v>
      </c>
      <c r="OY18" s="28">
        <v>0</v>
      </c>
      <c r="OZ18" s="28">
        <v>0</v>
      </c>
      <c r="PA18" s="28">
        <v>0</v>
      </c>
      <c r="PB18" s="28">
        <v>0</v>
      </c>
      <c r="PC18" s="28">
        <v>0</v>
      </c>
      <c r="PD18" s="28">
        <v>0</v>
      </c>
      <c r="PE18" s="28">
        <v>0</v>
      </c>
      <c r="PF18" s="28">
        <v>0</v>
      </c>
      <c r="PG18" s="28">
        <v>0</v>
      </c>
      <c r="PH18" s="28">
        <v>0</v>
      </c>
      <c r="PI18" s="28">
        <v>0</v>
      </c>
      <c r="PJ18" s="28">
        <v>0</v>
      </c>
      <c r="PK18" s="28">
        <v>0</v>
      </c>
      <c r="PL18" s="28">
        <v>0</v>
      </c>
      <c r="PM18" s="28">
        <v>0</v>
      </c>
      <c r="PN18" s="28">
        <v>0</v>
      </c>
      <c r="PO18" s="28">
        <v>0</v>
      </c>
      <c r="PP18" s="28">
        <v>0</v>
      </c>
      <c r="PQ18" s="28">
        <v>0</v>
      </c>
      <c r="PR18" s="28">
        <v>0</v>
      </c>
      <c r="PS18" s="28">
        <v>0</v>
      </c>
      <c r="PT18" s="28">
        <v>0</v>
      </c>
      <c r="PU18" s="28">
        <v>0</v>
      </c>
      <c r="PV18" s="28">
        <v>0</v>
      </c>
      <c r="PW18" s="28">
        <v>0</v>
      </c>
      <c r="PX18" s="28">
        <v>0</v>
      </c>
      <c r="PY18" s="28">
        <v>0</v>
      </c>
      <c r="PZ18" s="28">
        <v>0</v>
      </c>
      <c r="QA18" s="28">
        <v>0</v>
      </c>
      <c r="QB18" s="28">
        <v>0</v>
      </c>
      <c r="QC18" s="28">
        <v>0</v>
      </c>
      <c r="QD18" s="28">
        <v>0</v>
      </c>
      <c r="QE18" s="28">
        <v>0</v>
      </c>
      <c r="QF18" s="28">
        <v>0</v>
      </c>
      <c r="QG18" s="28">
        <v>0</v>
      </c>
      <c r="QH18" s="28">
        <v>0</v>
      </c>
      <c r="QI18" s="28">
        <v>0</v>
      </c>
      <c r="QJ18" s="28">
        <v>0</v>
      </c>
      <c r="QK18" s="28">
        <v>0</v>
      </c>
      <c r="QL18" s="28">
        <v>0</v>
      </c>
      <c r="QM18" s="28">
        <v>0</v>
      </c>
      <c r="QN18" s="28">
        <v>0</v>
      </c>
      <c r="QO18" s="28">
        <v>0</v>
      </c>
      <c r="QP18" s="28">
        <v>0</v>
      </c>
      <c r="QQ18" s="28">
        <v>0</v>
      </c>
      <c r="QR18" s="28">
        <v>0</v>
      </c>
      <c r="QS18" s="28">
        <v>0</v>
      </c>
      <c r="QT18" s="28">
        <v>0</v>
      </c>
      <c r="QU18" s="28">
        <v>0</v>
      </c>
      <c r="QV18" s="28">
        <v>0</v>
      </c>
      <c r="QW18" s="28">
        <v>0</v>
      </c>
      <c r="QX18" s="28">
        <v>0</v>
      </c>
      <c r="QY18" s="28">
        <v>0</v>
      </c>
      <c r="QZ18" s="28">
        <v>0</v>
      </c>
      <c r="RA18" s="28">
        <v>0</v>
      </c>
      <c r="RB18" s="28">
        <v>0</v>
      </c>
      <c r="RC18" s="28">
        <v>0</v>
      </c>
      <c r="RD18" s="28">
        <v>0</v>
      </c>
      <c r="RE18" s="28">
        <v>0</v>
      </c>
      <c r="RF18" s="28">
        <v>0</v>
      </c>
      <c r="RG18" s="28">
        <v>0</v>
      </c>
      <c r="RH18" s="28">
        <v>0</v>
      </c>
      <c r="RI18" s="28">
        <v>0</v>
      </c>
      <c r="RJ18" s="28">
        <v>0</v>
      </c>
      <c r="RK18" s="28">
        <v>0</v>
      </c>
      <c r="RL18" s="28">
        <v>0</v>
      </c>
      <c r="RM18" s="28">
        <v>0</v>
      </c>
      <c r="RN18" s="28">
        <v>0</v>
      </c>
      <c r="RO18" s="28">
        <v>0</v>
      </c>
      <c r="RP18" s="28">
        <v>0</v>
      </c>
      <c r="RQ18" s="28">
        <v>0</v>
      </c>
      <c r="RR18" s="28">
        <v>0</v>
      </c>
      <c r="RS18" s="28">
        <v>0</v>
      </c>
      <c r="RT18" s="28">
        <v>0</v>
      </c>
      <c r="RU18" s="28">
        <v>0</v>
      </c>
      <c r="RV18" s="28">
        <v>0</v>
      </c>
      <c r="RW18" s="28">
        <v>0</v>
      </c>
      <c r="RX18" s="28">
        <v>0</v>
      </c>
      <c r="RY18" s="28">
        <v>0</v>
      </c>
      <c r="RZ18" s="28">
        <v>0</v>
      </c>
      <c r="SA18" s="28">
        <v>0</v>
      </c>
      <c r="SB18" s="28">
        <v>0</v>
      </c>
      <c r="SC18" s="28">
        <v>0</v>
      </c>
      <c r="SD18" s="28">
        <v>0</v>
      </c>
      <c r="SE18" s="28">
        <v>0</v>
      </c>
      <c r="SF18" s="28">
        <v>0</v>
      </c>
      <c r="SG18" s="28">
        <v>0</v>
      </c>
      <c r="SH18" s="28">
        <v>0</v>
      </c>
      <c r="SI18" s="28">
        <v>0</v>
      </c>
      <c r="SJ18" s="28">
        <v>0</v>
      </c>
      <c r="SK18" s="28">
        <v>0</v>
      </c>
      <c r="SL18" s="28">
        <v>0</v>
      </c>
      <c r="SM18" s="28">
        <v>0</v>
      </c>
      <c r="SN18" s="28">
        <v>0</v>
      </c>
      <c r="SO18" s="28">
        <v>0</v>
      </c>
      <c r="SP18" s="28">
        <v>0</v>
      </c>
      <c r="SQ18" s="28">
        <v>0</v>
      </c>
      <c r="SR18" s="28">
        <v>0</v>
      </c>
      <c r="SS18" s="28">
        <v>0</v>
      </c>
      <c r="ST18" s="28">
        <v>0</v>
      </c>
      <c r="SU18" s="28">
        <v>0</v>
      </c>
      <c r="SV18" s="28">
        <v>0</v>
      </c>
      <c r="SW18" s="28">
        <v>0</v>
      </c>
      <c r="SX18" s="28">
        <v>0</v>
      </c>
      <c r="SY18" s="28">
        <v>0</v>
      </c>
      <c r="SZ18" s="28">
        <v>0</v>
      </c>
      <c r="TA18" s="28">
        <v>0</v>
      </c>
      <c r="TB18" s="28">
        <v>0</v>
      </c>
      <c r="TC18" s="28">
        <v>0</v>
      </c>
      <c r="TD18" s="28">
        <v>0</v>
      </c>
      <c r="TE18" s="28">
        <v>0</v>
      </c>
      <c r="TF18" s="28">
        <v>0</v>
      </c>
      <c r="TG18" s="28">
        <v>0</v>
      </c>
      <c r="TH18" s="28">
        <v>0</v>
      </c>
      <c r="TI18" s="28">
        <v>0</v>
      </c>
      <c r="TJ18" s="28">
        <v>0</v>
      </c>
      <c r="TK18" s="28">
        <v>0</v>
      </c>
      <c r="TL18" s="28">
        <v>0</v>
      </c>
      <c r="TM18" s="28">
        <v>0</v>
      </c>
      <c r="TN18" s="28">
        <v>0</v>
      </c>
      <c r="TO18" s="28">
        <v>0</v>
      </c>
      <c r="TP18" s="28">
        <v>0</v>
      </c>
      <c r="TQ18" s="28">
        <v>0</v>
      </c>
      <c r="TR18" s="28">
        <v>0</v>
      </c>
      <c r="TS18" s="28">
        <v>0</v>
      </c>
      <c r="TT18" s="28">
        <v>0</v>
      </c>
      <c r="TU18" s="28">
        <v>0</v>
      </c>
      <c r="TV18" s="28">
        <v>0</v>
      </c>
      <c r="TW18" s="28">
        <v>0</v>
      </c>
      <c r="TX18" s="28">
        <v>0</v>
      </c>
      <c r="TY18" s="28">
        <v>0</v>
      </c>
      <c r="TZ18" s="28">
        <v>0</v>
      </c>
      <c r="UA18" s="28">
        <v>0</v>
      </c>
      <c r="UB18" s="28">
        <v>0</v>
      </c>
      <c r="UC18" s="28">
        <v>0</v>
      </c>
      <c r="UD18" s="28">
        <v>0</v>
      </c>
      <c r="UE18" s="28">
        <v>0</v>
      </c>
      <c r="UF18" s="28">
        <v>0</v>
      </c>
      <c r="UG18" s="28">
        <v>0</v>
      </c>
      <c r="UH18" s="28">
        <v>0</v>
      </c>
      <c r="UI18" s="28">
        <v>0</v>
      </c>
      <c r="UJ18" s="28">
        <v>0</v>
      </c>
      <c r="UK18" s="28">
        <v>0</v>
      </c>
      <c r="UL18" s="28">
        <v>0</v>
      </c>
      <c r="UM18" s="28">
        <v>0</v>
      </c>
      <c r="UN18" s="28">
        <v>0</v>
      </c>
      <c r="UO18" s="28">
        <v>0</v>
      </c>
      <c r="UP18" s="28">
        <v>0</v>
      </c>
      <c r="UQ18" s="28">
        <v>0</v>
      </c>
      <c r="UR18" s="28">
        <v>0</v>
      </c>
      <c r="US18" s="28">
        <v>0</v>
      </c>
      <c r="UT18" s="28">
        <v>0</v>
      </c>
      <c r="UU18" s="28">
        <v>0</v>
      </c>
      <c r="UV18" s="28">
        <v>0</v>
      </c>
      <c r="UW18" s="28">
        <v>0</v>
      </c>
      <c r="UX18" s="28">
        <v>0</v>
      </c>
      <c r="UY18" s="28">
        <v>0</v>
      </c>
      <c r="UZ18" s="28">
        <v>0</v>
      </c>
      <c r="VA18" s="28">
        <v>0</v>
      </c>
      <c r="VB18" s="28">
        <v>0</v>
      </c>
      <c r="VC18" s="28">
        <v>0</v>
      </c>
      <c r="VD18" s="28">
        <v>0</v>
      </c>
      <c r="VE18" s="28">
        <v>0</v>
      </c>
      <c r="VF18" s="28">
        <v>0</v>
      </c>
      <c r="VG18" s="28">
        <v>0</v>
      </c>
      <c r="VH18" s="28">
        <v>0</v>
      </c>
      <c r="VI18" s="28">
        <v>0</v>
      </c>
      <c r="VJ18" s="28">
        <v>0</v>
      </c>
      <c r="VK18" s="28">
        <v>0</v>
      </c>
      <c r="VL18" s="28">
        <v>0</v>
      </c>
      <c r="VM18" s="28">
        <v>0</v>
      </c>
      <c r="VN18" s="28">
        <v>0</v>
      </c>
      <c r="VO18" s="28">
        <v>0</v>
      </c>
      <c r="VP18" s="28">
        <v>0</v>
      </c>
      <c r="VQ18" s="28">
        <v>0</v>
      </c>
      <c r="VR18" s="28">
        <v>0</v>
      </c>
      <c r="VS18" s="28">
        <v>0</v>
      </c>
      <c r="VT18" s="28">
        <v>0</v>
      </c>
      <c r="VU18" s="28">
        <v>0</v>
      </c>
      <c r="VV18" s="28">
        <v>0</v>
      </c>
      <c r="VW18" s="28">
        <v>0</v>
      </c>
      <c r="VX18" s="28">
        <v>0</v>
      </c>
      <c r="VY18" s="28">
        <v>0</v>
      </c>
      <c r="VZ18" s="28">
        <v>0</v>
      </c>
      <c r="WA18" s="28">
        <v>0</v>
      </c>
      <c r="WB18" s="28">
        <v>0</v>
      </c>
      <c r="WC18" s="28">
        <v>0</v>
      </c>
      <c r="WD18" s="28">
        <v>0</v>
      </c>
      <c r="WE18" s="28">
        <v>0</v>
      </c>
      <c r="WF18" s="28">
        <v>0</v>
      </c>
      <c r="WG18" s="28">
        <v>0</v>
      </c>
      <c r="WH18" s="28">
        <v>0</v>
      </c>
      <c r="WI18" s="28">
        <v>0</v>
      </c>
      <c r="WJ18" s="28">
        <v>0</v>
      </c>
      <c r="WK18" s="28">
        <v>0</v>
      </c>
      <c r="WL18" s="28">
        <v>0</v>
      </c>
      <c r="WM18" s="28">
        <v>0</v>
      </c>
      <c r="WN18" s="28">
        <v>0</v>
      </c>
      <c r="WO18" s="28">
        <v>0</v>
      </c>
      <c r="WP18" s="28">
        <v>0</v>
      </c>
      <c r="WQ18" s="28">
        <v>0</v>
      </c>
      <c r="WR18" s="28">
        <v>0</v>
      </c>
      <c r="WS18" s="28">
        <v>0</v>
      </c>
      <c r="WT18" s="28">
        <v>0</v>
      </c>
      <c r="WU18" s="28">
        <v>0</v>
      </c>
      <c r="WV18" s="28">
        <v>0</v>
      </c>
      <c r="WW18" s="28">
        <v>0</v>
      </c>
      <c r="WX18" s="28">
        <v>0</v>
      </c>
      <c r="WY18" s="28">
        <v>0</v>
      </c>
      <c r="WZ18" s="28">
        <v>0</v>
      </c>
      <c r="XA18" s="28">
        <v>0</v>
      </c>
      <c r="XB18" s="28">
        <v>0</v>
      </c>
      <c r="XC18" s="28">
        <v>0</v>
      </c>
      <c r="XD18" s="28">
        <v>0</v>
      </c>
      <c r="XE18" s="28">
        <v>0</v>
      </c>
      <c r="XF18" s="28">
        <v>0</v>
      </c>
      <c r="XG18" s="28">
        <v>0</v>
      </c>
      <c r="XH18" s="28">
        <v>0</v>
      </c>
      <c r="XI18" s="28">
        <v>0</v>
      </c>
      <c r="XJ18" s="28">
        <v>0</v>
      </c>
      <c r="XK18" s="28">
        <v>0</v>
      </c>
      <c r="XL18" s="28">
        <v>0</v>
      </c>
      <c r="XM18" s="28">
        <v>0</v>
      </c>
      <c r="XN18" s="28">
        <v>0</v>
      </c>
      <c r="XO18" s="28">
        <v>0</v>
      </c>
      <c r="XP18" s="28">
        <v>0</v>
      </c>
      <c r="XQ18" s="28">
        <v>0</v>
      </c>
      <c r="XR18" s="28">
        <v>0</v>
      </c>
      <c r="XS18" s="28">
        <v>0</v>
      </c>
      <c r="XT18" s="28">
        <v>0</v>
      </c>
      <c r="XU18" s="28">
        <v>0</v>
      </c>
      <c r="XV18" s="28">
        <v>0</v>
      </c>
      <c r="XW18" s="28">
        <v>0</v>
      </c>
      <c r="XX18" s="28">
        <v>0</v>
      </c>
      <c r="XY18" s="28">
        <v>0</v>
      </c>
      <c r="XZ18" s="28">
        <v>0</v>
      </c>
      <c r="YA18" s="28">
        <v>0</v>
      </c>
      <c r="YB18" s="28">
        <v>0</v>
      </c>
      <c r="YC18" s="28">
        <v>0</v>
      </c>
      <c r="YD18" s="28">
        <v>0</v>
      </c>
      <c r="YE18" s="28">
        <v>0</v>
      </c>
      <c r="YF18" s="28">
        <v>0</v>
      </c>
      <c r="YG18" s="28">
        <v>0</v>
      </c>
      <c r="YH18" s="28">
        <v>0</v>
      </c>
      <c r="YI18" s="28">
        <v>0</v>
      </c>
      <c r="YJ18" s="28">
        <v>0</v>
      </c>
      <c r="YK18" s="28">
        <v>0</v>
      </c>
      <c r="YL18" s="28">
        <v>0</v>
      </c>
      <c r="YM18" s="28">
        <v>0</v>
      </c>
      <c r="YN18" s="28">
        <v>0</v>
      </c>
      <c r="YO18" s="28">
        <v>0</v>
      </c>
      <c r="YP18" s="28">
        <v>0</v>
      </c>
      <c r="YQ18" s="28">
        <v>0</v>
      </c>
      <c r="YR18" s="28">
        <v>0</v>
      </c>
      <c r="YS18" s="28">
        <v>0</v>
      </c>
      <c r="YT18" s="28">
        <v>0</v>
      </c>
      <c r="YU18" s="28">
        <v>0</v>
      </c>
      <c r="YV18" s="28">
        <v>0</v>
      </c>
      <c r="YW18" s="28">
        <v>0</v>
      </c>
      <c r="YX18" s="28">
        <v>0</v>
      </c>
      <c r="YY18" s="28">
        <v>0</v>
      </c>
      <c r="YZ18" s="28">
        <v>0</v>
      </c>
      <c r="ZA18" s="28">
        <v>0</v>
      </c>
      <c r="ZB18" s="28">
        <v>0</v>
      </c>
      <c r="ZC18" s="28">
        <v>0</v>
      </c>
      <c r="ZD18" s="28">
        <v>0</v>
      </c>
      <c r="ZE18" s="28">
        <v>0</v>
      </c>
      <c r="ZF18" s="28">
        <v>0</v>
      </c>
      <c r="ZG18" s="28">
        <v>0</v>
      </c>
      <c r="ZH18" s="28">
        <v>0</v>
      </c>
      <c r="ZI18" s="28">
        <v>0</v>
      </c>
      <c r="ZJ18" s="28">
        <v>0</v>
      </c>
      <c r="ZK18" s="28">
        <v>0</v>
      </c>
      <c r="ZL18" s="28">
        <v>0</v>
      </c>
      <c r="ZM18" s="28">
        <v>0</v>
      </c>
      <c r="ZN18" s="28">
        <v>0</v>
      </c>
      <c r="ZO18" s="28">
        <v>0</v>
      </c>
      <c r="ZP18" s="28">
        <v>0</v>
      </c>
      <c r="ZQ18" s="28">
        <v>0</v>
      </c>
      <c r="ZR18" s="28">
        <v>0</v>
      </c>
      <c r="ZS18" s="28">
        <v>0</v>
      </c>
      <c r="ZT18" s="28">
        <v>0</v>
      </c>
      <c r="ZU18" s="28">
        <v>0</v>
      </c>
      <c r="ZV18" s="28">
        <v>0</v>
      </c>
      <c r="ZW18" s="28">
        <v>0</v>
      </c>
      <c r="ZX18" s="28">
        <v>0</v>
      </c>
      <c r="ZY18" s="28">
        <v>0</v>
      </c>
      <c r="ZZ18" s="28">
        <v>0</v>
      </c>
      <c r="AAA18" s="28">
        <v>0</v>
      </c>
      <c r="AAB18" s="28">
        <v>0</v>
      </c>
      <c r="AAC18" s="28">
        <v>0</v>
      </c>
      <c r="AAD18" s="28">
        <v>0</v>
      </c>
      <c r="AAE18" s="28">
        <v>0</v>
      </c>
      <c r="AAF18" s="28">
        <v>0</v>
      </c>
      <c r="AAG18" s="28">
        <v>0</v>
      </c>
      <c r="AAH18" s="28">
        <v>0</v>
      </c>
      <c r="AAI18" s="28">
        <v>0</v>
      </c>
      <c r="AAJ18" s="28">
        <v>0</v>
      </c>
      <c r="AAK18" s="28">
        <v>0</v>
      </c>
      <c r="AAL18" s="28">
        <v>0</v>
      </c>
      <c r="AAM18" s="28">
        <v>0</v>
      </c>
      <c r="AAN18" s="28">
        <v>0</v>
      </c>
      <c r="AAO18" s="28">
        <v>0</v>
      </c>
      <c r="AAP18" s="28">
        <v>0</v>
      </c>
      <c r="AAQ18" s="28">
        <v>0</v>
      </c>
      <c r="AAR18" s="28">
        <v>0</v>
      </c>
      <c r="AAS18" s="28">
        <v>0</v>
      </c>
      <c r="AAT18" s="28">
        <v>0</v>
      </c>
      <c r="AAU18" s="28">
        <v>0</v>
      </c>
      <c r="AAV18" s="28">
        <v>0</v>
      </c>
      <c r="AAW18" s="28">
        <v>0</v>
      </c>
      <c r="AAX18" s="28">
        <v>0</v>
      </c>
      <c r="AAY18" s="28">
        <v>0</v>
      </c>
      <c r="AAZ18" s="28">
        <v>0</v>
      </c>
      <c r="ABA18" s="28">
        <v>0</v>
      </c>
      <c r="ABB18" s="28">
        <v>0</v>
      </c>
      <c r="ABC18" s="28">
        <v>0</v>
      </c>
      <c r="ABD18" s="28">
        <v>0</v>
      </c>
      <c r="ABE18" s="28">
        <v>0</v>
      </c>
      <c r="ABF18" s="28">
        <v>0</v>
      </c>
      <c r="ABG18" s="28">
        <v>0</v>
      </c>
      <c r="ABH18" s="28">
        <v>0</v>
      </c>
      <c r="ABI18" s="28">
        <v>0</v>
      </c>
      <c r="ABJ18" s="28">
        <v>0</v>
      </c>
      <c r="ABK18" s="28">
        <v>0</v>
      </c>
      <c r="ABL18" s="28">
        <v>0</v>
      </c>
      <c r="ABM18" s="28">
        <v>0</v>
      </c>
      <c r="ABN18" s="28">
        <v>0</v>
      </c>
      <c r="ABO18" s="28">
        <v>0</v>
      </c>
      <c r="ABP18" s="28">
        <v>0</v>
      </c>
      <c r="ABQ18" s="28">
        <v>0</v>
      </c>
      <c r="ABR18" s="28">
        <v>0</v>
      </c>
      <c r="ABS18" s="28">
        <v>0</v>
      </c>
      <c r="ABT18" s="28">
        <v>0</v>
      </c>
      <c r="ABU18" s="28">
        <v>0</v>
      </c>
      <c r="ABV18" s="28">
        <v>0</v>
      </c>
      <c r="ABW18" s="28">
        <v>0</v>
      </c>
      <c r="ABX18" s="28">
        <v>0</v>
      </c>
      <c r="ABY18" s="28">
        <v>0</v>
      </c>
      <c r="ABZ18" s="28">
        <v>0</v>
      </c>
      <c r="ACA18" s="28">
        <v>0</v>
      </c>
      <c r="ACB18" s="28">
        <v>0</v>
      </c>
      <c r="ACC18" s="28">
        <v>0</v>
      </c>
      <c r="ACD18" s="28">
        <v>0</v>
      </c>
      <c r="ACE18" s="28">
        <v>0</v>
      </c>
      <c r="ACF18" s="28">
        <v>0</v>
      </c>
      <c r="ACG18" s="28">
        <v>0</v>
      </c>
      <c r="ACH18" s="28">
        <v>0</v>
      </c>
      <c r="ACI18" s="28">
        <v>0</v>
      </c>
      <c r="ACJ18" s="28">
        <v>0</v>
      </c>
    </row>
    <row r="19" spans="1:764" ht="15.75" x14ac:dyDescent="0.25">
      <c r="A19" s="14" t="s">
        <v>109</v>
      </c>
      <c r="B19" s="117"/>
      <c r="C19" s="14">
        <v>5847.5870046700011</v>
      </c>
      <c r="D19" s="106">
        <f>+C19/$C$56</f>
        <v>0.17860695346164879</v>
      </c>
      <c r="E19" s="15">
        <f>+SUM(E20:E26)</f>
        <v>337.65363832881985</v>
      </c>
      <c r="F19" s="34"/>
      <c r="G19" s="102" t="s">
        <v>128</v>
      </c>
      <c r="H19" s="35"/>
      <c r="I19" s="34"/>
      <c r="J19" s="34"/>
      <c r="K19" s="36"/>
      <c r="L19" s="35"/>
      <c r="M19" s="35"/>
      <c r="N19" s="3"/>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37"/>
      <c r="NJ19" s="37"/>
      <c r="NK19" s="37"/>
      <c r="NL19" s="37"/>
      <c r="NM19" s="37"/>
      <c r="NN19" s="37"/>
      <c r="NO19" s="37"/>
      <c r="NP19" s="37"/>
      <c r="NQ19" s="37"/>
      <c r="NR19" s="37"/>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37"/>
      <c r="SD19" s="37"/>
      <c r="SE19" s="37"/>
      <c r="SF19" s="37"/>
      <c r="SG19" s="37"/>
      <c r="SH19" s="37"/>
      <c r="SI19" s="37"/>
      <c r="SJ19" s="37"/>
      <c r="SK19" s="37"/>
      <c r="SL19" s="37"/>
      <c r="SM19" s="37"/>
      <c r="SN19" s="37"/>
      <c r="SO19" s="37"/>
      <c r="SP19" s="37"/>
      <c r="SQ19" s="37"/>
      <c r="SR19" s="37"/>
      <c r="SS19" s="37"/>
      <c r="ST19" s="37"/>
      <c r="SU19" s="37"/>
      <c r="SV19" s="37"/>
      <c r="SW19" s="37"/>
      <c r="SX19" s="37"/>
      <c r="SY19" s="37"/>
      <c r="SZ19" s="37"/>
      <c r="TA19" s="37"/>
      <c r="TB19" s="37"/>
      <c r="TC19" s="37"/>
      <c r="TD19" s="37"/>
      <c r="TE19" s="37"/>
      <c r="TF19" s="37"/>
      <c r="TG19" s="37"/>
      <c r="TH19" s="37"/>
      <c r="TI19" s="37"/>
      <c r="TJ19" s="37"/>
      <c r="TK19" s="37"/>
      <c r="TL19" s="37"/>
      <c r="TM19" s="37"/>
      <c r="TN19" s="37"/>
      <c r="TO19" s="37"/>
      <c r="TP19" s="37"/>
      <c r="TQ19" s="37"/>
      <c r="TR19" s="37"/>
      <c r="TS19" s="37"/>
      <c r="TT19" s="37"/>
      <c r="TU19" s="37"/>
      <c r="TV19" s="37"/>
      <c r="TW19" s="37"/>
      <c r="TX19" s="37"/>
      <c r="TY19" s="37"/>
      <c r="TZ19" s="37"/>
      <c r="UA19" s="37"/>
      <c r="UB19" s="37"/>
      <c r="UC19" s="37"/>
      <c r="UD19" s="37"/>
      <c r="UE19" s="37"/>
      <c r="UF19" s="37"/>
      <c r="UG19" s="37"/>
      <c r="UH19" s="37"/>
      <c r="UI19" s="37"/>
      <c r="UJ19" s="37"/>
      <c r="UK19" s="37"/>
      <c r="UL19" s="37"/>
      <c r="UM19" s="37"/>
      <c r="UN19" s="37"/>
      <c r="UO19" s="37"/>
      <c r="UP19" s="37"/>
      <c r="UQ19" s="37"/>
      <c r="UR19" s="37"/>
      <c r="US19" s="37"/>
      <c r="UT19" s="37"/>
      <c r="UU19" s="37"/>
      <c r="UV19" s="37"/>
      <c r="UW19" s="37"/>
      <c r="UX19" s="37"/>
      <c r="UY19" s="37"/>
      <c r="UZ19" s="37"/>
      <c r="VA19" s="37"/>
      <c r="VB19" s="37"/>
      <c r="VC19" s="37"/>
      <c r="VD19" s="37"/>
      <c r="VE19" s="37"/>
      <c r="VF19" s="37"/>
      <c r="VG19" s="37"/>
      <c r="VH19" s="37"/>
      <c r="VI19" s="37"/>
      <c r="VJ19" s="37"/>
      <c r="VK19" s="37"/>
      <c r="VL19" s="37"/>
      <c r="VM19" s="37"/>
      <c r="VN19" s="37"/>
      <c r="VO19" s="37"/>
      <c r="VP19" s="37"/>
      <c r="VQ19" s="37"/>
      <c r="VR19" s="37"/>
      <c r="VS19" s="37"/>
      <c r="VT19" s="37"/>
      <c r="VU19" s="37"/>
      <c r="VV19" s="37"/>
      <c r="VW19" s="37"/>
      <c r="VX19" s="37"/>
      <c r="VY19" s="37"/>
      <c r="VZ19" s="37"/>
      <c r="WA19" s="37"/>
      <c r="WB19" s="37"/>
      <c r="WC19" s="37"/>
      <c r="WD19" s="37"/>
      <c r="WE19" s="37"/>
      <c r="WF19" s="37"/>
      <c r="WG19" s="37"/>
      <c r="WH19" s="37"/>
      <c r="WI19" s="37"/>
      <c r="WJ19" s="37"/>
      <c r="WK19" s="37"/>
      <c r="WL19" s="37"/>
      <c r="WM19" s="37"/>
      <c r="WN19" s="37"/>
      <c r="WO19" s="37"/>
      <c r="WP19" s="37"/>
      <c r="WQ19" s="37"/>
      <c r="WR19" s="37"/>
      <c r="WS19" s="37"/>
      <c r="WT19" s="37"/>
      <c r="WU19" s="37"/>
      <c r="WV19" s="37"/>
      <c r="WW19" s="37"/>
      <c r="WX19" s="37"/>
      <c r="WY19" s="37"/>
      <c r="WZ19" s="37"/>
      <c r="XA19" s="37"/>
      <c r="XB19" s="37"/>
      <c r="XC19" s="37"/>
      <c r="XD19" s="37"/>
      <c r="XE19" s="37"/>
      <c r="XF19" s="37"/>
      <c r="XG19" s="37"/>
      <c r="XH19" s="37"/>
      <c r="XI19" s="37"/>
      <c r="XJ19" s="37"/>
      <c r="XK19" s="37"/>
      <c r="XL19" s="37"/>
      <c r="XM19" s="37"/>
      <c r="XN19" s="37"/>
      <c r="XO19" s="37"/>
      <c r="XP19" s="37"/>
      <c r="XQ19" s="37"/>
      <c r="XR19" s="37"/>
      <c r="XS19" s="37"/>
      <c r="XT19" s="37"/>
      <c r="XU19" s="37"/>
      <c r="XV19" s="37"/>
      <c r="XW19" s="37"/>
      <c r="XX19" s="37"/>
      <c r="XY19" s="37"/>
      <c r="XZ19" s="37"/>
      <c r="YA19" s="37"/>
      <c r="YB19" s="37"/>
      <c r="YC19" s="37"/>
      <c r="YD19" s="37"/>
      <c r="YE19" s="37"/>
      <c r="YF19" s="37"/>
      <c r="YG19" s="37"/>
      <c r="YH19" s="37"/>
      <c r="YI19" s="37"/>
      <c r="YJ19" s="37"/>
      <c r="YK19" s="37"/>
      <c r="YL19" s="37"/>
      <c r="YM19" s="37"/>
      <c r="YN19" s="37"/>
      <c r="YO19" s="37"/>
      <c r="YP19" s="37"/>
      <c r="YQ19" s="37"/>
      <c r="YR19" s="37"/>
      <c r="YS19" s="37"/>
      <c r="YT19" s="37"/>
      <c r="YU19" s="37"/>
      <c r="YV19" s="37"/>
      <c r="YW19" s="37"/>
      <c r="YX19" s="37"/>
      <c r="YY19" s="37"/>
      <c r="YZ19" s="37"/>
      <c r="ZA19" s="37"/>
      <c r="ZB19" s="37"/>
      <c r="ZC19" s="37"/>
      <c r="ZD19" s="37"/>
      <c r="ZE19" s="37"/>
      <c r="ZF19" s="37"/>
      <c r="ZG19" s="37"/>
      <c r="ZH19" s="37"/>
      <c r="ZI19" s="37"/>
      <c r="ZJ19" s="37"/>
      <c r="ZK19" s="37"/>
      <c r="ZL19" s="37"/>
      <c r="ZM19" s="37"/>
      <c r="ZN19" s="37"/>
      <c r="ZO19" s="37"/>
      <c r="ZP19" s="37"/>
      <c r="ZQ19" s="37"/>
      <c r="ZR19" s="37"/>
      <c r="ZS19" s="37"/>
      <c r="ZT19" s="37"/>
      <c r="ZU19" s="37"/>
      <c r="ZV19" s="37"/>
      <c r="ZW19" s="37"/>
      <c r="ZX19" s="37"/>
      <c r="ZY19" s="37"/>
      <c r="ZZ19" s="37"/>
      <c r="AAA19" s="37"/>
      <c r="AAB19" s="37"/>
      <c r="AAC19" s="37"/>
      <c r="AAD19" s="37"/>
      <c r="AAE19" s="37"/>
      <c r="AAF19" s="37"/>
      <c r="AAG19" s="37"/>
      <c r="AAH19" s="37"/>
      <c r="AAI19" s="37"/>
      <c r="AAJ19" s="37"/>
      <c r="AAK19" s="37"/>
      <c r="AAL19" s="37"/>
      <c r="AAM19" s="37"/>
      <c r="AAN19" s="37"/>
      <c r="AAO19" s="37"/>
      <c r="AAP19" s="37"/>
      <c r="AAQ19" s="37"/>
      <c r="AAR19" s="37"/>
      <c r="AAS19" s="37"/>
      <c r="AAT19" s="37"/>
      <c r="AAU19" s="37"/>
      <c r="AAV19" s="37"/>
      <c r="AAW19" s="37"/>
      <c r="AAX19" s="37"/>
      <c r="AAY19" s="37"/>
      <c r="AAZ19" s="37"/>
      <c r="ABA19" s="37"/>
      <c r="ABB19" s="37"/>
      <c r="ABC19" s="37"/>
      <c r="ABD19" s="37"/>
      <c r="ABE19" s="37"/>
      <c r="ABF19" s="37"/>
      <c r="ABG19" s="37"/>
      <c r="ABH19" s="37"/>
      <c r="ABI19" s="37"/>
      <c r="ABJ19" s="37"/>
      <c r="ABK19" s="37"/>
      <c r="ABL19" s="37"/>
      <c r="ABM19" s="37"/>
      <c r="ABN19" s="37"/>
      <c r="ABO19" s="37"/>
      <c r="ABP19" s="37"/>
      <c r="ABQ19" s="37"/>
      <c r="ABR19" s="37"/>
      <c r="ABS19" s="37"/>
      <c r="ABT19" s="37"/>
      <c r="ABU19" s="37"/>
      <c r="ABV19" s="37"/>
      <c r="ABW19" s="37"/>
      <c r="ABX19" s="37"/>
      <c r="ABY19" s="37"/>
      <c r="ABZ19" s="37"/>
      <c r="ACA19" s="37"/>
      <c r="ACB19" s="37"/>
      <c r="ACC19" s="37"/>
      <c r="ACD19" s="37"/>
      <c r="ACE19" s="37"/>
      <c r="ACF19" s="37"/>
      <c r="ACG19" s="37"/>
      <c r="ACH19" s="37"/>
      <c r="ACI19" s="37"/>
      <c r="ACJ19" s="37"/>
    </row>
    <row r="20" spans="1:764" x14ac:dyDescent="0.2">
      <c r="A20" s="21" t="s">
        <v>125</v>
      </c>
      <c r="B20" s="116" t="s">
        <v>98</v>
      </c>
      <c r="C20" s="21">
        <v>5699.4369008800004</v>
      </c>
      <c r="D20" s="107"/>
      <c r="E20" s="23">
        <f t="shared" ref="E20:E26" si="77">+C20/$C$59</f>
        <v>329.09909753728715</v>
      </c>
      <c r="F20" s="30" t="s">
        <v>6</v>
      </c>
      <c r="G20" s="33" t="s">
        <v>128</v>
      </c>
      <c r="H20" s="25">
        <v>42972</v>
      </c>
      <c r="I20" s="29" t="s">
        <v>10</v>
      </c>
      <c r="J20" s="24">
        <v>60</v>
      </c>
      <c r="K20" s="24" t="s">
        <v>133</v>
      </c>
      <c r="L20" s="31">
        <v>44798</v>
      </c>
      <c r="M20" s="21" t="s">
        <v>109</v>
      </c>
      <c r="N20" s="3"/>
      <c r="O20" s="27">
        <f t="shared" ref="O20:O26" si="78">+SUMPRODUCT(1*($BW$4:$ACJ$4=$O$4)*($BW$1:$ACJ$1=O$3)*($BW20:$ACJ20))</f>
        <v>0</v>
      </c>
      <c r="P20" s="27">
        <f t="shared" ref="P20:P26" si="79">+SUMPRODUCT(1*($BW$4:$ACJ$4=$P$4)*($BW$1:$ACJ$1=O$3)*($BW20:$ACJ20))</f>
        <v>236261022.01999998</v>
      </c>
      <c r="Q20" s="27">
        <f t="shared" ref="Q20:Q26" si="80">+SUMPRODUCT(1*($BW$4:$ACJ$4=$O$4)*($BW$1:$ACJ$1=Q$3)*($BW20:$ACJ20))</f>
        <v>158586795.45999998</v>
      </c>
      <c r="R20" s="27">
        <f t="shared" ref="R20:R26" si="81">+SUMPRODUCT(1*($BW$4:$ACJ$4=$P$4)*($BW$1:$ACJ$1=Q$3)*($BW20:$ACJ20))</f>
        <v>1255356762.05</v>
      </c>
      <c r="S20" s="27">
        <f t="shared" ref="S20:S26" si="82">+SUMPRODUCT(1*($BW$4:$ACJ$4=$O$4)*($BW$1:$ACJ$1=S$3)*($BW20:$ACJ20))</f>
        <v>1098660695.47</v>
      </c>
      <c r="T20" s="27">
        <f t="shared" ref="T20:T26" si="83">+SUMPRODUCT(1*($BW$4:$ACJ$4=$P$4)*($BW$1:$ACJ$1=S$3)*($BW20:$ACJ20))</f>
        <v>921202434.4599998</v>
      </c>
      <c r="U20" s="27">
        <f t="shared" ref="U20:U26" si="84">+SUMPRODUCT(1*($BW$4:$ACJ$4=$O$4)*($BW$1:$ACJ$1=U$3)*($BW20:$ACJ20))</f>
        <v>1350899396.0800002</v>
      </c>
      <c r="V20" s="27">
        <f t="shared" ref="V20:V26" si="85">+SUMPRODUCT(1*($BW$4:$ACJ$4=$P$4)*($BW$1:$ACJ$1=U$3)*($BW20:$ACJ20))</f>
        <v>593917300.16999996</v>
      </c>
      <c r="W20" s="27">
        <f t="shared" ref="W20:W26" si="86">+SUMPRODUCT(1*($BW$4:$ACJ$4=$O$4)*($BW$1:$ACJ$1=W$3)*($BW20:$ACJ20))</f>
        <v>1595245778.3500001</v>
      </c>
      <c r="X20" s="27">
        <f t="shared" ref="X20:X26" si="87">+SUMPRODUCT(1*($BW$4:$ACJ$4=$P$4)*($BW$1:$ACJ$1=W$3)*($BW20:$ACJ20))</f>
        <v>301170479.70000005</v>
      </c>
      <c r="Y20" s="27">
        <f t="shared" ref="Y20:Y26" si="88">+SUMPRODUCT(1*($BW$4:$ACJ$4=$O$4)*($BW$1:$ACJ$1=Y$3)*($BW20:$ACJ20))</f>
        <v>1496044235.52</v>
      </c>
      <c r="Z20" s="27">
        <f t="shared" ref="Z20:Z26" si="89">+SUMPRODUCT(1*($BW$4:$ACJ$4=$P$4)*($BW$1:$ACJ$1=Y$3)*($BW20:$ACJ20))</f>
        <v>76974693.149999991</v>
      </c>
      <c r="AA20" s="27">
        <f t="shared" ref="AA20:AA26" si="90">+SUMPRODUCT(1*($BW$4:$ACJ$4=$O$4)*($BW$1:$ACJ$1=AA$3)*($BW20:$ACJ20))</f>
        <v>0</v>
      </c>
      <c r="AB20" s="27">
        <f t="shared" ref="AB20:AB26" si="91">+SUMPRODUCT(1*($BW$4:$ACJ$4=$P$4)*($BW$1:$ACJ$1=AA$3)*($BW20:$ACJ20))</f>
        <v>0</v>
      </c>
      <c r="AC20" s="27">
        <f t="shared" ref="AC20:AC26" si="92">+SUMPRODUCT(1*($BW$4:$ACJ$4=$O$4)*($BW$1:$ACJ$1=AC$3)*($BW20:$ACJ20))</f>
        <v>0</v>
      </c>
      <c r="AD20" s="27">
        <f t="shared" ref="AD20:AD26" si="93">+SUMPRODUCT(1*($BW$4:$ACJ$4=$P$4)*($BW$1:$ACJ$1=AC$3)*($BW20:$ACJ20))</f>
        <v>0</v>
      </c>
      <c r="AE20" s="27">
        <f t="shared" ref="AE20:AE26" si="94">+SUMPRODUCT(1*($BW$4:$ACJ$4=$O$4)*($BW$1:$ACJ$1=AE$3)*($BW20:$ACJ20))</f>
        <v>0</v>
      </c>
      <c r="AF20" s="27">
        <f t="shared" ref="AF20:AF26" si="95">+SUMPRODUCT(1*($BW$4:$ACJ$4=$P$4)*($BW$1:$ACJ$1=AE$3)*($BW20:$ACJ20))</f>
        <v>0</v>
      </c>
      <c r="AG20" s="27">
        <f t="shared" ref="AG20:AG26" si="96">+SUMPRODUCT(1*($BW$4:$ACJ$4=$O$4)*($BW$1:$ACJ$1=AG$3)*($BW20:$ACJ20))</f>
        <v>0</v>
      </c>
      <c r="AH20" s="27">
        <f t="shared" ref="AH20:AH26" si="97">+SUMPRODUCT(1*($BW$4:$ACJ$4=$P$4)*($BW$1:$ACJ$1=AG$3)*($BW20:$ACJ20))</f>
        <v>0</v>
      </c>
      <c r="AI20" s="27">
        <f t="shared" ref="AI20:AI26" si="98">+SUMPRODUCT(1*($BW$4:$ACJ$4=$O$4)*($BW$1:$ACJ$1=AI$3)*($BW20:$ACJ20))</f>
        <v>0</v>
      </c>
      <c r="AJ20" s="27">
        <f t="shared" ref="AJ20:AJ26" si="99">+SUMPRODUCT(1*($BW$4:$ACJ$4=$P$4)*($BW$1:$ACJ$1=AI$3)*($BW20:$ACJ20))</f>
        <v>0</v>
      </c>
      <c r="AK20" s="27">
        <f t="shared" ref="AK20:AK26" si="100">+SUMPRODUCT(1*($BW$4:$ACJ$4=$O$4)*($BW$1:$ACJ$1=AK$3)*($BW20:$ACJ20))</f>
        <v>0</v>
      </c>
      <c r="AL20" s="27">
        <f t="shared" ref="AL20:AL26" si="101">+SUMPRODUCT(1*($BW$4:$ACJ$4=$P$4)*($BW$1:$ACJ$1=AK$3)*($BW20:$ACJ20))</f>
        <v>0</v>
      </c>
      <c r="AM20" s="27">
        <f t="shared" ref="AM20:AM26" si="102">+SUMPRODUCT(1*($BW$4:$ACJ$4=$O$4)*($BW$1:$ACJ$1=AM$3)*($BW20:$ACJ20))</f>
        <v>0</v>
      </c>
      <c r="AN20" s="27">
        <f t="shared" ref="AN20:AN26" si="103">+SUMPRODUCT(1*($BW$4:$ACJ$4=$P$4)*($BW$1:$ACJ$1=AM$3)*($BW20:$ACJ20))</f>
        <v>0</v>
      </c>
      <c r="AO20" s="27">
        <f t="shared" ref="AO20:AO26" si="104">+SUMPRODUCT(1*($BW$4:$ACJ$4=$O$4)*($BW$1:$ACJ$1=AO$3)*($BW20:$ACJ20))</f>
        <v>0</v>
      </c>
      <c r="AP20" s="27">
        <f t="shared" ref="AP20:AP26" si="105">+SUMPRODUCT(1*($BW$4:$ACJ$4=$P$4)*($BW$1:$ACJ$1=AO$3)*($BW20:$ACJ20))</f>
        <v>0</v>
      </c>
      <c r="AQ20" s="27">
        <f t="shared" ref="AQ20:AQ26" si="106">+SUMPRODUCT(1*($BW$4:$ACJ$4=$O$4)*($BW$1:$ACJ$1=AQ$3)*($BW20:$ACJ20))</f>
        <v>0</v>
      </c>
      <c r="AR20" s="27">
        <f t="shared" ref="AR20:AR26" si="107">+SUMPRODUCT(1*($BW$4:$ACJ$4=$P$4)*($BW$1:$ACJ$1=AQ$3)*($BW20:$ACJ20))</f>
        <v>0</v>
      </c>
      <c r="AS20" s="27">
        <f t="shared" ref="AS20:AS26" si="108">+SUMPRODUCT(1*($BW$4:$ACJ$4=$O$4)*($BW$1:$ACJ$1=AS$3)*($BW20:$ACJ20))</f>
        <v>0</v>
      </c>
      <c r="AT20" s="27">
        <f t="shared" ref="AT20:AT26" si="109">+SUMPRODUCT(1*($BW$4:$ACJ$4=$P$4)*($BW$1:$ACJ$1=AS$3)*($BW20:$ACJ20))</f>
        <v>0</v>
      </c>
      <c r="AU20" s="27">
        <f t="shared" ref="AU20:AU26" si="110">+SUMPRODUCT(1*($BW$4:$ACJ$4=$O$4)*($BW$1:$ACJ$1=AU$3)*($BW20:$ACJ20))</f>
        <v>0</v>
      </c>
      <c r="AV20" s="27">
        <f t="shared" ref="AV20:AV26" si="111">+SUMPRODUCT(1*($BW$4:$ACJ$4=$P$4)*($BW$1:$ACJ$1=AU$3)*($BW20:$ACJ20))</f>
        <v>0</v>
      </c>
      <c r="AW20" s="27">
        <f t="shared" ref="AW20:AW26" si="112">+SUMPRODUCT(1*($BW$4:$ACJ$4=$O$4)*($BW$1:$ACJ$1=AW$3)*($BW20:$ACJ20))</f>
        <v>0</v>
      </c>
      <c r="AX20" s="27">
        <f t="shared" ref="AX20:AX26" si="113">+SUMPRODUCT(1*($BW$4:$ACJ$4=$P$4)*($BW$1:$ACJ$1=AW$3)*($BW20:$ACJ20))</f>
        <v>0</v>
      </c>
      <c r="AY20" s="27">
        <f t="shared" ref="AY20:AY26" si="114">+SUMPRODUCT(1*($BW$4:$ACJ$4=$O$4)*($BW$1:$ACJ$1=AY$3)*($BW20:$ACJ20))</f>
        <v>0</v>
      </c>
      <c r="AZ20" s="27">
        <f t="shared" ref="AZ20:AZ26" si="115">+SUMPRODUCT(1*($BW$4:$ACJ$4=$P$4)*($BW$1:$ACJ$1=AY$3)*($BW20:$ACJ20))</f>
        <v>0</v>
      </c>
      <c r="BA20" s="27">
        <f t="shared" ref="BA20:BA26" si="116">+SUMPRODUCT(1*($BW$4:$ACJ$4=$O$4)*($BW$1:$ACJ$1=BA$3)*($BW20:$ACJ20))</f>
        <v>0</v>
      </c>
      <c r="BB20" s="27">
        <f t="shared" ref="BB20:BB26" si="117">+SUMPRODUCT(1*($BW$4:$ACJ$4=$P$4)*($BW$1:$ACJ$1=BA$3)*($BW20:$ACJ20))</f>
        <v>0</v>
      </c>
      <c r="BC20" s="27">
        <f t="shared" ref="BC20:BC26" si="118">+SUMPRODUCT(1*($BW$4:$ACJ$4=$O$4)*($BW$1:$ACJ$1=BC$3)*($BW20:$ACJ20))</f>
        <v>0</v>
      </c>
      <c r="BD20" s="27">
        <f t="shared" ref="BD20:BD26" si="119">+SUMPRODUCT(1*($BW$4:$ACJ$4=$P$4)*($BW$1:$ACJ$1=BC$3)*($BW20:$ACJ20))</f>
        <v>0</v>
      </c>
      <c r="BE20" s="27">
        <f t="shared" ref="BE20:BE26" si="120">+SUMPRODUCT(1*($BW$4:$ACJ$4=$O$4)*($BW$1:$ACJ$1=BE$3)*($BW20:$ACJ20))</f>
        <v>0</v>
      </c>
      <c r="BF20" s="27">
        <f t="shared" ref="BF20:BF26" si="121">+SUMPRODUCT(1*($BW$4:$ACJ$4=$P$4)*($BW$1:$ACJ$1=BE$3)*($BW20:$ACJ20))</f>
        <v>0</v>
      </c>
      <c r="BG20" s="27">
        <f t="shared" ref="BG20:BG26" si="122">+SUMPRODUCT(1*($BW$4:$ACJ$4=$O$4)*($BW$1:$ACJ$1=BG$3)*($BW20:$ACJ20))</f>
        <v>0</v>
      </c>
      <c r="BH20" s="27">
        <f t="shared" ref="BH20:BH26" si="123">+SUMPRODUCT(1*($BW$4:$ACJ$4=$P$4)*($BW$1:$ACJ$1=BG$3)*($BW20:$ACJ20))</f>
        <v>0</v>
      </c>
      <c r="BI20" s="27">
        <f t="shared" ref="BI20:BI26" si="124">+SUMPRODUCT(1*($BW$4:$ACJ$4=$O$4)*($BW$1:$ACJ$1=BI$3)*($BW20:$ACJ20))</f>
        <v>0</v>
      </c>
      <c r="BJ20" s="27">
        <f t="shared" ref="BJ20:BJ26" si="125">+SUMPRODUCT(1*($BW$4:$ACJ$4=$P$4)*($BW$1:$ACJ$1=BI$3)*($BW20:$ACJ20))</f>
        <v>0</v>
      </c>
      <c r="BK20" s="27">
        <f t="shared" ref="BK20:BK26" si="126">+SUMPRODUCT(1*($BW$4:$ACJ$4=$O$4)*($BW$1:$ACJ$1=BK$3)*($BW20:$ACJ20))</f>
        <v>0</v>
      </c>
      <c r="BL20" s="27">
        <f t="shared" ref="BL20:BL26" si="127">+SUMPRODUCT(1*($BW$4:$ACJ$4=$P$4)*($BW$1:$ACJ$1=BK$3)*($BW20:$ACJ20))</f>
        <v>0</v>
      </c>
      <c r="BM20" s="27">
        <f t="shared" ref="BM20:BM26" si="128">+SUMPRODUCT(1*($BW$4:$ACJ$4=$O$4)*($BW$1:$ACJ$1=BM$3)*($BW20:$ACJ20))</f>
        <v>0</v>
      </c>
      <c r="BN20" s="27">
        <f t="shared" ref="BN20:BN26" si="129">+SUMPRODUCT(1*($BW$4:$ACJ$4=$P$4)*($BW$1:$ACJ$1=BM$3)*($BW20:$ACJ20))</f>
        <v>0</v>
      </c>
      <c r="BO20" s="27">
        <f t="shared" ref="BO20:BO26" si="130">+SUMPRODUCT(1*($BW$4:$ACJ$4=$O$4)*($BW$1:$ACJ$1=BO$3)*($BW20:$ACJ20))</f>
        <v>0</v>
      </c>
      <c r="BP20" s="27">
        <f t="shared" ref="BP20:BP26" si="131">+SUMPRODUCT(1*($BW$4:$ACJ$4=$P$4)*($BW$1:$ACJ$1=BO$3)*($BW20:$ACJ20))</f>
        <v>0</v>
      </c>
      <c r="BQ20" s="27">
        <f t="shared" ref="BQ20:BQ26" si="132">+SUMPRODUCT(1*($BW$4:$ACJ$4=$O$4)*($BW$1:$ACJ$1=BQ$3)*($BW20:$ACJ20))</f>
        <v>0</v>
      </c>
      <c r="BR20" s="27">
        <f t="shared" ref="BR20:BR26" si="133">+SUMPRODUCT(1*($BW$4:$ACJ$4=$P$4)*($BW$1:$ACJ$1=BQ$3)*($BW20:$ACJ20))</f>
        <v>0</v>
      </c>
      <c r="BS20" s="27">
        <f t="shared" ref="BS20:BS26" si="134">+SUMPRODUCT(1*($BW$4:$ACJ$4=$O$4)*($BW$1:$ACJ$1=BS$3)*($BW20:$ACJ20))</f>
        <v>0</v>
      </c>
      <c r="BT20" s="27">
        <f t="shared" ref="BT20:BT26" si="135">+SUMPRODUCT(1*($BW$4:$ACJ$4=$P$4)*($BW$1:$ACJ$1=BS$3)*($BW20:$ACJ20))</f>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120090883.08</v>
      </c>
      <c r="CR20" s="28">
        <v>0</v>
      </c>
      <c r="CS20" s="28">
        <v>116170138.94</v>
      </c>
      <c r="CT20" s="28">
        <v>0</v>
      </c>
      <c r="CU20" s="28">
        <v>118287753</v>
      </c>
      <c r="CV20" s="28">
        <v>0</v>
      </c>
      <c r="CW20" s="28">
        <v>116157881.23999999</v>
      </c>
      <c r="CX20" s="28">
        <v>0</v>
      </c>
      <c r="CY20" s="28">
        <v>103167927.65000001</v>
      </c>
      <c r="CZ20" s="28">
        <v>0</v>
      </c>
      <c r="DA20" s="28">
        <v>112091762.42</v>
      </c>
      <c r="DB20" s="28">
        <v>0</v>
      </c>
      <c r="DC20" s="28">
        <v>106414732.90000001</v>
      </c>
      <c r="DD20" s="28">
        <v>0</v>
      </c>
      <c r="DE20" s="28">
        <v>107928831.25</v>
      </c>
      <c r="DF20" s="28">
        <v>0</v>
      </c>
      <c r="DG20" s="28">
        <v>102386089.83</v>
      </c>
      <c r="DH20" s="28">
        <v>0</v>
      </c>
      <c r="DI20" s="28">
        <v>103572275.37</v>
      </c>
      <c r="DJ20" s="28">
        <v>0</v>
      </c>
      <c r="DK20" s="28">
        <v>101539215.95999999</v>
      </c>
      <c r="DL20" s="28">
        <v>0</v>
      </c>
      <c r="DM20" s="28">
        <v>96202591.159999996</v>
      </c>
      <c r="DN20" s="28">
        <v>0</v>
      </c>
      <c r="DO20" s="28">
        <v>95448944.730000004</v>
      </c>
      <c r="DP20" s="28">
        <v>78280155.069999993</v>
      </c>
      <c r="DQ20" s="28">
        <v>92158756.540000007</v>
      </c>
      <c r="DR20" s="28">
        <v>80306640.390000001</v>
      </c>
      <c r="DS20" s="28">
        <v>89533976.579999998</v>
      </c>
      <c r="DT20" s="28">
        <v>82099331.780000001</v>
      </c>
      <c r="DU20" s="28">
        <v>87235280.870000005</v>
      </c>
      <c r="DV20" s="28">
        <v>83781551.560000002</v>
      </c>
      <c r="DW20" s="28">
        <v>84979744.349999994</v>
      </c>
      <c r="DX20" s="28">
        <v>85457269.469999999</v>
      </c>
      <c r="DY20" s="28">
        <v>82585677.340000004</v>
      </c>
      <c r="DZ20" s="28">
        <v>87193296.650000006</v>
      </c>
      <c r="EA20" s="28">
        <v>80238046.819999993</v>
      </c>
      <c r="EB20" s="28">
        <v>88920608.140000001</v>
      </c>
      <c r="EC20" s="28">
        <v>77936544.950000003</v>
      </c>
      <c r="ED20" s="28">
        <v>90639074.030000001</v>
      </c>
      <c r="EE20" s="28">
        <v>75593326.909999996</v>
      </c>
      <c r="EF20" s="28">
        <v>92381242.840000004</v>
      </c>
      <c r="EG20" s="28">
        <v>73254499.510000005</v>
      </c>
      <c r="EH20" s="28">
        <v>94129410.609999999</v>
      </c>
      <c r="EI20" s="28">
        <v>70921375.010000005</v>
      </c>
      <c r="EJ20" s="28">
        <v>95882734.180000007</v>
      </c>
      <c r="EK20" s="28">
        <v>68595285.129999995</v>
      </c>
      <c r="EL20" s="28">
        <v>97640352.819999993</v>
      </c>
      <c r="EM20" s="28">
        <v>66318677.93</v>
      </c>
      <c r="EN20" s="28">
        <v>99385848.230000004</v>
      </c>
      <c r="EO20" s="28">
        <v>64009999.060000002</v>
      </c>
      <c r="EP20" s="28">
        <v>101149975.16</v>
      </c>
      <c r="EQ20" s="28">
        <v>61672797.840000004</v>
      </c>
      <c r="ER20" s="28">
        <v>102930827.94</v>
      </c>
      <c r="ES20" s="28">
        <v>59427335.649999999</v>
      </c>
      <c r="ET20" s="28">
        <v>104681866.67</v>
      </c>
      <c r="EU20" s="28">
        <v>57194180.68</v>
      </c>
      <c r="EV20" s="28">
        <v>106433554.47</v>
      </c>
      <c r="EW20" s="28">
        <v>54900268.770000003</v>
      </c>
      <c r="EX20" s="28">
        <v>108213591.45999999</v>
      </c>
      <c r="EY20" s="28">
        <v>52733770.859999999</v>
      </c>
      <c r="EZ20" s="28">
        <v>109948533.86</v>
      </c>
      <c r="FA20" s="28">
        <v>50475548.609999999</v>
      </c>
      <c r="FB20" s="28">
        <v>111723474.03</v>
      </c>
      <c r="FC20" s="28">
        <v>48273206.409999996</v>
      </c>
      <c r="FD20" s="28">
        <v>113479939.42</v>
      </c>
      <c r="FE20" s="28">
        <v>46125396.390000001</v>
      </c>
      <c r="FF20" s="28">
        <v>115218275.87</v>
      </c>
      <c r="FG20" s="28">
        <v>43932890.530000001</v>
      </c>
      <c r="FH20" s="28">
        <v>116977057.33</v>
      </c>
      <c r="FI20" s="28">
        <v>41829331</v>
      </c>
      <c r="FJ20" s="28">
        <v>118702912</v>
      </c>
      <c r="FK20" s="28">
        <v>39718423.5</v>
      </c>
      <c r="FL20" s="28">
        <v>120433803.17</v>
      </c>
      <c r="FM20" s="28">
        <v>37634149.93</v>
      </c>
      <c r="FN20" s="28">
        <v>122155559.86</v>
      </c>
      <c r="FO20" s="28">
        <v>35606300.609999999</v>
      </c>
      <c r="FP20" s="28">
        <v>123855949.59999999</v>
      </c>
      <c r="FQ20" s="28">
        <v>33551096.440000001</v>
      </c>
      <c r="FR20" s="28">
        <v>125567981.01000001</v>
      </c>
      <c r="FS20" s="28">
        <v>31607378.399999999</v>
      </c>
      <c r="FT20" s="28">
        <v>127235372.45</v>
      </c>
      <c r="FU20" s="28">
        <v>29641206.050000001</v>
      </c>
      <c r="FV20" s="28">
        <v>128912016.68000001</v>
      </c>
      <c r="FW20" s="28">
        <v>27732306.59</v>
      </c>
      <c r="FX20" s="28">
        <v>130564877.37</v>
      </c>
      <c r="FY20" s="28">
        <v>25810534.530000001</v>
      </c>
      <c r="FZ20" s="28">
        <v>132221808.25</v>
      </c>
      <c r="GA20" s="28">
        <v>23970054.300000001</v>
      </c>
      <c r="GB20" s="28">
        <v>133843812.34999999</v>
      </c>
      <c r="GC20" s="28">
        <v>22144271.710000001</v>
      </c>
      <c r="GD20" s="28">
        <v>135457874.19</v>
      </c>
      <c r="GE20" s="28">
        <v>20338149.199999999</v>
      </c>
      <c r="GF20" s="28">
        <v>137060960.78</v>
      </c>
      <c r="GG20" s="28">
        <v>18627250.550000001</v>
      </c>
      <c r="GH20" s="28">
        <v>138621840</v>
      </c>
      <c r="GI20" s="28">
        <v>16903144.469999999</v>
      </c>
      <c r="GJ20" s="28">
        <v>140184784.19</v>
      </c>
      <c r="GK20" s="28">
        <v>15238786.85</v>
      </c>
      <c r="GL20" s="28">
        <v>141718501.47999999</v>
      </c>
      <c r="GM20" s="28">
        <v>13840238.77</v>
      </c>
      <c r="GN20" s="28">
        <v>143141851.28</v>
      </c>
      <c r="GO20" s="28">
        <v>12501628.49</v>
      </c>
      <c r="GP20" s="28">
        <v>144546460.08000001</v>
      </c>
      <c r="GQ20" s="28">
        <v>11154727.93</v>
      </c>
      <c r="GR20" s="28">
        <v>145962113.24000001</v>
      </c>
      <c r="GS20" s="28">
        <v>9796921.6199999992</v>
      </c>
      <c r="GT20" s="28">
        <v>147389976.44</v>
      </c>
      <c r="GU20" s="28">
        <v>8428354.4900000002</v>
      </c>
      <c r="GV20" s="28">
        <v>148830014.77000001</v>
      </c>
      <c r="GW20" s="28">
        <v>7049178.5499999998</v>
      </c>
      <c r="GX20" s="28">
        <v>150282189.28999999</v>
      </c>
      <c r="GY20" s="28">
        <v>5660712.0499999998</v>
      </c>
      <c r="GZ20" s="28">
        <v>151746078.22</v>
      </c>
      <c r="HA20" s="28">
        <v>4260959.49</v>
      </c>
      <c r="HB20" s="28">
        <v>153222513.72</v>
      </c>
      <c r="HC20" s="28">
        <v>2851100.56</v>
      </c>
      <c r="HD20" s="28">
        <v>154711073.84</v>
      </c>
      <c r="HE20" s="28">
        <v>1430871.2</v>
      </c>
      <c r="HF20" s="28">
        <v>156211964.63999999</v>
      </c>
      <c r="HG20" s="28">
        <v>0</v>
      </c>
      <c r="HH20" s="28">
        <v>0</v>
      </c>
      <c r="HI20" s="28">
        <v>0</v>
      </c>
      <c r="HJ20" s="28">
        <v>0</v>
      </c>
      <c r="HK20" s="28">
        <v>0</v>
      </c>
      <c r="HL20" s="28">
        <v>0</v>
      </c>
      <c r="HM20" s="28">
        <v>0</v>
      </c>
      <c r="HN20" s="28">
        <v>0</v>
      </c>
      <c r="HO20" s="28">
        <v>0</v>
      </c>
      <c r="HP20" s="28">
        <v>0</v>
      </c>
      <c r="HQ20" s="28">
        <v>0</v>
      </c>
      <c r="HR20" s="28">
        <v>0</v>
      </c>
      <c r="HS20" s="28">
        <v>0</v>
      </c>
      <c r="HT20" s="28">
        <v>0</v>
      </c>
      <c r="HU20" s="28">
        <v>0</v>
      </c>
      <c r="HV20" s="28">
        <v>0</v>
      </c>
      <c r="HW20" s="28">
        <v>0</v>
      </c>
      <c r="HX20" s="28">
        <v>0</v>
      </c>
      <c r="HY20" s="28">
        <v>0</v>
      </c>
      <c r="HZ20" s="28">
        <v>0</v>
      </c>
      <c r="IA20" s="28">
        <v>0</v>
      </c>
      <c r="IB20" s="28">
        <v>0</v>
      </c>
      <c r="IC20" s="28">
        <v>0</v>
      </c>
      <c r="ID20" s="28">
        <v>0</v>
      </c>
      <c r="IE20" s="28">
        <v>0</v>
      </c>
      <c r="IF20" s="28">
        <v>0</v>
      </c>
      <c r="IG20" s="28">
        <v>0</v>
      </c>
      <c r="IH20" s="28">
        <v>0</v>
      </c>
      <c r="II20" s="28">
        <v>0</v>
      </c>
      <c r="IJ20" s="28">
        <v>0</v>
      </c>
      <c r="IK20" s="28">
        <v>0</v>
      </c>
      <c r="IL20" s="28">
        <v>0</v>
      </c>
      <c r="IM20" s="28">
        <v>0</v>
      </c>
      <c r="IN20" s="28">
        <v>0</v>
      </c>
      <c r="IO20" s="28">
        <v>0</v>
      </c>
      <c r="IP20" s="28">
        <v>0</v>
      </c>
      <c r="IQ20" s="28">
        <v>0</v>
      </c>
      <c r="IR20" s="28">
        <v>0</v>
      </c>
      <c r="IS20" s="28">
        <v>0</v>
      </c>
      <c r="IT20" s="28">
        <v>0</v>
      </c>
      <c r="IU20" s="28">
        <v>0</v>
      </c>
      <c r="IV20" s="28">
        <v>0</v>
      </c>
      <c r="IW20" s="28">
        <v>0</v>
      </c>
      <c r="IX20" s="28">
        <v>0</v>
      </c>
      <c r="IY20" s="28">
        <v>0</v>
      </c>
      <c r="IZ20" s="28">
        <v>0</v>
      </c>
      <c r="JA20" s="28">
        <v>0</v>
      </c>
      <c r="JB20" s="28">
        <v>0</v>
      </c>
      <c r="JC20" s="28">
        <v>0</v>
      </c>
      <c r="JD20" s="28">
        <v>0</v>
      </c>
      <c r="JE20" s="28">
        <v>0</v>
      </c>
      <c r="JF20" s="28">
        <v>0</v>
      </c>
      <c r="JG20" s="28">
        <v>0</v>
      </c>
      <c r="JH20" s="28">
        <v>0</v>
      </c>
      <c r="JI20" s="28">
        <v>0</v>
      </c>
      <c r="JJ20" s="28">
        <v>0</v>
      </c>
      <c r="JK20" s="28">
        <v>0</v>
      </c>
      <c r="JL20" s="28">
        <v>0</v>
      </c>
      <c r="JM20" s="28">
        <v>0</v>
      </c>
      <c r="JN20" s="28">
        <v>0</v>
      </c>
      <c r="JO20" s="28">
        <v>0</v>
      </c>
      <c r="JP20" s="28">
        <v>0</v>
      </c>
      <c r="JQ20" s="28">
        <v>0</v>
      </c>
      <c r="JR20" s="28">
        <v>0</v>
      </c>
      <c r="JS20" s="28">
        <v>0</v>
      </c>
      <c r="JT20" s="28">
        <v>0</v>
      </c>
      <c r="JU20" s="28">
        <v>0</v>
      </c>
      <c r="JV20" s="28">
        <v>0</v>
      </c>
      <c r="JW20" s="28">
        <v>0</v>
      </c>
      <c r="JX20" s="28">
        <v>0</v>
      </c>
      <c r="JY20" s="28">
        <v>0</v>
      </c>
      <c r="JZ20" s="28">
        <v>0</v>
      </c>
      <c r="KA20" s="28">
        <v>0</v>
      </c>
      <c r="KB20" s="28">
        <v>0</v>
      </c>
      <c r="KC20" s="28">
        <v>0</v>
      </c>
      <c r="KD20" s="28">
        <v>0</v>
      </c>
      <c r="KE20" s="28">
        <v>0</v>
      </c>
      <c r="KF20" s="28">
        <v>0</v>
      </c>
      <c r="KG20" s="28">
        <v>0</v>
      </c>
      <c r="KH20" s="28">
        <v>0</v>
      </c>
      <c r="KI20" s="28">
        <v>0</v>
      </c>
      <c r="KJ20" s="28">
        <v>0</v>
      </c>
      <c r="KK20" s="28">
        <v>0</v>
      </c>
      <c r="KL20" s="28">
        <v>0</v>
      </c>
      <c r="KM20" s="28">
        <v>0</v>
      </c>
      <c r="KN20" s="28">
        <v>0</v>
      </c>
      <c r="KO20" s="28">
        <v>0</v>
      </c>
      <c r="KP20" s="28">
        <v>0</v>
      </c>
      <c r="KQ20" s="28">
        <v>0</v>
      </c>
      <c r="KR20" s="28">
        <v>0</v>
      </c>
      <c r="KS20" s="28">
        <v>0</v>
      </c>
      <c r="KT20" s="28">
        <v>0</v>
      </c>
      <c r="KU20" s="28">
        <v>0</v>
      </c>
      <c r="KV20" s="28">
        <v>0</v>
      </c>
      <c r="KW20" s="28">
        <v>0</v>
      </c>
      <c r="KX20" s="28">
        <v>0</v>
      </c>
      <c r="KY20" s="28">
        <v>0</v>
      </c>
      <c r="KZ20" s="28">
        <v>0</v>
      </c>
      <c r="LA20" s="28">
        <v>0</v>
      </c>
      <c r="LB20" s="28">
        <v>0</v>
      </c>
      <c r="LC20" s="28">
        <v>0</v>
      </c>
      <c r="LD20" s="28">
        <v>0</v>
      </c>
      <c r="LE20" s="28">
        <v>0</v>
      </c>
      <c r="LF20" s="28">
        <v>0</v>
      </c>
      <c r="LG20" s="28">
        <v>0</v>
      </c>
      <c r="LH20" s="28">
        <v>0</v>
      </c>
      <c r="LI20" s="28">
        <v>0</v>
      </c>
      <c r="LJ20" s="28">
        <v>0</v>
      </c>
      <c r="LK20" s="28">
        <v>0</v>
      </c>
      <c r="LL20" s="28">
        <v>0</v>
      </c>
      <c r="LM20" s="28">
        <v>0</v>
      </c>
      <c r="LN20" s="28">
        <v>0</v>
      </c>
      <c r="LO20" s="28">
        <v>0</v>
      </c>
      <c r="LP20" s="28">
        <v>0</v>
      </c>
      <c r="LQ20" s="28">
        <v>0</v>
      </c>
      <c r="LR20" s="28">
        <v>0</v>
      </c>
      <c r="LS20" s="28">
        <v>0</v>
      </c>
      <c r="LT20" s="28">
        <v>0</v>
      </c>
      <c r="LU20" s="28">
        <v>0</v>
      </c>
      <c r="LV20" s="28">
        <v>0</v>
      </c>
      <c r="LW20" s="28">
        <v>0</v>
      </c>
      <c r="LX20" s="28">
        <v>0</v>
      </c>
      <c r="LY20" s="28">
        <v>0</v>
      </c>
      <c r="LZ20" s="28">
        <v>0</v>
      </c>
      <c r="MA20" s="28">
        <v>0</v>
      </c>
      <c r="MB20" s="28">
        <v>0</v>
      </c>
      <c r="MC20" s="28">
        <v>0</v>
      </c>
      <c r="MD20" s="28">
        <v>0</v>
      </c>
      <c r="ME20" s="28">
        <v>0</v>
      </c>
      <c r="MF20" s="28">
        <v>0</v>
      </c>
      <c r="MG20" s="28">
        <v>0</v>
      </c>
      <c r="MH20" s="28">
        <v>0</v>
      </c>
      <c r="MI20" s="28">
        <v>0</v>
      </c>
      <c r="MJ20" s="28">
        <v>0</v>
      </c>
      <c r="MK20" s="28">
        <v>0</v>
      </c>
      <c r="ML20" s="28">
        <v>0</v>
      </c>
      <c r="MM20" s="28">
        <v>0</v>
      </c>
      <c r="MN20" s="28">
        <v>0</v>
      </c>
      <c r="MO20" s="28">
        <v>0</v>
      </c>
      <c r="MP20" s="28">
        <v>0</v>
      </c>
      <c r="MQ20" s="28">
        <v>0</v>
      </c>
      <c r="MR20" s="28">
        <v>0</v>
      </c>
      <c r="MS20" s="28">
        <v>0</v>
      </c>
      <c r="MT20" s="28">
        <v>0</v>
      </c>
      <c r="MU20" s="28">
        <v>0</v>
      </c>
      <c r="MV20" s="28">
        <v>0</v>
      </c>
      <c r="MW20" s="28">
        <v>0</v>
      </c>
      <c r="MX20" s="28">
        <v>0</v>
      </c>
      <c r="MY20" s="28">
        <v>0</v>
      </c>
      <c r="MZ20" s="28">
        <v>0</v>
      </c>
      <c r="NA20" s="28">
        <v>0</v>
      </c>
      <c r="NB20" s="28">
        <v>0</v>
      </c>
      <c r="NC20" s="28">
        <v>0</v>
      </c>
      <c r="ND20" s="28">
        <v>0</v>
      </c>
      <c r="NE20" s="28">
        <v>0</v>
      </c>
      <c r="NF20" s="28">
        <v>0</v>
      </c>
      <c r="NG20" s="28">
        <v>0</v>
      </c>
      <c r="NH20" s="28">
        <v>0</v>
      </c>
      <c r="NI20" s="28">
        <v>0</v>
      </c>
      <c r="NJ20" s="28">
        <v>0</v>
      </c>
      <c r="NK20" s="28">
        <v>0</v>
      </c>
      <c r="NL20" s="28">
        <v>0</v>
      </c>
      <c r="NM20" s="28">
        <v>0</v>
      </c>
      <c r="NN20" s="28">
        <v>0</v>
      </c>
      <c r="NO20" s="28">
        <v>0</v>
      </c>
      <c r="NP20" s="28">
        <v>0</v>
      </c>
      <c r="NQ20" s="28">
        <v>0</v>
      </c>
      <c r="NR20" s="28">
        <v>0</v>
      </c>
      <c r="NS20" s="28">
        <v>0</v>
      </c>
      <c r="NT20" s="28">
        <v>0</v>
      </c>
      <c r="NU20" s="28">
        <v>0</v>
      </c>
      <c r="NV20" s="28">
        <v>0</v>
      </c>
      <c r="NW20" s="28">
        <v>0</v>
      </c>
      <c r="NX20" s="28">
        <v>0</v>
      </c>
      <c r="NY20" s="28">
        <v>0</v>
      </c>
      <c r="NZ20" s="28">
        <v>0</v>
      </c>
      <c r="OA20" s="28">
        <v>0</v>
      </c>
      <c r="OB20" s="28">
        <v>0</v>
      </c>
      <c r="OC20" s="28">
        <v>0</v>
      </c>
      <c r="OD20" s="28">
        <v>0</v>
      </c>
      <c r="OE20" s="28">
        <v>0</v>
      </c>
      <c r="OF20" s="28">
        <v>0</v>
      </c>
      <c r="OG20" s="28">
        <v>0</v>
      </c>
      <c r="OH20" s="28">
        <v>0</v>
      </c>
      <c r="OI20" s="28">
        <v>0</v>
      </c>
      <c r="OJ20" s="28">
        <v>0</v>
      </c>
      <c r="OK20" s="28">
        <v>0</v>
      </c>
      <c r="OL20" s="28">
        <v>0</v>
      </c>
      <c r="OM20" s="28">
        <v>0</v>
      </c>
      <c r="ON20" s="28">
        <v>0</v>
      </c>
      <c r="OO20" s="28">
        <v>0</v>
      </c>
      <c r="OP20" s="28">
        <v>0</v>
      </c>
      <c r="OQ20" s="28">
        <v>0</v>
      </c>
      <c r="OR20" s="28">
        <v>0</v>
      </c>
      <c r="OS20" s="28">
        <v>0</v>
      </c>
      <c r="OT20" s="28">
        <v>0</v>
      </c>
      <c r="OU20" s="28">
        <v>0</v>
      </c>
      <c r="OV20" s="28">
        <v>0</v>
      </c>
      <c r="OW20" s="28">
        <v>0</v>
      </c>
      <c r="OX20" s="28">
        <v>0</v>
      </c>
      <c r="OY20" s="28">
        <v>0</v>
      </c>
      <c r="OZ20" s="28">
        <v>0</v>
      </c>
      <c r="PA20" s="28">
        <v>0</v>
      </c>
      <c r="PB20" s="28">
        <v>0</v>
      </c>
      <c r="PC20" s="28">
        <v>0</v>
      </c>
      <c r="PD20" s="28">
        <v>0</v>
      </c>
      <c r="PE20" s="28">
        <v>0</v>
      </c>
      <c r="PF20" s="28">
        <v>0</v>
      </c>
      <c r="PG20" s="28">
        <v>0</v>
      </c>
      <c r="PH20" s="28">
        <v>0</v>
      </c>
      <c r="PI20" s="28">
        <v>0</v>
      </c>
      <c r="PJ20" s="28">
        <v>0</v>
      </c>
      <c r="PK20" s="28">
        <v>0</v>
      </c>
      <c r="PL20" s="28">
        <v>0</v>
      </c>
      <c r="PM20" s="28">
        <v>0</v>
      </c>
      <c r="PN20" s="28">
        <v>0</v>
      </c>
      <c r="PO20" s="28">
        <v>0</v>
      </c>
      <c r="PP20" s="28">
        <v>0</v>
      </c>
      <c r="PQ20" s="28">
        <v>0</v>
      </c>
      <c r="PR20" s="28">
        <v>0</v>
      </c>
      <c r="PS20" s="28">
        <v>0</v>
      </c>
      <c r="PT20" s="28">
        <v>0</v>
      </c>
      <c r="PU20" s="28">
        <v>0</v>
      </c>
      <c r="PV20" s="28">
        <v>0</v>
      </c>
      <c r="PW20" s="28">
        <v>0</v>
      </c>
      <c r="PX20" s="28">
        <v>0</v>
      </c>
      <c r="PY20" s="28">
        <v>0</v>
      </c>
      <c r="PZ20" s="28">
        <v>0</v>
      </c>
      <c r="QA20" s="28">
        <v>0</v>
      </c>
      <c r="QB20" s="28">
        <v>0</v>
      </c>
      <c r="QC20" s="28">
        <v>0</v>
      </c>
      <c r="QD20" s="28">
        <v>0</v>
      </c>
      <c r="QE20" s="28">
        <v>0</v>
      </c>
      <c r="QF20" s="28">
        <v>0</v>
      </c>
      <c r="QG20" s="28">
        <v>0</v>
      </c>
      <c r="QH20" s="28">
        <v>0</v>
      </c>
      <c r="QI20" s="28">
        <v>0</v>
      </c>
      <c r="QJ20" s="28">
        <v>0</v>
      </c>
      <c r="QK20" s="28">
        <v>0</v>
      </c>
      <c r="QL20" s="28">
        <v>0</v>
      </c>
      <c r="QM20" s="28">
        <v>0</v>
      </c>
      <c r="QN20" s="28">
        <v>0</v>
      </c>
      <c r="QO20" s="28">
        <v>0</v>
      </c>
      <c r="QP20" s="28">
        <v>0</v>
      </c>
      <c r="QQ20" s="28">
        <v>0</v>
      </c>
      <c r="QR20" s="28">
        <v>0</v>
      </c>
      <c r="QS20" s="28">
        <v>0</v>
      </c>
      <c r="QT20" s="28">
        <v>0</v>
      </c>
      <c r="QU20" s="28">
        <v>0</v>
      </c>
      <c r="QV20" s="28">
        <v>0</v>
      </c>
      <c r="QW20" s="28">
        <v>0</v>
      </c>
      <c r="QX20" s="28">
        <v>0</v>
      </c>
      <c r="QY20" s="28">
        <v>0</v>
      </c>
      <c r="QZ20" s="28">
        <v>0</v>
      </c>
      <c r="RA20" s="28">
        <v>0</v>
      </c>
      <c r="RB20" s="28">
        <v>0</v>
      </c>
      <c r="RC20" s="28">
        <v>0</v>
      </c>
      <c r="RD20" s="28">
        <v>0</v>
      </c>
      <c r="RE20" s="28">
        <v>0</v>
      </c>
      <c r="RF20" s="28">
        <v>0</v>
      </c>
      <c r="RG20" s="28">
        <v>0</v>
      </c>
      <c r="RH20" s="28">
        <v>0</v>
      </c>
      <c r="RI20" s="28">
        <v>0</v>
      </c>
      <c r="RJ20" s="28">
        <v>0</v>
      </c>
      <c r="RK20" s="28">
        <v>0</v>
      </c>
      <c r="RL20" s="28">
        <v>0</v>
      </c>
      <c r="RM20" s="28">
        <v>0</v>
      </c>
      <c r="RN20" s="28">
        <v>0</v>
      </c>
      <c r="RO20" s="28">
        <v>0</v>
      </c>
      <c r="RP20" s="28">
        <v>0</v>
      </c>
      <c r="RQ20" s="28">
        <v>0</v>
      </c>
      <c r="RR20" s="28">
        <v>0</v>
      </c>
      <c r="RS20" s="28">
        <v>0</v>
      </c>
      <c r="RT20" s="28">
        <v>0</v>
      </c>
      <c r="RU20" s="28">
        <v>0</v>
      </c>
      <c r="RV20" s="28">
        <v>0</v>
      </c>
      <c r="RW20" s="28">
        <v>0</v>
      </c>
      <c r="RX20" s="28">
        <v>0</v>
      </c>
      <c r="RY20" s="28">
        <v>0</v>
      </c>
      <c r="RZ20" s="28">
        <v>0</v>
      </c>
      <c r="SA20" s="28">
        <v>0</v>
      </c>
      <c r="SB20" s="28">
        <v>0</v>
      </c>
      <c r="SC20" s="28">
        <v>0</v>
      </c>
      <c r="SD20" s="28">
        <v>0</v>
      </c>
      <c r="SE20" s="28">
        <v>0</v>
      </c>
      <c r="SF20" s="28">
        <v>0</v>
      </c>
      <c r="SG20" s="28">
        <v>0</v>
      </c>
      <c r="SH20" s="28">
        <v>0</v>
      </c>
      <c r="SI20" s="28">
        <v>0</v>
      </c>
      <c r="SJ20" s="28">
        <v>0</v>
      </c>
      <c r="SK20" s="28">
        <v>0</v>
      </c>
      <c r="SL20" s="28">
        <v>0</v>
      </c>
      <c r="SM20" s="28">
        <v>0</v>
      </c>
      <c r="SN20" s="28">
        <v>0</v>
      </c>
      <c r="SO20" s="28">
        <v>0</v>
      </c>
      <c r="SP20" s="28">
        <v>0</v>
      </c>
      <c r="SQ20" s="28">
        <v>0</v>
      </c>
      <c r="SR20" s="28">
        <v>0</v>
      </c>
      <c r="SS20" s="28">
        <v>0</v>
      </c>
      <c r="ST20" s="28">
        <v>0</v>
      </c>
      <c r="SU20" s="28">
        <v>0</v>
      </c>
      <c r="SV20" s="28">
        <v>0</v>
      </c>
      <c r="SW20" s="28">
        <v>0</v>
      </c>
      <c r="SX20" s="28">
        <v>0</v>
      </c>
      <c r="SY20" s="28">
        <v>0</v>
      </c>
      <c r="SZ20" s="28">
        <v>0</v>
      </c>
      <c r="TA20" s="28">
        <v>0</v>
      </c>
      <c r="TB20" s="28">
        <v>0</v>
      </c>
      <c r="TC20" s="28">
        <v>0</v>
      </c>
      <c r="TD20" s="28">
        <v>0</v>
      </c>
      <c r="TE20" s="28">
        <v>0</v>
      </c>
      <c r="TF20" s="28">
        <v>0</v>
      </c>
      <c r="TG20" s="28">
        <v>0</v>
      </c>
      <c r="TH20" s="28">
        <v>0</v>
      </c>
      <c r="TI20" s="28">
        <v>0</v>
      </c>
      <c r="TJ20" s="28">
        <v>0</v>
      </c>
      <c r="TK20" s="28">
        <v>0</v>
      </c>
      <c r="TL20" s="28">
        <v>0</v>
      </c>
      <c r="TM20" s="28">
        <v>0</v>
      </c>
      <c r="TN20" s="28">
        <v>0</v>
      </c>
      <c r="TO20" s="28">
        <v>0</v>
      </c>
      <c r="TP20" s="28">
        <v>0</v>
      </c>
      <c r="TQ20" s="28">
        <v>0</v>
      </c>
      <c r="TR20" s="28">
        <v>0</v>
      </c>
      <c r="TS20" s="28">
        <v>0</v>
      </c>
      <c r="TT20" s="28">
        <v>0</v>
      </c>
      <c r="TU20" s="28">
        <v>0</v>
      </c>
      <c r="TV20" s="28">
        <v>0</v>
      </c>
      <c r="TW20" s="28">
        <v>0</v>
      </c>
      <c r="TX20" s="28">
        <v>0</v>
      </c>
      <c r="TY20" s="28">
        <v>0</v>
      </c>
      <c r="TZ20" s="28">
        <v>0</v>
      </c>
      <c r="UA20" s="28">
        <v>0</v>
      </c>
      <c r="UB20" s="28">
        <v>0</v>
      </c>
      <c r="UC20" s="28">
        <v>0</v>
      </c>
      <c r="UD20" s="28">
        <v>0</v>
      </c>
      <c r="UE20" s="28">
        <v>0</v>
      </c>
      <c r="UF20" s="28">
        <v>0</v>
      </c>
      <c r="UG20" s="28">
        <v>0</v>
      </c>
      <c r="UH20" s="28">
        <v>0</v>
      </c>
      <c r="UI20" s="28">
        <v>0</v>
      </c>
      <c r="UJ20" s="28">
        <v>0</v>
      </c>
      <c r="UK20" s="28">
        <v>0</v>
      </c>
      <c r="UL20" s="28">
        <v>0</v>
      </c>
      <c r="UM20" s="28">
        <v>0</v>
      </c>
      <c r="UN20" s="28">
        <v>0</v>
      </c>
      <c r="UO20" s="28">
        <v>0</v>
      </c>
      <c r="UP20" s="28">
        <v>0</v>
      </c>
      <c r="UQ20" s="28">
        <v>0</v>
      </c>
      <c r="UR20" s="28">
        <v>0</v>
      </c>
      <c r="US20" s="28">
        <v>0</v>
      </c>
      <c r="UT20" s="28">
        <v>0</v>
      </c>
      <c r="UU20" s="28">
        <v>0</v>
      </c>
      <c r="UV20" s="28">
        <v>0</v>
      </c>
      <c r="UW20" s="28">
        <v>0</v>
      </c>
      <c r="UX20" s="28">
        <v>0</v>
      </c>
      <c r="UY20" s="28">
        <v>0</v>
      </c>
      <c r="UZ20" s="28">
        <v>0</v>
      </c>
      <c r="VA20" s="28">
        <v>0</v>
      </c>
      <c r="VB20" s="28">
        <v>0</v>
      </c>
      <c r="VC20" s="28">
        <v>0</v>
      </c>
      <c r="VD20" s="28">
        <v>0</v>
      </c>
      <c r="VE20" s="28">
        <v>0</v>
      </c>
      <c r="VF20" s="28">
        <v>0</v>
      </c>
      <c r="VG20" s="28">
        <v>0</v>
      </c>
      <c r="VH20" s="28">
        <v>0</v>
      </c>
      <c r="VI20" s="28">
        <v>0</v>
      </c>
      <c r="VJ20" s="28">
        <v>0</v>
      </c>
      <c r="VK20" s="28">
        <v>0</v>
      </c>
      <c r="VL20" s="28">
        <v>0</v>
      </c>
      <c r="VM20" s="28">
        <v>0</v>
      </c>
      <c r="VN20" s="28">
        <v>0</v>
      </c>
      <c r="VO20" s="28">
        <v>0</v>
      </c>
      <c r="VP20" s="28">
        <v>0</v>
      </c>
      <c r="VQ20" s="28">
        <v>0</v>
      </c>
      <c r="VR20" s="28">
        <v>0</v>
      </c>
      <c r="VS20" s="28">
        <v>0</v>
      </c>
      <c r="VT20" s="28">
        <v>0</v>
      </c>
      <c r="VU20" s="28">
        <v>0</v>
      </c>
      <c r="VV20" s="28">
        <v>0</v>
      </c>
      <c r="VW20" s="28">
        <v>0</v>
      </c>
      <c r="VX20" s="28">
        <v>0</v>
      </c>
      <c r="VY20" s="28">
        <v>0</v>
      </c>
      <c r="VZ20" s="28">
        <v>0</v>
      </c>
      <c r="WA20" s="28">
        <v>0</v>
      </c>
      <c r="WB20" s="28">
        <v>0</v>
      </c>
      <c r="WC20" s="28">
        <v>0</v>
      </c>
      <c r="WD20" s="28">
        <v>0</v>
      </c>
      <c r="WE20" s="28">
        <v>0</v>
      </c>
      <c r="WF20" s="28">
        <v>0</v>
      </c>
      <c r="WG20" s="28">
        <v>0</v>
      </c>
      <c r="WH20" s="28">
        <v>0</v>
      </c>
      <c r="WI20" s="28">
        <v>0</v>
      </c>
      <c r="WJ20" s="28">
        <v>0</v>
      </c>
      <c r="WK20" s="28">
        <v>0</v>
      </c>
      <c r="WL20" s="28">
        <v>0</v>
      </c>
      <c r="WM20" s="28">
        <v>0</v>
      </c>
      <c r="WN20" s="28">
        <v>0</v>
      </c>
      <c r="WO20" s="28">
        <v>0</v>
      </c>
      <c r="WP20" s="28">
        <v>0</v>
      </c>
      <c r="WQ20" s="28">
        <v>0</v>
      </c>
      <c r="WR20" s="28">
        <v>0</v>
      </c>
      <c r="WS20" s="28">
        <v>0</v>
      </c>
      <c r="WT20" s="28">
        <v>0</v>
      </c>
      <c r="WU20" s="28">
        <v>0</v>
      </c>
      <c r="WV20" s="28">
        <v>0</v>
      </c>
      <c r="WW20" s="28">
        <v>0</v>
      </c>
      <c r="WX20" s="28">
        <v>0</v>
      </c>
      <c r="WY20" s="28">
        <v>0</v>
      </c>
      <c r="WZ20" s="28">
        <v>0</v>
      </c>
      <c r="XA20" s="28">
        <v>0</v>
      </c>
      <c r="XB20" s="28">
        <v>0</v>
      </c>
      <c r="XC20" s="28">
        <v>0</v>
      </c>
      <c r="XD20" s="28">
        <v>0</v>
      </c>
      <c r="XE20" s="28">
        <v>0</v>
      </c>
      <c r="XF20" s="28">
        <v>0</v>
      </c>
      <c r="XG20" s="28">
        <v>0</v>
      </c>
      <c r="XH20" s="28">
        <v>0</v>
      </c>
      <c r="XI20" s="28">
        <v>0</v>
      </c>
      <c r="XJ20" s="28">
        <v>0</v>
      </c>
      <c r="XK20" s="28">
        <v>0</v>
      </c>
      <c r="XL20" s="28">
        <v>0</v>
      </c>
      <c r="XM20" s="28">
        <v>0</v>
      </c>
      <c r="XN20" s="28">
        <v>0</v>
      </c>
      <c r="XO20" s="28">
        <v>0</v>
      </c>
      <c r="XP20" s="28">
        <v>0</v>
      </c>
      <c r="XQ20" s="28">
        <v>0</v>
      </c>
      <c r="XR20" s="28">
        <v>0</v>
      </c>
      <c r="XS20" s="28">
        <v>0</v>
      </c>
      <c r="XT20" s="28">
        <v>0</v>
      </c>
      <c r="XU20" s="28">
        <v>0</v>
      </c>
      <c r="XV20" s="28">
        <v>0</v>
      </c>
      <c r="XW20" s="28">
        <v>0</v>
      </c>
      <c r="XX20" s="28">
        <v>0</v>
      </c>
      <c r="XY20" s="28">
        <v>0</v>
      </c>
      <c r="XZ20" s="28">
        <v>0</v>
      </c>
      <c r="YA20" s="28">
        <v>0</v>
      </c>
      <c r="YB20" s="28">
        <v>0</v>
      </c>
      <c r="YC20" s="28">
        <v>0</v>
      </c>
      <c r="YD20" s="28">
        <v>0</v>
      </c>
      <c r="YE20" s="28">
        <v>0</v>
      </c>
      <c r="YF20" s="28">
        <v>0</v>
      </c>
      <c r="YG20" s="28">
        <v>0</v>
      </c>
      <c r="YH20" s="28">
        <v>0</v>
      </c>
      <c r="YI20" s="28">
        <v>0</v>
      </c>
      <c r="YJ20" s="28">
        <v>0</v>
      </c>
      <c r="YK20" s="28">
        <v>0</v>
      </c>
      <c r="YL20" s="28">
        <v>0</v>
      </c>
      <c r="YM20" s="28">
        <v>0</v>
      </c>
      <c r="YN20" s="28">
        <v>0</v>
      </c>
      <c r="YO20" s="28">
        <v>0</v>
      </c>
      <c r="YP20" s="28">
        <v>0</v>
      </c>
      <c r="YQ20" s="28">
        <v>0</v>
      </c>
      <c r="YR20" s="28">
        <v>0</v>
      </c>
      <c r="YS20" s="28">
        <v>0</v>
      </c>
      <c r="YT20" s="28">
        <v>0</v>
      </c>
      <c r="YU20" s="28">
        <v>0</v>
      </c>
      <c r="YV20" s="28">
        <v>0</v>
      </c>
      <c r="YW20" s="28">
        <v>0</v>
      </c>
      <c r="YX20" s="28">
        <v>0</v>
      </c>
      <c r="YY20" s="28">
        <v>0</v>
      </c>
      <c r="YZ20" s="28">
        <v>0</v>
      </c>
      <c r="ZA20" s="28">
        <v>0</v>
      </c>
      <c r="ZB20" s="28">
        <v>0</v>
      </c>
      <c r="ZC20" s="28">
        <v>0</v>
      </c>
      <c r="ZD20" s="28">
        <v>0</v>
      </c>
      <c r="ZE20" s="28">
        <v>0</v>
      </c>
      <c r="ZF20" s="28">
        <v>0</v>
      </c>
      <c r="ZG20" s="28">
        <v>0</v>
      </c>
      <c r="ZH20" s="28">
        <v>0</v>
      </c>
      <c r="ZI20" s="28">
        <v>0</v>
      </c>
      <c r="ZJ20" s="28">
        <v>0</v>
      </c>
      <c r="ZK20" s="28">
        <v>0</v>
      </c>
      <c r="ZL20" s="28">
        <v>0</v>
      </c>
      <c r="ZM20" s="28">
        <v>0</v>
      </c>
      <c r="ZN20" s="28">
        <v>0</v>
      </c>
      <c r="ZO20" s="28">
        <v>0</v>
      </c>
      <c r="ZP20" s="28">
        <v>0</v>
      </c>
      <c r="ZQ20" s="28">
        <v>0</v>
      </c>
      <c r="ZR20" s="28">
        <v>0</v>
      </c>
      <c r="ZS20" s="28">
        <v>0</v>
      </c>
      <c r="ZT20" s="28">
        <v>0</v>
      </c>
      <c r="ZU20" s="28">
        <v>0</v>
      </c>
      <c r="ZV20" s="28">
        <v>0</v>
      </c>
      <c r="ZW20" s="28">
        <v>0</v>
      </c>
      <c r="ZX20" s="28">
        <v>0</v>
      </c>
      <c r="ZY20" s="28">
        <v>0</v>
      </c>
      <c r="ZZ20" s="28">
        <v>0</v>
      </c>
      <c r="AAA20" s="28">
        <v>0</v>
      </c>
      <c r="AAB20" s="28">
        <v>0</v>
      </c>
      <c r="AAC20" s="28">
        <v>0</v>
      </c>
      <c r="AAD20" s="28">
        <v>0</v>
      </c>
      <c r="AAE20" s="28">
        <v>0</v>
      </c>
      <c r="AAF20" s="28">
        <v>0</v>
      </c>
      <c r="AAG20" s="28">
        <v>0</v>
      </c>
      <c r="AAH20" s="28">
        <v>0</v>
      </c>
      <c r="AAI20" s="28">
        <v>0</v>
      </c>
      <c r="AAJ20" s="28">
        <v>0</v>
      </c>
      <c r="AAK20" s="28">
        <v>0</v>
      </c>
      <c r="AAL20" s="28">
        <v>0</v>
      </c>
      <c r="AAM20" s="28">
        <v>0</v>
      </c>
      <c r="AAN20" s="28">
        <v>0</v>
      </c>
      <c r="AAO20" s="28">
        <v>0</v>
      </c>
      <c r="AAP20" s="28">
        <v>0</v>
      </c>
      <c r="AAQ20" s="28">
        <v>0</v>
      </c>
      <c r="AAR20" s="28">
        <v>0</v>
      </c>
      <c r="AAS20" s="28">
        <v>0</v>
      </c>
      <c r="AAT20" s="28">
        <v>0</v>
      </c>
      <c r="AAU20" s="28">
        <v>0</v>
      </c>
      <c r="AAV20" s="28">
        <v>0</v>
      </c>
      <c r="AAW20" s="28">
        <v>0</v>
      </c>
      <c r="AAX20" s="28">
        <v>0</v>
      </c>
      <c r="AAY20" s="28">
        <v>0</v>
      </c>
      <c r="AAZ20" s="28">
        <v>0</v>
      </c>
      <c r="ABA20" s="28">
        <v>0</v>
      </c>
      <c r="ABB20" s="28">
        <v>0</v>
      </c>
      <c r="ABC20" s="28">
        <v>0</v>
      </c>
      <c r="ABD20" s="28">
        <v>0</v>
      </c>
      <c r="ABE20" s="28">
        <v>0</v>
      </c>
      <c r="ABF20" s="28">
        <v>0</v>
      </c>
      <c r="ABG20" s="28">
        <v>0</v>
      </c>
      <c r="ABH20" s="28">
        <v>0</v>
      </c>
      <c r="ABI20" s="28">
        <v>0</v>
      </c>
      <c r="ABJ20" s="28">
        <v>0</v>
      </c>
      <c r="ABK20" s="28">
        <v>0</v>
      </c>
      <c r="ABL20" s="28">
        <v>0</v>
      </c>
      <c r="ABM20" s="28">
        <v>0</v>
      </c>
      <c r="ABN20" s="28">
        <v>0</v>
      </c>
      <c r="ABO20" s="28">
        <v>0</v>
      </c>
      <c r="ABP20" s="28">
        <v>0</v>
      </c>
      <c r="ABQ20" s="28">
        <v>0</v>
      </c>
      <c r="ABR20" s="28">
        <v>0</v>
      </c>
      <c r="ABS20" s="28">
        <v>0</v>
      </c>
      <c r="ABT20" s="28">
        <v>0</v>
      </c>
      <c r="ABU20" s="28">
        <v>0</v>
      </c>
      <c r="ABV20" s="28">
        <v>0</v>
      </c>
      <c r="ABW20" s="28">
        <v>0</v>
      </c>
      <c r="ABX20" s="28">
        <v>0</v>
      </c>
      <c r="ABY20" s="28">
        <v>0</v>
      </c>
      <c r="ABZ20" s="28">
        <v>0</v>
      </c>
      <c r="ACA20" s="28">
        <v>0</v>
      </c>
      <c r="ACB20" s="28">
        <v>0</v>
      </c>
      <c r="ACC20" s="28">
        <v>0</v>
      </c>
      <c r="ACD20" s="28">
        <v>0</v>
      </c>
      <c r="ACE20" s="28">
        <v>0</v>
      </c>
      <c r="ACF20" s="28">
        <v>0</v>
      </c>
      <c r="ACG20" s="28">
        <v>0</v>
      </c>
      <c r="ACH20" s="28">
        <v>0</v>
      </c>
      <c r="ACI20" s="28">
        <v>0</v>
      </c>
      <c r="ACJ20" s="28">
        <v>0</v>
      </c>
    </row>
    <row r="21" spans="1:764" x14ac:dyDescent="0.2">
      <c r="A21" s="21" t="s">
        <v>41</v>
      </c>
      <c r="B21" s="116" t="s">
        <v>42</v>
      </c>
      <c r="C21" s="22">
        <v>133.33333336000001</v>
      </c>
      <c r="D21" s="107"/>
      <c r="E21" s="23">
        <f t="shared" si="77"/>
        <v>7.6989850828314559</v>
      </c>
      <c r="F21" s="24" t="s">
        <v>6</v>
      </c>
      <c r="G21" s="33" t="s">
        <v>128</v>
      </c>
      <c r="H21" s="25">
        <v>41666</v>
      </c>
      <c r="I21" s="29" t="s">
        <v>33</v>
      </c>
      <c r="J21" s="24">
        <v>60</v>
      </c>
      <c r="K21" s="24" t="s">
        <v>133</v>
      </c>
      <c r="L21" s="25">
        <v>43492</v>
      </c>
      <c r="M21" s="21" t="s">
        <v>109</v>
      </c>
      <c r="N21" s="3"/>
      <c r="O21" s="27">
        <f t="shared" si="78"/>
        <v>200000000.03999999</v>
      </c>
      <c r="P21" s="27">
        <f t="shared" si="79"/>
        <v>38022799.660000004</v>
      </c>
      <c r="Q21" s="27">
        <f t="shared" si="80"/>
        <v>0</v>
      </c>
      <c r="R21" s="27">
        <f t="shared" si="81"/>
        <v>0</v>
      </c>
      <c r="S21" s="27">
        <f t="shared" si="82"/>
        <v>0</v>
      </c>
      <c r="T21" s="27">
        <f t="shared" si="83"/>
        <v>0</v>
      </c>
      <c r="U21" s="27">
        <f t="shared" si="84"/>
        <v>0</v>
      </c>
      <c r="V21" s="27">
        <f t="shared" si="85"/>
        <v>0</v>
      </c>
      <c r="W21" s="27">
        <f t="shared" si="86"/>
        <v>0</v>
      </c>
      <c r="X21" s="27">
        <f t="shared" si="87"/>
        <v>0</v>
      </c>
      <c r="Y21" s="27">
        <f t="shared" si="88"/>
        <v>0</v>
      </c>
      <c r="Z21" s="27">
        <f t="shared" si="89"/>
        <v>0</v>
      </c>
      <c r="AA21" s="27">
        <f t="shared" si="90"/>
        <v>0</v>
      </c>
      <c r="AB21" s="27">
        <f t="shared" si="91"/>
        <v>0</v>
      </c>
      <c r="AC21" s="27">
        <f t="shared" si="92"/>
        <v>0</v>
      </c>
      <c r="AD21" s="27">
        <f t="shared" si="93"/>
        <v>0</v>
      </c>
      <c r="AE21" s="27">
        <f t="shared" si="94"/>
        <v>0</v>
      </c>
      <c r="AF21" s="27">
        <f t="shared" si="95"/>
        <v>0</v>
      </c>
      <c r="AG21" s="27">
        <f t="shared" si="96"/>
        <v>0</v>
      </c>
      <c r="AH21" s="27">
        <f t="shared" si="97"/>
        <v>0</v>
      </c>
      <c r="AI21" s="27">
        <f t="shared" si="98"/>
        <v>0</v>
      </c>
      <c r="AJ21" s="27">
        <f t="shared" si="99"/>
        <v>0</v>
      </c>
      <c r="AK21" s="27">
        <f t="shared" si="100"/>
        <v>0</v>
      </c>
      <c r="AL21" s="27">
        <f t="shared" si="101"/>
        <v>0</v>
      </c>
      <c r="AM21" s="27">
        <f t="shared" si="102"/>
        <v>0</v>
      </c>
      <c r="AN21" s="27">
        <f t="shared" si="103"/>
        <v>0</v>
      </c>
      <c r="AO21" s="27">
        <f t="shared" si="104"/>
        <v>0</v>
      </c>
      <c r="AP21" s="27">
        <f t="shared" si="105"/>
        <v>0</v>
      </c>
      <c r="AQ21" s="27">
        <f t="shared" si="106"/>
        <v>0</v>
      </c>
      <c r="AR21" s="27">
        <f t="shared" si="107"/>
        <v>0</v>
      </c>
      <c r="AS21" s="27">
        <f t="shared" si="108"/>
        <v>0</v>
      </c>
      <c r="AT21" s="27">
        <f t="shared" si="109"/>
        <v>0</v>
      </c>
      <c r="AU21" s="27">
        <f t="shared" si="110"/>
        <v>0</v>
      </c>
      <c r="AV21" s="27">
        <f t="shared" si="111"/>
        <v>0</v>
      </c>
      <c r="AW21" s="27">
        <f t="shared" si="112"/>
        <v>0</v>
      </c>
      <c r="AX21" s="27">
        <f t="shared" si="113"/>
        <v>0</v>
      </c>
      <c r="AY21" s="27">
        <f t="shared" si="114"/>
        <v>0</v>
      </c>
      <c r="AZ21" s="27">
        <f t="shared" si="115"/>
        <v>0</v>
      </c>
      <c r="BA21" s="27">
        <f t="shared" si="116"/>
        <v>0</v>
      </c>
      <c r="BB21" s="27">
        <f t="shared" si="117"/>
        <v>0</v>
      </c>
      <c r="BC21" s="27">
        <f t="shared" si="118"/>
        <v>0</v>
      </c>
      <c r="BD21" s="27">
        <f t="shared" si="119"/>
        <v>0</v>
      </c>
      <c r="BE21" s="27">
        <f t="shared" si="120"/>
        <v>0</v>
      </c>
      <c r="BF21" s="27">
        <f t="shared" si="121"/>
        <v>0</v>
      </c>
      <c r="BG21" s="27">
        <f t="shared" si="122"/>
        <v>0</v>
      </c>
      <c r="BH21" s="27">
        <f t="shared" si="123"/>
        <v>0</v>
      </c>
      <c r="BI21" s="27">
        <f t="shared" si="124"/>
        <v>0</v>
      </c>
      <c r="BJ21" s="27">
        <f t="shared" si="125"/>
        <v>0</v>
      </c>
      <c r="BK21" s="27">
        <f t="shared" si="126"/>
        <v>0</v>
      </c>
      <c r="BL21" s="27">
        <f t="shared" si="127"/>
        <v>0</v>
      </c>
      <c r="BM21" s="27">
        <f t="shared" si="128"/>
        <v>0</v>
      </c>
      <c r="BN21" s="27">
        <f t="shared" si="129"/>
        <v>0</v>
      </c>
      <c r="BO21" s="27">
        <f t="shared" si="130"/>
        <v>0</v>
      </c>
      <c r="BP21" s="27">
        <f t="shared" si="131"/>
        <v>0</v>
      </c>
      <c r="BQ21" s="27">
        <f t="shared" si="132"/>
        <v>0</v>
      </c>
      <c r="BR21" s="27">
        <f t="shared" si="133"/>
        <v>0</v>
      </c>
      <c r="BS21" s="27">
        <f t="shared" si="134"/>
        <v>0</v>
      </c>
      <c r="BT21" s="27">
        <f t="shared" si="135"/>
        <v>0</v>
      </c>
      <c r="BW21" s="28">
        <v>4919976.03</v>
      </c>
      <c r="BX21" s="28">
        <v>8333333.3399999999</v>
      </c>
      <c r="BY21" s="28">
        <v>4330170.09</v>
      </c>
      <c r="BZ21" s="28">
        <v>8333333.3300000001</v>
      </c>
      <c r="CA21" s="28">
        <v>4330308.22</v>
      </c>
      <c r="CB21" s="28">
        <v>8333333.3399999999</v>
      </c>
      <c r="CC21" s="28">
        <v>4181337.33</v>
      </c>
      <c r="CD21" s="28">
        <v>8333333.3300000001</v>
      </c>
      <c r="CE21" s="28">
        <v>3895205.48</v>
      </c>
      <c r="CF21" s="28">
        <v>8333333.3399999999</v>
      </c>
      <c r="CG21" s="28">
        <v>3833963.04</v>
      </c>
      <c r="CH21" s="28">
        <v>8333333.3300000001</v>
      </c>
      <c r="CI21" s="28">
        <v>3589597.6</v>
      </c>
      <c r="CJ21" s="28">
        <v>8333333.3399999999</v>
      </c>
      <c r="CK21" s="28">
        <v>3548677.23</v>
      </c>
      <c r="CL21" s="28">
        <v>8333333.3300000001</v>
      </c>
      <c r="CM21" s="28">
        <v>0</v>
      </c>
      <c r="CN21" s="28">
        <v>0</v>
      </c>
      <c r="CO21" s="28">
        <v>5393564.6399999997</v>
      </c>
      <c r="CP21" s="28">
        <v>133333333.36</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c r="DT21" s="28">
        <v>0</v>
      </c>
      <c r="DU21" s="28">
        <v>0</v>
      </c>
      <c r="DV21" s="28">
        <v>0</v>
      </c>
      <c r="DW21" s="28">
        <v>0</v>
      </c>
      <c r="DX21" s="28">
        <v>0</v>
      </c>
      <c r="DY21" s="28">
        <v>0</v>
      </c>
      <c r="DZ21" s="28">
        <v>0</v>
      </c>
      <c r="EA21" s="28">
        <v>0</v>
      </c>
      <c r="EB21" s="28">
        <v>0</v>
      </c>
      <c r="EC21" s="28">
        <v>0</v>
      </c>
      <c r="ED21" s="28">
        <v>0</v>
      </c>
      <c r="EE21" s="28">
        <v>0</v>
      </c>
      <c r="EF21" s="28">
        <v>0</v>
      </c>
      <c r="EG21" s="28">
        <v>0</v>
      </c>
      <c r="EH21" s="28">
        <v>0</v>
      </c>
      <c r="EI21" s="28">
        <v>0</v>
      </c>
      <c r="EJ21" s="28">
        <v>0</v>
      </c>
      <c r="EK21" s="28">
        <v>0</v>
      </c>
      <c r="EL21" s="28">
        <v>0</v>
      </c>
      <c r="EM21" s="28">
        <v>0</v>
      </c>
      <c r="EN21" s="28">
        <v>0</v>
      </c>
      <c r="EO21" s="28">
        <v>0</v>
      </c>
      <c r="EP21" s="28">
        <v>0</v>
      </c>
      <c r="EQ21" s="28">
        <v>0</v>
      </c>
      <c r="ER21" s="28">
        <v>0</v>
      </c>
      <c r="ES21" s="28">
        <v>0</v>
      </c>
      <c r="ET21" s="28">
        <v>0</v>
      </c>
      <c r="EU21" s="28">
        <v>0</v>
      </c>
      <c r="EV21" s="28">
        <v>0</v>
      </c>
      <c r="EW21" s="28">
        <v>0</v>
      </c>
      <c r="EX21" s="28">
        <v>0</v>
      </c>
      <c r="EY21" s="28">
        <v>0</v>
      </c>
      <c r="EZ21" s="28">
        <v>0</v>
      </c>
      <c r="FA21" s="28">
        <v>0</v>
      </c>
      <c r="FB21" s="28">
        <v>0</v>
      </c>
      <c r="FC21" s="28">
        <v>0</v>
      </c>
      <c r="FD21" s="28">
        <v>0</v>
      </c>
      <c r="FE21" s="28">
        <v>0</v>
      </c>
      <c r="FF21" s="28">
        <v>0</v>
      </c>
      <c r="FG21" s="28">
        <v>0</v>
      </c>
      <c r="FH21" s="28">
        <v>0</v>
      </c>
      <c r="FI21" s="28">
        <v>0</v>
      </c>
      <c r="FJ21" s="28">
        <v>0</v>
      </c>
      <c r="FK21" s="28">
        <v>0</v>
      </c>
      <c r="FL21" s="28">
        <v>0</v>
      </c>
      <c r="FM21" s="28">
        <v>0</v>
      </c>
      <c r="FN21" s="28">
        <v>0</v>
      </c>
      <c r="FO21" s="28">
        <v>0</v>
      </c>
      <c r="FP21" s="28">
        <v>0</v>
      </c>
      <c r="FQ21" s="28">
        <v>0</v>
      </c>
      <c r="FR21" s="28">
        <v>0</v>
      </c>
      <c r="FS21" s="28">
        <v>0</v>
      </c>
      <c r="FT21" s="28">
        <v>0</v>
      </c>
      <c r="FU21" s="28">
        <v>0</v>
      </c>
      <c r="FV21" s="28">
        <v>0</v>
      </c>
      <c r="FW21" s="28">
        <v>0</v>
      </c>
      <c r="FX21" s="28">
        <v>0</v>
      </c>
      <c r="FY21" s="28">
        <v>0</v>
      </c>
      <c r="FZ21" s="28">
        <v>0</v>
      </c>
      <c r="GA21" s="28">
        <v>0</v>
      </c>
      <c r="GB21" s="28">
        <v>0</v>
      </c>
      <c r="GC21" s="28">
        <v>0</v>
      </c>
      <c r="GD21" s="28">
        <v>0</v>
      </c>
      <c r="GE21" s="28">
        <v>0</v>
      </c>
      <c r="GF21" s="28">
        <v>0</v>
      </c>
      <c r="GG21" s="28">
        <v>0</v>
      </c>
      <c r="GH21" s="28">
        <v>0</v>
      </c>
      <c r="GI21" s="28">
        <v>0</v>
      </c>
      <c r="GJ21" s="28">
        <v>0</v>
      </c>
      <c r="GK21" s="28">
        <v>0</v>
      </c>
      <c r="GL21" s="28">
        <v>0</v>
      </c>
      <c r="GM21" s="28">
        <v>0</v>
      </c>
      <c r="GN21" s="28">
        <v>0</v>
      </c>
      <c r="GO21" s="28">
        <v>0</v>
      </c>
      <c r="GP21" s="28">
        <v>0</v>
      </c>
      <c r="GQ21" s="28">
        <v>0</v>
      </c>
      <c r="GR21" s="28">
        <v>0</v>
      </c>
      <c r="GS21" s="28">
        <v>0</v>
      </c>
      <c r="GT21" s="28">
        <v>0</v>
      </c>
      <c r="GU21" s="28">
        <v>0</v>
      </c>
      <c r="GV21" s="28">
        <v>0</v>
      </c>
      <c r="GW21" s="28">
        <v>0</v>
      </c>
      <c r="GX21" s="28">
        <v>0</v>
      </c>
      <c r="GY21" s="28">
        <v>0</v>
      </c>
      <c r="GZ21" s="28">
        <v>0</v>
      </c>
      <c r="HA21" s="28">
        <v>0</v>
      </c>
      <c r="HB21" s="28">
        <v>0</v>
      </c>
      <c r="HC21" s="28">
        <v>0</v>
      </c>
      <c r="HD21" s="28">
        <v>0</v>
      </c>
      <c r="HE21" s="28">
        <v>0</v>
      </c>
      <c r="HF21" s="28">
        <v>0</v>
      </c>
      <c r="HG21" s="28">
        <v>0</v>
      </c>
      <c r="HH21" s="28">
        <v>0</v>
      </c>
      <c r="HI21" s="28">
        <v>0</v>
      </c>
      <c r="HJ21" s="28">
        <v>0</v>
      </c>
      <c r="HK21" s="28">
        <v>0</v>
      </c>
      <c r="HL21" s="28">
        <v>0</v>
      </c>
      <c r="HM21" s="28">
        <v>0</v>
      </c>
      <c r="HN21" s="28">
        <v>0</v>
      </c>
      <c r="HO21" s="28">
        <v>0</v>
      </c>
      <c r="HP21" s="28">
        <v>0</v>
      </c>
      <c r="HQ21" s="28">
        <v>0</v>
      </c>
      <c r="HR21" s="28">
        <v>0</v>
      </c>
      <c r="HS21" s="28">
        <v>0</v>
      </c>
      <c r="HT21" s="28">
        <v>0</v>
      </c>
      <c r="HU21" s="28">
        <v>0</v>
      </c>
      <c r="HV21" s="28">
        <v>0</v>
      </c>
      <c r="HW21" s="28">
        <v>0</v>
      </c>
      <c r="HX21" s="28">
        <v>0</v>
      </c>
      <c r="HY21" s="28">
        <v>0</v>
      </c>
      <c r="HZ21" s="28">
        <v>0</v>
      </c>
      <c r="IA21" s="28">
        <v>0</v>
      </c>
      <c r="IB21" s="28">
        <v>0</v>
      </c>
      <c r="IC21" s="28">
        <v>0</v>
      </c>
      <c r="ID21" s="28">
        <v>0</v>
      </c>
      <c r="IE21" s="28">
        <v>0</v>
      </c>
      <c r="IF21" s="28">
        <v>0</v>
      </c>
      <c r="IG21" s="28">
        <v>0</v>
      </c>
      <c r="IH21" s="28">
        <v>0</v>
      </c>
      <c r="II21" s="28">
        <v>0</v>
      </c>
      <c r="IJ21" s="28">
        <v>0</v>
      </c>
      <c r="IK21" s="28">
        <v>0</v>
      </c>
      <c r="IL21" s="28">
        <v>0</v>
      </c>
      <c r="IM21" s="28">
        <v>0</v>
      </c>
      <c r="IN21" s="28">
        <v>0</v>
      </c>
      <c r="IO21" s="28">
        <v>0</v>
      </c>
      <c r="IP21" s="28">
        <v>0</v>
      </c>
      <c r="IQ21" s="28">
        <v>0</v>
      </c>
      <c r="IR21" s="28">
        <v>0</v>
      </c>
      <c r="IS21" s="28">
        <v>0</v>
      </c>
      <c r="IT21" s="28">
        <v>0</v>
      </c>
      <c r="IU21" s="28">
        <v>0</v>
      </c>
      <c r="IV21" s="28">
        <v>0</v>
      </c>
      <c r="IW21" s="28">
        <v>0</v>
      </c>
      <c r="IX21" s="28">
        <v>0</v>
      </c>
      <c r="IY21" s="28">
        <v>0</v>
      </c>
      <c r="IZ21" s="28">
        <v>0</v>
      </c>
      <c r="JA21" s="28">
        <v>0</v>
      </c>
      <c r="JB21" s="28">
        <v>0</v>
      </c>
      <c r="JC21" s="28">
        <v>0</v>
      </c>
      <c r="JD21" s="28">
        <v>0</v>
      </c>
      <c r="JE21" s="28">
        <v>0</v>
      </c>
      <c r="JF21" s="28">
        <v>0</v>
      </c>
      <c r="JG21" s="28">
        <v>0</v>
      </c>
      <c r="JH21" s="28">
        <v>0</v>
      </c>
      <c r="JI21" s="28">
        <v>0</v>
      </c>
      <c r="JJ21" s="28">
        <v>0</v>
      </c>
      <c r="JK21" s="28">
        <v>0</v>
      </c>
      <c r="JL21" s="28">
        <v>0</v>
      </c>
      <c r="JM21" s="28">
        <v>0</v>
      </c>
      <c r="JN21" s="28">
        <v>0</v>
      </c>
      <c r="JO21" s="28">
        <v>0</v>
      </c>
      <c r="JP21" s="28">
        <v>0</v>
      </c>
      <c r="JQ21" s="28">
        <v>0</v>
      </c>
      <c r="JR21" s="28">
        <v>0</v>
      </c>
      <c r="JS21" s="28">
        <v>0</v>
      </c>
      <c r="JT21" s="28">
        <v>0</v>
      </c>
      <c r="JU21" s="28">
        <v>0</v>
      </c>
      <c r="JV21" s="28">
        <v>0</v>
      </c>
      <c r="JW21" s="28">
        <v>0</v>
      </c>
      <c r="JX21" s="28">
        <v>0</v>
      </c>
      <c r="JY21" s="28">
        <v>0</v>
      </c>
      <c r="JZ21" s="28">
        <v>0</v>
      </c>
      <c r="KA21" s="28">
        <v>0</v>
      </c>
      <c r="KB21" s="28">
        <v>0</v>
      </c>
      <c r="KC21" s="28">
        <v>0</v>
      </c>
      <c r="KD21" s="28">
        <v>0</v>
      </c>
      <c r="KE21" s="28">
        <v>0</v>
      </c>
      <c r="KF21" s="28">
        <v>0</v>
      </c>
      <c r="KG21" s="28">
        <v>0</v>
      </c>
      <c r="KH21" s="28">
        <v>0</v>
      </c>
      <c r="KI21" s="28">
        <v>0</v>
      </c>
      <c r="KJ21" s="28">
        <v>0</v>
      </c>
      <c r="KK21" s="28">
        <v>0</v>
      </c>
      <c r="KL21" s="28">
        <v>0</v>
      </c>
      <c r="KM21" s="28">
        <v>0</v>
      </c>
      <c r="KN21" s="28">
        <v>0</v>
      </c>
      <c r="KO21" s="28">
        <v>0</v>
      </c>
      <c r="KP21" s="28">
        <v>0</v>
      </c>
      <c r="KQ21" s="28">
        <v>0</v>
      </c>
      <c r="KR21" s="28">
        <v>0</v>
      </c>
      <c r="KS21" s="28">
        <v>0</v>
      </c>
      <c r="KT21" s="28">
        <v>0</v>
      </c>
      <c r="KU21" s="28">
        <v>0</v>
      </c>
      <c r="KV21" s="28">
        <v>0</v>
      </c>
      <c r="KW21" s="28">
        <v>0</v>
      </c>
      <c r="KX21" s="28">
        <v>0</v>
      </c>
      <c r="KY21" s="28">
        <v>0</v>
      </c>
      <c r="KZ21" s="28">
        <v>0</v>
      </c>
      <c r="LA21" s="28">
        <v>0</v>
      </c>
      <c r="LB21" s="28">
        <v>0</v>
      </c>
      <c r="LC21" s="28">
        <v>0</v>
      </c>
      <c r="LD21" s="28">
        <v>0</v>
      </c>
      <c r="LE21" s="28">
        <v>0</v>
      </c>
      <c r="LF21" s="28">
        <v>0</v>
      </c>
      <c r="LG21" s="28">
        <v>0</v>
      </c>
      <c r="LH21" s="28">
        <v>0</v>
      </c>
      <c r="LI21" s="28">
        <v>0</v>
      </c>
      <c r="LJ21" s="28">
        <v>0</v>
      </c>
      <c r="LK21" s="28">
        <v>0</v>
      </c>
      <c r="LL21" s="28">
        <v>0</v>
      </c>
      <c r="LM21" s="28">
        <v>0</v>
      </c>
      <c r="LN21" s="28">
        <v>0</v>
      </c>
      <c r="LO21" s="28">
        <v>0</v>
      </c>
      <c r="LP21" s="28">
        <v>0</v>
      </c>
      <c r="LQ21" s="28">
        <v>0</v>
      </c>
      <c r="LR21" s="28">
        <v>0</v>
      </c>
      <c r="LS21" s="28">
        <v>0</v>
      </c>
      <c r="LT21" s="28">
        <v>0</v>
      </c>
      <c r="LU21" s="28">
        <v>0</v>
      </c>
      <c r="LV21" s="28">
        <v>0</v>
      </c>
      <c r="LW21" s="28">
        <v>0</v>
      </c>
      <c r="LX21" s="28">
        <v>0</v>
      </c>
      <c r="LY21" s="28">
        <v>0</v>
      </c>
      <c r="LZ21" s="28">
        <v>0</v>
      </c>
      <c r="MA21" s="28">
        <v>0</v>
      </c>
      <c r="MB21" s="28">
        <v>0</v>
      </c>
      <c r="MC21" s="28">
        <v>0</v>
      </c>
      <c r="MD21" s="28">
        <v>0</v>
      </c>
      <c r="ME21" s="28">
        <v>0</v>
      </c>
      <c r="MF21" s="28">
        <v>0</v>
      </c>
      <c r="MG21" s="28">
        <v>0</v>
      </c>
      <c r="MH21" s="28">
        <v>0</v>
      </c>
      <c r="MI21" s="28">
        <v>0</v>
      </c>
      <c r="MJ21" s="28">
        <v>0</v>
      </c>
      <c r="MK21" s="28">
        <v>0</v>
      </c>
      <c r="ML21" s="28">
        <v>0</v>
      </c>
      <c r="MM21" s="28">
        <v>0</v>
      </c>
      <c r="MN21" s="28">
        <v>0</v>
      </c>
      <c r="MO21" s="28">
        <v>0</v>
      </c>
      <c r="MP21" s="28">
        <v>0</v>
      </c>
      <c r="MQ21" s="28">
        <v>0</v>
      </c>
      <c r="MR21" s="28">
        <v>0</v>
      </c>
      <c r="MS21" s="28">
        <v>0</v>
      </c>
      <c r="MT21" s="28">
        <v>0</v>
      </c>
      <c r="MU21" s="28">
        <v>0</v>
      </c>
      <c r="MV21" s="28">
        <v>0</v>
      </c>
      <c r="MW21" s="28">
        <v>0</v>
      </c>
      <c r="MX21" s="28">
        <v>0</v>
      </c>
      <c r="MY21" s="28">
        <v>0</v>
      </c>
      <c r="MZ21" s="28">
        <v>0</v>
      </c>
      <c r="NA21" s="28">
        <v>0</v>
      </c>
      <c r="NB21" s="28">
        <v>0</v>
      </c>
      <c r="NC21" s="28">
        <v>0</v>
      </c>
      <c r="ND21" s="28">
        <v>0</v>
      </c>
      <c r="NE21" s="28">
        <v>0</v>
      </c>
      <c r="NF21" s="28">
        <v>0</v>
      </c>
      <c r="NG21" s="28">
        <v>0</v>
      </c>
      <c r="NH21" s="28">
        <v>0</v>
      </c>
      <c r="NI21" s="28">
        <v>0</v>
      </c>
      <c r="NJ21" s="28">
        <v>0</v>
      </c>
      <c r="NK21" s="28">
        <v>0</v>
      </c>
      <c r="NL21" s="28">
        <v>0</v>
      </c>
      <c r="NM21" s="28">
        <v>0</v>
      </c>
      <c r="NN21" s="28">
        <v>0</v>
      </c>
      <c r="NO21" s="28">
        <v>0</v>
      </c>
      <c r="NP21" s="28">
        <v>0</v>
      </c>
      <c r="NQ21" s="28">
        <v>0</v>
      </c>
      <c r="NR21" s="28">
        <v>0</v>
      </c>
      <c r="NS21" s="28">
        <v>0</v>
      </c>
      <c r="NT21" s="28">
        <v>0</v>
      </c>
      <c r="NU21" s="28">
        <v>0</v>
      </c>
      <c r="NV21" s="28">
        <v>0</v>
      </c>
      <c r="NW21" s="28">
        <v>0</v>
      </c>
      <c r="NX21" s="28">
        <v>0</v>
      </c>
      <c r="NY21" s="28">
        <v>0</v>
      </c>
      <c r="NZ21" s="28">
        <v>0</v>
      </c>
      <c r="OA21" s="28">
        <v>0</v>
      </c>
      <c r="OB21" s="28">
        <v>0</v>
      </c>
      <c r="OC21" s="28">
        <v>0</v>
      </c>
      <c r="OD21" s="28">
        <v>0</v>
      </c>
      <c r="OE21" s="28">
        <v>0</v>
      </c>
      <c r="OF21" s="28">
        <v>0</v>
      </c>
      <c r="OG21" s="28">
        <v>0</v>
      </c>
      <c r="OH21" s="28">
        <v>0</v>
      </c>
      <c r="OI21" s="28">
        <v>0</v>
      </c>
      <c r="OJ21" s="28">
        <v>0</v>
      </c>
      <c r="OK21" s="28">
        <v>0</v>
      </c>
      <c r="OL21" s="28">
        <v>0</v>
      </c>
      <c r="OM21" s="28">
        <v>0</v>
      </c>
      <c r="ON21" s="28">
        <v>0</v>
      </c>
      <c r="OO21" s="28">
        <v>0</v>
      </c>
      <c r="OP21" s="28">
        <v>0</v>
      </c>
      <c r="OQ21" s="28">
        <v>0</v>
      </c>
      <c r="OR21" s="28">
        <v>0</v>
      </c>
      <c r="OS21" s="28">
        <v>0</v>
      </c>
      <c r="OT21" s="28">
        <v>0</v>
      </c>
      <c r="OU21" s="28">
        <v>0</v>
      </c>
      <c r="OV21" s="28">
        <v>0</v>
      </c>
      <c r="OW21" s="28">
        <v>0</v>
      </c>
      <c r="OX21" s="28">
        <v>0</v>
      </c>
      <c r="OY21" s="28">
        <v>0</v>
      </c>
      <c r="OZ21" s="28">
        <v>0</v>
      </c>
      <c r="PA21" s="28">
        <v>0</v>
      </c>
      <c r="PB21" s="28">
        <v>0</v>
      </c>
      <c r="PC21" s="28">
        <v>0</v>
      </c>
      <c r="PD21" s="28">
        <v>0</v>
      </c>
      <c r="PE21" s="28">
        <v>0</v>
      </c>
      <c r="PF21" s="28">
        <v>0</v>
      </c>
      <c r="PG21" s="28">
        <v>0</v>
      </c>
      <c r="PH21" s="28">
        <v>0</v>
      </c>
      <c r="PI21" s="28">
        <v>0</v>
      </c>
      <c r="PJ21" s="28">
        <v>0</v>
      </c>
      <c r="PK21" s="28">
        <v>0</v>
      </c>
      <c r="PL21" s="28">
        <v>0</v>
      </c>
      <c r="PM21" s="28">
        <v>0</v>
      </c>
      <c r="PN21" s="28">
        <v>0</v>
      </c>
      <c r="PO21" s="28">
        <v>0</v>
      </c>
      <c r="PP21" s="28">
        <v>0</v>
      </c>
      <c r="PQ21" s="28">
        <v>0</v>
      </c>
      <c r="PR21" s="28">
        <v>0</v>
      </c>
      <c r="PS21" s="28">
        <v>0</v>
      </c>
      <c r="PT21" s="28">
        <v>0</v>
      </c>
      <c r="PU21" s="28">
        <v>0</v>
      </c>
      <c r="PV21" s="28">
        <v>0</v>
      </c>
      <c r="PW21" s="28">
        <v>0</v>
      </c>
      <c r="PX21" s="28">
        <v>0</v>
      </c>
      <c r="PY21" s="28">
        <v>0</v>
      </c>
      <c r="PZ21" s="28">
        <v>0</v>
      </c>
      <c r="QA21" s="28">
        <v>0</v>
      </c>
      <c r="QB21" s="28">
        <v>0</v>
      </c>
      <c r="QC21" s="28">
        <v>0</v>
      </c>
      <c r="QD21" s="28">
        <v>0</v>
      </c>
      <c r="QE21" s="28">
        <v>0</v>
      </c>
      <c r="QF21" s="28">
        <v>0</v>
      </c>
      <c r="QG21" s="28">
        <v>0</v>
      </c>
      <c r="QH21" s="28">
        <v>0</v>
      </c>
      <c r="QI21" s="28">
        <v>0</v>
      </c>
      <c r="QJ21" s="28">
        <v>0</v>
      </c>
      <c r="QK21" s="28">
        <v>0</v>
      </c>
      <c r="QL21" s="28">
        <v>0</v>
      </c>
      <c r="QM21" s="28">
        <v>0</v>
      </c>
      <c r="QN21" s="28">
        <v>0</v>
      </c>
      <c r="QO21" s="28">
        <v>0</v>
      </c>
      <c r="QP21" s="28">
        <v>0</v>
      </c>
      <c r="QQ21" s="28">
        <v>0</v>
      </c>
      <c r="QR21" s="28">
        <v>0</v>
      </c>
      <c r="QS21" s="28">
        <v>0</v>
      </c>
      <c r="QT21" s="28">
        <v>0</v>
      </c>
      <c r="QU21" s="28">
        <v>0</v>
      </c>
      <c r="QV21" s="28">
        <v>0</v>
      </c>
      <c r="QW21" s="28">
        <v>0</v>
      </c>
      <c r="QX21" s="28">
        <v>0</v>
      </c>
      <c r="QY21" s="28">
        <v>0</v>
      </c>
      <c r="QZ21" s="28">
        <v>0</v>
      </c>
      <c r="RA21" s="28">
        <v>0</v>
      </c>
      <c r="RB21" s="28">
        <v>0</v>
      </c>
      <c r="RC21" s="28">
        <v>0</v>
      </c>
      <c r="RD21" s="28">
        <v>0</v>
      </c>
      <c r="RE21" s="28">
        <v>0</v>
      </c>
      <c r="RF21" s="28">
        <v>0</v>
      </c>
      <c r="RG21" s="28">
        <v>0</v>
      </c>
      <c r="RH21" s="28">
        <v>0</v>
      </c>
      <c r="RI21" s="28">
        <v>0</v>
      </c>
      <c r="RJ21" s="28">
        <v>0</v>
      </c>
      <c r="RK21" s="28">
        <v>0</v>
      </c>
      <c r="RL21" s="28">
        <v>0</v>
      </c>
      <c r="RM21" s="28">
        <v>0</v>
      </c>
      <c r="RN21" s="28">
        <v>0</v>
      </c>
      <c r="RO21" s="28">
        <v>0</v>
      </c>
      <c r="RP21" s="28">
        <v>0</v>
      </c>
      <c r="RQ21" s="28">
        <v>0</v>
      </c>
      <c r="RR21" s="28">
        <v>0</v>
      </c>
      <c r="RS21" s="28">
        <v>0</v>
      </c>
      <c r="RT21" s="28">
        <v>0</v>
      </c>
      <c r="RU21" s="28">
        <v>0</v>
      </c>
      <c r="RV21" s="28">
        <v>0</v>
      </c>
      <c r="RW21" s="28">
        <v>0</v>
      </c>
      <c r="RX21" s="28">
        <v>0</v>
      </c>
      <c r="RY21" s="28">
        <v>0</v>
      </c>
      <c r="RZ21" s="28">
        <v>0</v>
      </c>
      <c r="SA21" s="28">
        <v>0</v>
      </c>
      <c r="SB21" s="28">
        <v>0</v>
      </c>
      <c r="SC21" s="28">
        <v>0</v>
      </c>
      <c r="SD21" s="28">
        <v>0</v>
      </c>
      <c r="SE21" s="28">
        <v>0</v>
      </c>
      <c r="SF21" s="28">
        <v>0</v>
      </c>
      <c r="SG21" s="28">
        <v>0</v>
      </c>
      <c r="SH21" s="28">
        <v>0</v>
      </c>
      <c r="SI21" s="28">
        <v>0</v>
      </c>
      <c r="SJ21" s="28">
        <v>0</v>
      </c>
      <c r="SK21" s="28">
        <v>0</v>
      </c>
      <c r="SL21" s="28">
        <v>0</v>
      </c>
      <c r="SM21" s="28">
        <v>0</v>
      </c>
      <c r="SN21" s="28">
        <v>0</v>
      </c>
      <c r="SO21" s="28">
        <v>0</v>
      </c>
      <c r="SP21" s="28">
        <v>0</v>
      </c>
      <c r="SQ21" s="28">
        <v>0</v>
      </c>
      <c r="SR21" s="28">
        <v>0</v>
      </c>
      <c r="SS21" s="28">
        <v>0</v>
      </c>
      <c r="ST21" s="28">
        <v>0</v>
      </c>
      <c r="SU21" s="28">
        <v>0</v>
      </c>
      <c r="SV21" s="28">
        <v>0</v>
      </c>
      <c r="SW21" s="28">
        <v>0</v>
      </c>
      <c r="SX21" s="28">
        <v>0</v>
      </c>
      <c r="SY21" s="28">
        <v>0</v>
      </c>
      <c r="SZ21" s="28">
        <v>0</v>
      </c>
      <c r="TA21" s="28">
        <v>0</v>
      </c>
      <c r="TB21" s="28">
        <v>0</v>
      </c>
      <c r="TC21" s="28">
        <v>0</v>
      </c>
      <c r="TD21" s="28">
        <v>0</v>
      </c>
      <c r="TE21" s="28">
        <v>0</v>
      </c>
      <c r="TF21" s="28">
        <v>0</v>
      </c>
      <c r="TG21" s="28">
        <v>0</v>
      </c>
      <c r="TH21" s="28">
        <v>0</v>
      </c>
      <c r="TI21" s="28">
        <v>0</v>
      </c>
      <c r="TJ21" s="28">
        <v>0</v>
      </c>
      <c r="TK21" s="28">
        <v>0</v>
      </c>
      <c r="TL21" s="28">
        <v>0</v>
      </c>
      <c r="TM21" s="28">
        <v>0</v>
      </c>
      <c r="TN21" s="28">
        <v>0</v>
      </c>
      <c r="TO21" s="28">
        <v>0</v>
      </c>
      <c r="TP21" s="28">
        <v>0</v>
      </c>
      <c r="TQ21" s="28">
        <v>0</v>
      </c>
      <c r="TR21" s="28">
        <v>0</v>
      </c>
      <c r="TS21" s="28">
        <v>0</v>
      </c>
      <c r="TT21" s="28">
        <v>0</v>
      </c>
      <c r="TU21" s="28">
        <v>0</v>
      </c>
      <c r="TV21" s="28">
        <v>0</v>
      </c>
      <c r="TW21" s="28">
        <v>0</v>
      </c>
      <c r="TX21" s="28">
        <v>0</v>
      </c>
      <c r="TY21" s="28">
        <v>0</v>
      </c>
      <c r="TZ21" s="28">
        <v>0</v>
      </c>
      <c r="UA21" s="28">
        <v>0</v>
      </c>
      <c r="UB21" s="28">
        <v>0</v>
      </c>
      <c r="UC21" s="28">
        <v>0</v>
      </c>
      <c r="UD21" s="28">
        <v>0</v>
      </c>
      <c r="UE21" s="28">
        <v>0</v>
      </c>
      <c r="UF21" s="28">
        <v>0</v>
      </c>
      <c r="UG21" s="28">
        <v>0</v>
      </c>
      <c r="UH21" s="28">
        <v>0</v>
      </c>
      <c r="UI21" s="28">
        <v>0</v>
      </c>
      <c r="UJ21" s="28">
        <v>0</v>
      </c>
      <c r="UK21" s="28">
        <v>0</v>
      </c>
      <c r="UL21" s="28">
        <v>0</v>
      </c>
      <c r="UM21" s="28">
        <v>0</v>
      </c>
      <c r="UN21" s="28">
        <v>0</v>
      </c>
      <c r="UO21" s="28">
        <v>0</v>
      </c>
      <c r="UP21" s="28">
        <v>0</v>
      </c>
      <c r="UQ21" s="28">
        <v>0</v>
      </c>
      <c r="UR21" s="28">
        <v>0</v>
      </c>
      <c r="US21" s="28">
        <v>0</v>
      </c>
      <c r="UT21" s="28">
        <v>0</v>
      </c>
      <c r="UU21" s="28">
        <v>0</v>
      </c>
      <c r="UV21" s="28">
        <v>0</v>
      </c>
      <c r="UW21" s="28">
        <v>0</v>
      </c>
      <c r="UX21" s="28">
        <v>0</v>
      </c>
      <c r="UY21" s="28">
        <v>0</v>
      </c>
      <c r="UZ21" s="28">
        <v>0</v>
      </c>
      <c r="VA21" s="28">
        <v>0</v>
      </c>
      <c r="VB21" s="28">
        <v>0</v>
      </c>
      <c r="VC21" s="28">
        <v>0</v>
      </c>
      <c r="VD21" s="28">
        <v>0</v>
      </c>
      <c r="VE21" s="28">
        <v>0</v>
      </c>
      <c r="VF21" s="28">
        <v>0</v>
      </c>
      <c r="VG21" s="28">
        <v>0</v>
      </c>
      <c r="VH21" s="28">
        <v>0</v>
      </c>
      <c r="VI21" s="28">
        <v>0</v>
      </c>
      <c r="VJ21" s="28">
        <v>0</v>
      </c>
      <c r="VK21" s="28">
        <v>0</v>
      </c>
      <c r="VL21" s="28">
        <v>0</v>
      </c>
      <c r="VM21" s="28">
        <v>0</v>
      </c>
      <c r="VN21" s="28">
        <v>0</v>
      </c>
      <c r="VO21" s="28">
        <v>0</v>
      </c>
      <c r="VP21" s="28">
        <v>0</v>
      </c>
      <c r="VQ21" s="28">
        <v>0</v>
      </c>
      <c r="VR21" s="28">
        <v>0</v>
      </c>
      <c r="VS21" s="28">
        <v>0</v>
      </c>
      <c r="VT21" s="28">
        <v>0</v>
      </c>
      <c r="VU21" s="28">
        <v>0</v>
      </c>
      <c r="VV21" s="28">
        <v>0</v>
      </c>
      <c r="VW21" s="28">
        <v>0</v>
      </c>
      <c r="VX21" s="28">
        <v>0</v>
      </c>
      <c r="VY21" s="28">
        <v>0</v>
      </c>
      <c r="VZ21" s="28">
        <v>0</v>
      </c>
      <c r="WA21" s="28">
        <v>0</v>
      </c>
      <c r="WB21" s="28">
        <v>0</v>
      </c>
      <c r="WC21" s="28">
        <v>0</v>
      </c>
      <c r="WD21" s="28">
        <v>0</v>
      </c>
      <c r="WE21" s="28">
        <v>0</v>
      </c>
      <c r="WF21" s="28">
        <v>0</v>
      </c>
      <c r="WG21" s="28">
        <v>0</v>
      </c>
      <c r="WH21" s="28">
        <v>0</v>
      </c>
      <c r="WI21" s="28">
        <v>0</v>
      </c>
      <c r="WJ21" s="28">
        <v>0</v>
      </c>
      <c r="WK21" s="28">
        <v>0</v>
      </c>
      <c r="WL21" s="28">
        <v>0</v>
      </c>
      <c r="WM21" s="28">
        <v>0</v>
      </c>
      <c r="WN21" s="28">
        <v>0</v>
      </c>
      <c r="WO21" s="28">
        <v>0</v>
      </c>
      <c r="WP21" s="28">
        <v>0</v>
      </c>
      <c r="WQ21" s="28">
        <v>0</v>
      </c>
      <c r="WR21" s="28">
        <v>0</v>
      </c>
      <c r="WS21" s="28">
        <v>0</v>
      </c>
      <c r="WT21" s="28">
        <v>0</v>
      </c>
      <c r="WU21" s="28">
        <v>0</v>
      </c>
      <c r="WV21" s="28">
        <v>0</v>
      </c>
      <c r="WW21" s="28">
        <v>0</v>
      </c>
      <c r="WX21" s="28">
        <v>0</v>
      </c>
      <c r="WY21" s="28">
        <v>0</v>
      </c>
      <c r="WZ21" s="28">
        <v>0</v>
      </c>
      <c r="XA21" s="28">
        <v>0</v>
      </c>
      <c r="XB21" s="28">
        <v>0</v>
      </c>
      <c r="XC21" s="28">
        <v>0</v>
      </c>
      <c r="XD21" s="28">
        <v>0</v>
      </c>
      <c r="XE21" s="28">
        <v>0</v>
      </c>
      <c r="XF21" s="28">
        <v>0</v>
      </c>
      <c r="XG21" s="28">
        <v>0</v>
      </c>
      <c r="XH21" s="28">
        <v>0</v>
      </c>
      <c r="XI21" s="28">
        <v>0</v>
      </c>
      <c r="XJ21" s="28">
        <v>0</v>
      </c>
      <c r="XK21" s="28">
        <v>0</v>
      </c>
      <c r="XL21" s="28">
        <v>0</v>
      </c>
      <c r="XM21" s="28">
        <v>0</v>
      </c>
      <c r="XN21" s="28">
        <v>0</v>
      </c>
      <c r="XO21" s="28">
        <v>0</v>
      </c>
      <c r="XP21" s="28">
        <v>0</v>
      </c>
      <c r="XQ21" s="28">
        <v>0</v>
      </c>
      <c r="XR21" s="28">
        <v>0</v>
      </c>
      <c r="XS21" s="28">
        <v>0</v>
      </c>
      <c r="XT21" s="28">
        <v>0</v>
      </c>
      <c r="XU21" s="28">
        <v>0</v>
      </c>
      <c r="XV21" s="28">
        <v>0</v>
      </c>
      <c r="XW21" s="28">
        <v>0</v>
      </c>
      <c r="XX21" s="28">
        <v>0</v>
      </c>
      <c r="XY21" s="28">
        <v>0</v>
      </c>
      <c r="XZ21" s="28">
        <v>0</v>
      </c>
      <c r="YA21" s="28">
        <v>0</v>
      </c>
      <c r="YB21" s="28">
        <v>0</v>
      </c>
      <c r="YC21" s="28">
        <v>0</v>
      </c>
      <c r="YD21" s="28">
        <v>0</v>
      </c>
      <c r="YE21" s="28">
        <v>0</v>
      </c>
      <c r="YF21" s="28">
        <v>0</v>
      </c>
      <c r="YG21" s="28">
        <v>0</v>
      </c>
      <c r="YH21" s="28">
        <v>0</v>
      </c>
      <c r="YI21" s="28">
        <v>0</v>
      </c>
      <c r="YJ21" s="28">
        <v>0</v>
      </c>
      <c r="YK21" s="28">
        <v>0</v>
      </c>
      <c r="YL21" s="28">
        <v>0</v>
      </c>
      <c r="YM21" s="28">
        <v>0</v>
      </c>
      <c r="YN21" s="28">
        <v>0</v>
      </c>
      <c r="YO21" s="28">
        <v>0</v>
      </c>
      <c r="YP21" s="28">
        <v>0</v>
      </c>
      <c r="YQ21" s="28">
        <v>0</v>
      </c>
      <c r="YR21" s="28">
        <v>0</v>
      </c>
      <c r="YS21" s="28">
        <v>0</v>
      </c>
      <c r="YT21" s="28">
        <v>0</v>
      </c>
      <c r="YU21" s="28">
        <v>0</v>
      </c>
      <c r="YV21" s="28">
        <v>0</v>
      </c>
      <c r="YW21" s="28">
        <v>0</v>
      </c>
      <c r="YX21" s="28">
        <v>0</v>
      </c>
      <c r="YY21" s="28">
        <v>0</v>
      </c>
      <c r="YZ21" s="28">
        <v>0</v>
      </c>
      <c r="ZA21" s="28">
        <v>0</v>
      </c>
      <c r="ZB21" s="28">
        <v>0</v>
      </c>
      <c r="ZC21" s="28">
        <v>0</v>
      </c>
      <c r="ZD21" s="28">
        <v>0</v>
      </c>
      <c r="ZE21" s="28">
        <v>0</v>
      </c>
      <c r="ZF21" s="28">
        <v>0</v>
      </c>
      <c r="ZG21" s="28">
        <v>0</v>
      </c>
      <c r="ZH21" s="28">
        <v>0</v>
      </c>
      <c r="ZI21" s="28">
        <v>0</v>
      </c>
      <c r="ZJ21" s="28">
        <v>0</v>
      </c>
      <c r="ZK21" s="28">
        <v>0</v>
      </c>
      <c r="ZL21" s="28">
        <v>0</v>
      </c>
      <c r="ZM21" s="28">
        <v>0</v>
      </c>
      <c r="ZN21" s="28">
        <v>0</v>
      </c>
      <c r="ZO21" s="28">
        <v>0</v>
      </c>
      <c r="ZP21" s="28">
        <v>0</v>
      </c>
      <c r="ZQ21" s="28">
        <v>0</v>
      </c>
      <c r="ZR21" s="28">
        <v>0</v>
      </c>
      <c r="ZS21" s="28">
        <v>0</v>
      </c>
      <c r="ZT21" s="28">
        <v>0</v>
      </c>
      <c r="ZU21" s="28">
        <v>0</v>
      </c>
      <c r="ZV21" s="28">
        <v>0</v>
      </c>
      <c r="ZW21" s="28">
        <v>0</v>
      </c>
      <c r="ZX21" s="28">
        <v>0</v>
      </c>
      <c r="ZY21" s="28">
        <v>0</v>
      </c>
      <c r="ZZ21" s="28">
        <v>0</v>
      </c>
      <c r="AAA21" s="28">
        <v>0</v>
      </c>
      <c r="AAB21" s="28">
        <v>0</v>
      </c>
      <c r="AAC21" s="28">
        <v>0</v>
      </c>
      <c r="AAD21" s="28">
        <v>0</v>
      </c>
      <c r="AAE21" s="28">
        <v>0</v>
      </c>
      <c r="AAF21" s="28">
        <v>0</v>
      </c>
      <c r="AAG21" s="28">
        <v>0</v>
      </c>
      <c r="AAH21" s="28">
        <v>0</v>
      </c>
      <c r="AAI21" s="28">
        <v>0</v>
      </c>
      <c r="AAJ21" s="28">
        <v>0</v>
      </c>
      <c r="AAK21" s="28">
        <v>0</v>
      </c>
      <c r="AAL21" s="28">
        <v>0</v>
      </c>
      <c r="AAM21" s="28">
        <v>0</v>
      </c>
      <c r="AAN21" s="28">
        <v>0</v>
      </c>
      <c r="AAO21" s="28">
        <v>0</v>
      </c>
      <c r="AAP21" s="28">
        <v>0</v>
      </c>
      <c r="AAQ21" s="28">
        <v>0</v>
      </c>
      <c r="AAR21" s="28">
        <v>0</v>
      </c>
      <c r="AAS21" s="28">
        <v>0</v>
      </c>
      <c r="AAT21" s="28">
        <v>0</v>
      </c>
      <c r="AAU21" s="28">
        <v>0</v>
      </c>
      <c r="AAV21" s="28">
        <v>0</v>
      </c>
      <c r="AAW21" s="28">
        <v>0</v>
      </c>
      <c r="AAX21" s="28">
        <v>0</v>
      </c>
      <c r="AAY21" s="28">
        <v>0</v>
      </c>
      <c r="AAZ21" s="28">
        <v>0</v>
      </c>
      <c r="ABA21" s="28">
        <v>0</v>
      </c>
      <c r="ABB21" s="28">
        <v>0</v>
      </c>
      <c r="ABC21" s="28">
        <v>0</v>
      </c>
      <c r="ABD21" s="28">
        <v>0</v>
      </c>
      <c r="ABE21" s="28">
        <v>0</v>
      </c>
      <c r="ABF21" s="28">
        <v>0</v>
      </c>
      <c r="ABG21" s="28">
        <v>0</v>
      </c>
      <c r="ABH21" s="28">
        <v>0</v>
      </c>
      <c r="ABI21" s="28">
        <v>0</v>
      </c>
      <c r="ABJ21" s="28">
        <v>0</v>
      </c>
      <c r="ABK21" s="28">
        <v>0</v>
      </c>
      <c r="ABL21" s="28">
        <v>0</v>
      </c>
      <c r="ABM21" s="28">
        <v>0</v>
      </c>
      <c r="ABN21" s="28">
        <v>0</v>
      </c>
      <c r="ABO21" s="28">
        <v>0</v>
      </c>
      <c r="ABP21" s="28">
        <v>0</v>
      </c>
      <c r="ABQ21" s="28">
        <v>0</v>
      </c>
      <c r="ABR21" s="28">
        <v>0</v>
      </c>
      <c r="ABS21" s="28">
        <v>0</v>
      </c>
      <c r="ABT21" s="28">
        <v>0</v>
      </c>
      <c r="ABU21" s="28">
        <v>0</v>
      </c>
      <c r="ABV21" s="28">
        <v>0</v>
      </c>
      <c r="ABW21" s="28">
        <v>0</v>
      </c>
      <c r="ABX21" s="28">
        <v>0</v>
      </c>
      <c r="ABY21" s="28">
        <v>0</v>
      </c>
      <c r="ABZ21" s="28">
        <v>0</v>
      </c>
      <c r="ACA21" s="28">
        <v>0</v>
      </c>
      <c r="ACB21" s="28">
        <v>0</v>
      </c>
      <c r="ACC21" s="28">
        <v>0</v>
      </c>
      <c r="ACD21" s="28">
        <v>0</v>
      </c>
      <c r="ACE21" s="28">
        <v>0</v>
      </c>
      <c r="ACF21" s="28">
        <v>0</v>
      </c>
      <c r="ACG21" s="28">
        <v>0</v>
      </c>
      <c r="ACH21" s="28">
        <v>0</v>
      </c>
      <c r="ACI21" s="28">
        <v>0</v>
      </c>
      <c r="ACJ21" s="28">
        <v>0</v>
      </c>
    </row>
    <row r="22" spans="1:764" x14ac:dyDescent="0.2">
      <c r="A22" s="21" t="s">
        <v>43</v>
      </c>
      <c r="B22" s="116" t="s">
        <v>44</v>
      </c>
      <c r="C22" s="22">
        <v>14.816770430000034</v>
      </c>
      <c r="D22" s="107"/>
      <c r="E22" s="23">
        <f t="shared" si="77"/>
        <v>0.85555570870120234</v>
      </c>
      <c r="F22" s="24" t="s">
        <v>6</v>
      </c>
      <c r="G22" s="33" t="s">
        <v>128</v>
      </c>
      <c r="H22" s="25">
        <v>41264</v>
      </c>
      <c r="I22" s="29" t="s">
        <v>33</v>
      </c>
      <c r="J22" s="24">
        <v>60</v>
      </c>
      <c r="K22" s="24" t="s">
        <v>133</v>
      </c>
      <c r="L22" s="25">
        <v>43090</v>
      </c>
      <c r="M22" s="21" t="s">
        <v>109</v>
      </c>
      <c r="N22" s="3"/>
      <c r="O22" s="27">
        <f t="shared" si="78"/>
        <v>54434681.13000001</v>
      </c>
      <c r="P22" s="27">
        <f t="shared" si="79"/>
        <v>7216821.6499999994</v>
      </c>
      <c r="Q22" s="27">
        <f t="shared" si="80"/>
        <v>0</v>
      </c>
      <c r="R22" s="27">
        <f t="shared" si="81"/>
        <v>0</v>
      </c>
      <c r="S22" s="27">
        <f t="shared" si="82"/>
        <v>0</v>
      </c>
      <c r="T22" s="27">
        <f t="shared" si="83"/>
        <v>0</v>
      </c>
      <c r="U22" s="27">
        <f t="shared" si="84"/>
        <v>0</v>
      </c>
      <c r="V22" s="27">
        <f t="shared" si="85"/>
        <v>0</v>
      </c>
      <c r="W22" s="27">
        <f t="shared" si="86"/>
        <v>0</v>
      </c>
      <c r="X22" s="27">
        <f t="shared" si="87"/>
        <v>0</v>
      </c>
      <c r="Y22" s="27">
        <f t="shared" si="88"/>
        <v>0</v>
      </c>
      <c r="Z22" s="27">
        <f t="shared" si="89"/>
        <v>0</v>
      </c>
      <c r="AA22" s="27">
        <f t="shared" si="90"/>
        <v>0</v>
      </c>
      <c r="AB22" s="27">
        <f t="shared" si="91"/>
        <v>0</v>
      </c>
      <c r="AC22" s="27">
        <f t="shared" si="92"/>
        <v>0</v>
      </c>
      <c r="AD22" s="27">
        <f t="shared" si="93"/>
        <v>0</v>
      </c>
      <c r="AE22" s="27">
        <f t="shared" si="94"/>
        <v>0</v>
      </c>
      <c r="AF22" s="27">
        <f t="shared" si="95"/>
        <v>0</v>
      </c>
      <c r="AG22" s="27">
        <f t="shared" si="96"/>
        <v>0</v>
      </c>
      <c r="AH22" s="27">
        <f t="shared" si="97"/>
        <v>0</v>
      </c>
      <c r="AI22" s="27">
        <f t="shared" si="98"/>
        <v>0</v>
      </c>
      <c r="AJ22" s="27">
        <f t="shared" si="99"/>
        <v>0</v>
      </c>
      <c r="AK22" s="27">
        <f t="shared" si="100"/>
        <v>0</v>
      </c>
      <c r="AL22" s="27">
        <f t="shared" si="101"/>
        <v>0</v>
      </c>
      <c r="AM22" s="27">
        <f t="shared" si="102"/>
        <v>0</v>
      </c>
      <c r="AN22" s="27">
        <f t="shared" si="103"/>
        <v>0</v>
      </c>
      <c r="AO22" s="27">
        <f t="shared" si="104"/>
        <v>0</v>
      </c>
      <c r="AP22" s="27">
        <f t="shared" si="105"/>
        <v>0</v>
      </c>
      <c r="AQ22" s="27">
        <f t="shared" si="106"/>
        <v>0</v>
      </c>
      <c r="AR22" s="27">
        <f t="shared" si="107"/>
        <v>0</v>
      </c>
      <c r="AS22" s="27">
        <f t="shared" si="108"/>
        <v>0</v>
      </c>
      <c r="AT22" s="27">
        <f t="shared" si="109"/>
        <v>0</v>
      </c>
      <c r="AU22" s="27">
        <f t="shared" si="110"/>
        <v>0</v>
      </c>
      <c r="AV22" s="27">
        <f t="shared" si="111"/>
        <v>0</v>
      </c>
      <c r="AW22" s="27">
        <f t="shared" si="112"/>
        <v>0</v>
      </c>
      <c r="AX22" s="27">
        <f t="shared" si="113"/>
        <v>0</v>
      </c>
      <c r="AY22" s="27">
        <f t="shared" si="114"/>
        <v>0</v>
      </c>
      <c r="AZ22" s="27">
        <f t="shared" si="115"/>
        <v>0</v>
      </c>
      <c r="BA22" s="27">
        <f t="shared" si="116"/>
        <v>0</v>
      </c>
      <c r="BB22" s="27">
        <f t="shared" si="117"/>
        <v>0</v>
      </c>
      <c r="BC22" s="27">
        <f t="shared" si="118"/>
        <v>0</v>
      </c>
      <c r="BD22" s="27">
        <f t="shared" si="119"/>
        <v>0</v>
      </c>
      <c r="BE22" s="27">
        <f t="shared" si="120"/>
        <v>0</v>
      </c>
      <c r="BF22" s="27">
        <f t="shared" si="121"/>
        <v>0</v>
      </c>
      <c r="BG22" s="27">
        <f t="shared" si="122"/>
        <v>0</v>
      </c>
      <c r="BH22" s="27">
        <f t="shared" si="123"/>
        <v>0</v>
      </c>
      <c r="BI22" s="27">
        <f t="shared" si="124"/>
        <v>0</v>
      </c>
      <c r="BJ22" s="27">
        <f t="shared" si="125"/>
        <v>0</v>
      </c>
      <c r="BK22" s="27">
        <f t="shared" si="126"/>
        <v>0</v>
      </c>
      <c r="BL22" s="27">
        <f t="shared" si="127"/>
        <v>0</v>
      </c>
      <c r="BM22" s="27">
        <f t="shared" si="128"/>
        <v>0</v>
      </c>
      <c r="BN22" s="27">
        <f t="shared" si="129"/>
        <v>0</v>
      </c>
      <c r="BO22" s="27">
        <f t="shared" si="130"/>
        <v>0</v>
      </c>
      <c r="BP22" s="27">
        <f t="shared" si="131"/>
        <v>0</v>
      </c>
      <c r="BQ22" s="27">
        <f t="shared" si="132"/>
        <v>0</v>
      </c>
      <c r="BR22" s="27">
        <f t="shared" si="133"/>
        <v>0</v>
      </c>
      <c r="BS22" s="27">
        <f t="shared" si="134"/>
        <v>0</v>
      </c>
      <c r="BT22" s="27">
        <f t="shared" si="135"/>
        <v>0</v>
      </c>
      <c r="BW22" s="28">
        <v>1065391.04</v>
      </c>
      <c r="BX22" s="28">
        <v>4068407.4899999998</v>
      </c>
      <c r="BY22" s="28">
        <v>0</v>
      </c>
      <c r="BZ22" s="28">
        <v>0</v>
      </c>
      <c r="CA22" s="28">
        <v>1874929.77</v>
      </c>
      <c r="CB22" s="28">
        <v>8383179.2000000002</v>
      </c>
      <c r="CC22" s="28">
        <v>815220.73</v>
      </c>
      <c r="CD22" s="28">
        <v>4314075.9200000009</v>
      </c>
      <c r="CE22" s="28">
        <v>721776.06</v>
      </c>
      <c r="CF22" s="28">
        <v>4401837.47</v>
      </c>
      <c r="CG22" s="28">
        <v>644266.09</v>
      </c>
      <c r="CH22" s="28">
        <v>4483399.57</v>
      </c>
      <c r="CI22" s="28">
        <v>558917.94999999995</v>
      </c>
      <c r="CJ22" s="28">
        <v>4569638.42</v>
      </c>
      <c r="CK22" s="28">
        <v>478892.73</v>
      </c>
      <c r="CL22" s="28">
        <v>4655022.42</v>
      </c>
      <c r="CM22" s="28">
        <v>399890.24</v>
      </c>
      <c r="CN22" s="28">
        <v>4742350.21</v>
      </c>
      <c r="CO22" s="28">
        <v>321801.73</v>
      </c>
      <c r="CP22" s="28">
        <v>4833192.63</v>
      </c>
      <c r="CQ22" s="28">
        <v>223033.13</v>
      </c>
      <c r="CR22" s="28">
        <v>4936646.5599999996</v>
      </c>
      <c r="CS22" s="28">
        <v>112702.18</v>
      </c>
      <c r="CT22" s="28">
        <v>5046931.24</v>
      </c>
      <c r="CU22" s="28">
        <v>0</v>
      </c>
      <c r="CV22" s="28">
        <v>0</v>
      </c>
      <c r="CW22" s="28">
        <v>0</v>
      </c>
      <c r="CX22" s="28">
        <v>0</v>
      </c>
      <c r="CY22" s="28">
        <v>0</v>
      </c>
      <c r="CZ22" s="28">
        <v>0</v>
      </c>
      <c r="DA22" s="28">
        <v>0</v>
      </c>
      <c r="DB22" s="28">
        <v>0</v>
      </c>
      <c r="DC22" s="28">
        <v>0</v>
      </c>
      <c r="DD22" s="28">
        <v>0</v>
      </c>
      <c r="DE22" s="28">
        <v>0</v>
      </c>
      <c r="DF22" s="28">
        <v>0</v>
      </c>
      <c r="DG22" s="28">
        <v>0</v>
      </c>
      <c r="DH22" s="28">
        <v>0</v>
      </c>
      <c r="DI22" s="28">
        <v>0</v>
      </c>
      <c r="DJ22" s="28">
        <v>0</v>
      </c>
      <c r="DK22" s="28">
        <v>0</v>
      </c>
      <c r="DL22" s="28">
        <v>0</v>
      </c>
      <c r="DM22" s="28">
        <v>0</v>
      </c>
      <c r="DN22" s="28">
        <v>0</v>
      </c>
      <c r="DO22" s="28">
        <v>0</v>
      </c>
      <c r="DP22" s="28">
        <v>0</v>
      </c>
      <c r="DQ22" s="28">
        <v>0</v>
      </c>
      <c r="DR22" s="28">
        <v>0</v>
      </c>
      <c r="DS22" s="28">
        <v>0</v>
      </c>
      <c r="DT22" s="28">
        <v>0</v>
      </c>
      <c r="DU22" s="28">
        <v>0</v>
      </c>
      <c r="DV22" s="28">
        <v>0</v>
      </c>
      <c r="DW22" s="28">
        <v>0</v>
      </c>
      <c r="DX22" s="28">
        <v>0</v>
      </c>
      <c r="DY22" s="28">
        <v>0</v>
      </c>
      <c r="DZ22" s="28">
        <v>0</v>
      </c>
      <c r="EA22" s="28">
        <v>0</v>
      </c>
      <c r="EB22" s="28">
        <v>0</v>
      </c>
      <c r="EC22" s="28">
        <v>0</v>
      </c>
      <c r="ED22" s="28">
        <v>0</v>
      </c>
      <c r="EE22" s="28">
        <v>0</v>
      </c>
      <c r="EF22" s="28">
        <v>0</v>
      </c>
      <c r="EG22" s="28">
        <v>0</v>
      </c>
      <c r="EH22" s="28">
        <v>0</v>
      </c>
      <c r="EI22" s="28">
        <v>0</v>
      </c>
      <c r="EJ22" s="28">
        <v>0</v>
      </c>
      <c r="EK22" s="28">
        <v>0</v>
      </c>
      <c r="EL22" s="28">
        <v>0</v>
      </c>
      <c r="EM22" s="28">
        <v>0</v>
      </c>
      <c r="EN22" s="28">
        <v>0</v>
      </c>
      <c r="EO22" s="28">
        <v>0</v>
      </c>
      <c r="EP22" s="28">
        <v>0</v>
      </c>
      <c r="EQ22" s="28">
        <v>0</v>
      </c>
      <c r="ER22" s="28">
        <v>0</v>
      </c>
      <c r="ES22" s="28">
        <v>0</v>
      </c>
      <c r="ET22" s="28">
        <v>0</v>
      </c>
      <c r="EU22" s="28">
        <v>0</v>
      </c>
      <c r="EV22" s="28">
        <v>0</v>
      </c>
      <c r="EW22" s="28">
        <v>0</v>
      </c>
      <c r="EX22" s="28">
        <v>0</v>
      </c>
      <c r="EY22" s="28">
        <v>0</v>
      </c>
      <c r="EZ22" s="28">
        <v>0</v>
      </c>
      <c r="FA22" s="28">
        <v>0</v>
      </c>
      <c r="FB22" s="28">
        <v>0</v>
      </c>
      <c r="FC22" s="28">
        <v>0</v>
      </c>
      <c r="FD22" s="28">
        <v>0</v>
      </c>
      <c r="FE22" s="28">
        <v>0</v>
      </c>
      <c r="FF22" s="28">
        <v>0</v>
      </c>
      <c r="FG22" s="28">
        <v>0</v>
      </c>
      <c r="FH22" s="28">
        <v>0</v>
      </c>
      <c r="FI22" s="28">
        <v>0</v>
      </c>
      <c r="FJ22" s="28">
        <v>0</v>
      </c>
      <c r="FK22" s="28">
        <v>0</v>
      </c>
      <c r="FL22" s="28">
        <v>0</v>
      </c>
      <c r="FM22" s="28">
        <v>0</v>
      </c>
      <c r="FN22" s="28">
        <v>0</v>
      </c>
      <c r="FO22" s="28">
        <v>0</v>
      </c>
      <c r="FP22" s="28">
        <v>0</v>
      </c>
      <c r="FQ22" s="28">
        <v>0</v>
      </c>
      <c r="FR22" s="28">
        <v>0</v>
      </c>
      <c r="FS22" s="28">
        <v>0</v>
      </c>
      <c r="FT22" s="28">
        <v>0</v>
      </c>
      <c r="FU22" s="28">
        <v>0</v>
      </c>
      <c r="FV22" s="28">
        <v>0</v>
      </c>
      <c r="FW22" s="28">
        <v>0</v>
      </c>
      <c r="FX22" s="28">
        <v>0</v>
      </c>
      <c r="FY22" s="28">
        <v>0</v>
      </c>
      <c r="FZ22" s="28">
        <v>0</v>
      </c>
      <c r="GA22" s="28">
        <v>0</v>
      </c>
      <c r="GB22" s="28">
        <v>0</v>
      </c>
      <c r="GC22" s="28">
        <v>0</v>
      </c>
      <c r="GD22" s="28">
        <v>0</v>
      </c>
      <c r="GE22" s="28">
        <v>0</v>
      </c>
      <c r="GF22" s="28">
        <v>0</v>
      </c>
      <c r="GG22" s="28">
        <v>0</v>
      </c>
      <c r="GH22" s="28">
        <v>0</v>
      </c>
      <c r="GI22" s="28">
        <v>0</v>
      </c>
      <c r="GJ22" s="28">
        <v>0</v>
      </c>
      <c r="GK22" s="28">
        <v>0</v>
      </c>
      <c r="GL22" s="28">
        <v>0</v>
      </c>
      <c r="GM22" s="28">
        <v>0</v>
      </c>
      <c r="GN22" s="28">
        <v>0</v>
      </c>
      <c r="GO22" s="28">
        <v>0</v>
      </c>
      <c r="GP22" s="28">
        <v>0</v>
      </c>
      <c r="GQ22" s="28">
        <v>0</v>
      </c>
      <c r="GR22" s="28">
        <v>0</v>
      </c>
      <c r="GS22" s="28">
        <v>0</v>
      </c>
      <c r="GT22" s="28">
        <v>0</v>
      </c>
      <c r="GU22" s="28">
        <v>0</v>
      </c>
      <c r="GV22" s="28">
        <v>0</v>
      </c>
      <c r="GW22" s="28">
        <v>0</v>
      </c>
      <c r="GX22" s="28">
        <v>0</v>
      </c>
      <c r="GY22" s="28">
        <v>0</v>
      </c>
      <c r="GZ22" s="28">
        <v>0</v>
      </c>
      <c r="HA22" s="28">
        <v>0</v>
      </c>
      <c r="HB22" s="28">
        <v>0</v>
      </c>
      <c r="HC22" s="28">
        <v>0</v>
      </c>
      <c r="HD22" s="28">
        <v>0</v>
      </c>
      <c r="HE22" s="28">
        <v>0</v>
      </c>
      <c r="HF22" s="28">
        <v>0</v>
      </c>
      <c r="HG22" s="28">
        <v>0</v>
      </c>
      <c r="HH22" s="28">
        <v>0</v>
      </c>
      <c r="HI22" s="28">
        <v>0</v>
      </c>
      <c r="HJ22" s="28">
        <v>0</v>
      </c>
      <c r="HK22" s="28">
        <v>0</v>
      </c>
      <c r="HL22" s="28">
        <v>0</v>
      </c>
      <c r="HM22" s="28">
        <v>0</v>
      </c>
      <c r="HN22" s="28">
        <v>0</v>
      </c>
      <c r="HO22" s="28">
        <v>0</v>
      </c>
      <c r="HP22" s="28">
        <v>0</v>
      </c>
      <c r="HQ22" s="28">
        <v>0</v>
      </c>
      <c r="HR22" s="28">
        <v>0</v>
      </c>
      <c r="HS22" s="28">
        <v>0</v>
      </c>
      <c r="HT22" s="28">
        <v>0</v>
      </c>
      <c r="HU22" s="28">
        <v>0</v>
      </c>
      <c r="HV22" s="28">
        <v>0</v>
      </c>
      <c r="HW22" s="28">
        <v>0</v>
      </c>
      <c r="HX22" s="28">
        <v>0</v>
      </c>
      <c r="HY22" s="28">
        <v>0</v>
      </c>
      <c r="HZ22" s="28">
        <v>0</v>
      </c>
      <c r="IA22" s="28">
        <v>0</v>
      </c>
      <c r="IB22" s="28">
        <v>0</v>
      </c>
      <c r="IC22" s="28">
        <v>0</v>
      </c>
      <c r="ID22" s="28">
        <v>0</v>
      </c>
      <c r="IE22" s="28">
        <v>0</v>
      </c>
      <c r="IF22" s="28">
        <v>0</v>
      </c>
      <c r="IG22" s="28">
        <v>0</v>
      </c>
      <c r="IH22" s="28">
        <v>0</v>
      </c>
      <c r="II22" s="28">
        <v>0</v>
      </c>
      <c r="IJ22" s="28">
        <v>0</v>
      </c>
      <c r="IK22" s="28">
        <v>0</v>
      </c>
      <c r="IL22" s="28">
        <v>0</v>
      </c>
      <c r="IM22" s="28">
        <v>0</v>
      </c>
      <c r="IN22" s="28">
        <v>0</v>
      </c>
      <c r="IO22" s="28">
        <v>0</v>
      </c>
      <c r="IP22" s="28">
        <v>0</v>
      </c>
      <c r="IQ22" s="28">
        <v>0</v>
      </c>
      <c r="IR22" s="28">
        <v>0</v>
      </c>
      <c r="IS22" s="28">
        <v>0</v>
      </c>
      <c r="IT22" s="28">
        <v>0</v>
      </c>
      <c r="IU22" s="28">
        <v>0</v>
      </c>
      <c r="IV22" s="28">
        <v>0</v>
      </c>
      <c r="IW22" s="28">
        <v>0</v>
      </c>
      <c r="IX22" s="28">
        <v>0</v>
      </c>
      <c r="IY22" s="28">
        <v>0</v>
      </c>
      <c r="IZ22" s="28">
        <v>0</v>
      </c>
      <c r="JA22" s="28">
        <v>0</v>
      </c>
      <c r="JB22" s="28">
        <v>0</v>
      </c>
      <c r="JC22" s="28">
        <v>0</v>
      </c>
      <c r="JD22" s="28">
        <v>0</v>
      </c>
      <c r="JE22" s="28">
        <v>0</v>
      </c>
      <c r="JF22" s="28">
        <v>0</v>
      </c>
      <c r="JG22" s="28">
        <v>0</v>
      </c>
      <c r="JH22" s="28">
        <v>0</v>
      </c>
      <c r="JI22" s="28">
        <v>0</v>
      </c>
      <c r="JJ22" s="28">
        <v>0</v>
      </c>
      <c r="JK22" s="28">
        <v>0</v>
      </c>
      <c r="JL22" s="28">
        <v>0</v>
      </c>
      <c r="JM22" s="28">
        <v>0</v>
      </c>
      <c r="JN22" s="28">
        <v>0</v>
      </c>
      <c r="JO22" s="28">
        <v>0</v>
      </c>
      <c r="JP22" s="28">
        <v>0</v>
      </c>
      <c r="JQ22" s="28">
        <v>0</v>
      </c>
      <c r="JR22" s="28">
        <v>0</v>
      </c>
      <c r="JS22" s="28">
        <v>0</v>
      </c>
      <c r="JT22" s="28">
        <v>0</v>
      </c>
      <c r="JU22" s="28">
        <v>0</v>
      </c>
      <c r="JV22" s="28">
        <v>0</v>
      </c>
      <c r="JW22" s="28">
        <v>0</v>
      </c>
      <c r="JX22" s="28">
        <v>0</v>
      </c>
      <c r="JY22" s="28">
        <v>0</v>
      </c>
      <c r="JZ22" s="28">
        <v>0</v>
      </c>
      <c r="KA22" s="28">
        <v>0</v>
      </c>
      <c r="KB22" s="28">
        <v>0</v>
      </c>
      <c r="KC22" s="28">
        <v>0</v>
      </c>
      <c r="KD22" s="28">
        <v>0</v>
      </c>
      <c r="KE22" s="28">
        <v>0</v>
      </c>
      <c r="KF22" s="28">
        <v>0</v>
      </c>
      <c r="KG22" s="28">
        <v>0</v>
      </c>
      <c r="KH22" s="28">
        <v>0</v>
      </c>
      <c r="KI22" s="28">
        <v>0</v>
      </c>
      <c r="KJ22" s="28">
        <v>0</v>
      </c>
      <c r="KK22" s="28">
        <v>0</v>
      </c>
      <c r="KL22" s="28">
        <v>0</v>
      </c>
      <c r="KM22" s="28">
        <v>0</v>
      </c>
      <c r="KN22" s="28">
        <v>0</v>
      </c>
      <c r="KO22" s="28">
        <v>0</v>
      </c>
      <c r="KP22" s="28">
        <v>0</v>
      </c>
      <c r="KQ22" s="28">
        <v>0</v>
      </c>
      <c r="KR22" s="28">
        <v>0</v>
      </c>
      <c r="KS22" s="28">
        <v>0</v>
      </c>
      <c r="KT22" s="28">
        <v>0</v>
      </c>
      <c r="KU22" s="28">
        <v>0</v>
      </c>
      <c r="KV22" s="28">
        <v>0</v>
      </c>
      <c r="KW22" s="28">
        <v>0</v>
      </c>
      <c r="KX22" s="28">
        <v>0</v>
      </c>
      <c r="KY22" s="28">
        <v>0</v>
      </c>
      <c r="KZ22" s="28">
        <v>0</v>
      </c>
      <c r="LA22" s="28">
        <v>0</v>
      </c>
      <c r="LB22" s="28">
        <v>0</v>
      </c>
      <c r="LC22" s="28">
        <v>0</v>
      </c>
      <c r="LD22" s="28">
        <v>0</v>
      </c>
      <c r="LE22" s="28">
        <v>0</v>
      </c>
      <c r="LF22" s="28">
        <v>0</v>
      </c>
      <c r="LG22" s="28">
        <v>0</v>
      </c>
      <c r="LH22" s="28">
        <v>0</v>
      </c>
      <c r="LI22" s="28">
        <v>0</v>
      </c>
      <c r="LJ22" s="28">
        <v>0</v>
      </c>
      <c r="LK22" s="28">
        <v>0</v>
      </c>
      <c r="LL22" s="28">
        <v>0</v>
      </c>
      <c r="LM22" s="28">
        <v>0</v>
      </c>
      <c r="LN22" s="28">
        <v>0</v>
      </c>
      <c r="LO22" s="28">
        <v>0</v>
      </c>
      <c r="LP22" s="28">
        <v>0</v>
      </c>
      <c r="LQ22" s="28">
        <v>0</v>
      </c>
      <c r="LR22" s="28">
        <v>0</v>
      </c>
      <c r="LS22" s="28">
        <v>0</v>
      </c>
      <c r="LT22" s="28">
        <v>0</v>
      </c>
      <c r="LU22" s="28">
        <v>0</v>
      </c>
      <c r="LV22" s="28">
        <v>0</v>
      </c>
      <c r="LW22" s="28">
        <v>0</v>
      </c>
      <c r="LX22" s="28">
        <v>0</v>
      </c>
      <c r="LY22" s="28">
        <v>0</v>
      </c>
      <c r="LZ22" s="28">
        <v>0</v>
      </c>
      <c r="MA22" s="28">
        <v>0</v>
      </c>
      <c r="MB22" s="28">
        <v>0</v>
      </c>
      <c r="MC22" s="28">
        <v>0</v>
      </c>
      <c r="MD22" s="28">
        <v>0</v>
      </c>
      <c r="ME22" s="28">
        <v>0</v>
      </c>
      <c r="MF22" s="28">
        <v>0</v>
      </c>
      <c r="MG22" s="28">
        <v>0</v>
      </c>
      <c r="MH22" s="28">
        <v>0</v>
      </c>
      <c r="MI22" s="28">
        <v>0</v>
      </c>
      <c r="MJ22" s="28">
        <v>0</v>
      </c>
      <c r="MK22" s="28">
        <v>0</v>
      </c>
      <c r="ML22" s="28">
        <v>0</v>
      </c>
      <c r="MM22" s="28">
        <v>0</v>
      </c>
      <c r="MN22" s="28">
        <v>0</v>
      </c>
      <c r="MO22" s="28">
        <v>0</v>
      </c>
      <c r="MP22" s="28">
        <v>0</v>
      </c>
      <c r="MQ22" s="28">
        <v>0</v>
      </c>
      <c r="MR22" s="28">
        <v>0</v>
      </c>
      <c r="MS22" s="28">
        <v>0</v>
      </c>
      <c r="MT22" s="28">
        <v>0</v>
      </c>
      <c r="MU22" s="28">
        <v>0</v>
      </c>
      <c r="MV22" s="28">
        <v>0</v>
      </c>
      <c r="MW22" s="28">
        <v>0</v>
      </c>
      <c r="MX22" s="28">
        <v>0</v>
      </c>
      <c r="MY22" s="28">
        <v>0</v>
      </c>
      <c r="MZ22" s="28">
        <v>0</v>
      </c>
      <c r="NA22" s="28">
        <v>0</v>
      </c>
      <c r="NB22" s="28">
        <v>0</v>
      </c>
      <c r="NC22" s="28">
        <v>0</v>
      </c>
      <c r="ND22" s="28">
        <v>0</v>
      </c>
      <c r="NE22" s="28">
        <v>0</v>
      </c>
      <c r="NF22" s="28">
        <v>0</v>
      </c>
      <c r="NG22" s="28">
        <v>0</v>
      </c>
      <c r="NH22" s="28">
        <v>0</v>
      </c>
      <c r="NI22" s="28">
        <v>0</v>
      </c>
      <c r="NJ22" s="28">
        <v>0</v>
      </c>
      <c r="NK22" s="28">
        <v>0</v>
      </c>
      <c r="NL22" s="28">
        <v>0</v>
      </c>
      <c r="NM22" s="28">
        <v>0</v>
      </c>
      <c r="NN22" s="28">
        <v>0</v>
      </c>
      <c r="NO22" s="28">
        <v>0</v>
      </c>
      <c r="NP22" s="28">
        <v>0</v>
      </c>
      <c r="NQ22" s="28">
        <v>0</v>
      </c>
      <c r="NR22" s="28">
        <v>0</v>
      </c>
      <c r="NS22" s="28">
        <v>0</v>
      </c>
      <c r="NT22" s="28">
        <v>0</v>
      </c>
      <c r="NU22" s="28">
        <v>0</v>
      </c>
      <c r="NV22" s="28">
        <v>0</v>
      </c>
      <c r="NW22" s="28">
        <v>0</v>
      </c>
      <c r="NX22" s="28">
        <v>0</v>
      </c>
      <c r="NY22" s="28">
        <v>0</v>
      </c>
      <c r="NZ22" s="28">
        <v>0</v>
      </c>
      <c r="OA22" s="28">
        <v>0</v>
      </c>
      <c r="OB22" s="28">
        <v>0</v>
      </c>
      <c r="OC22" s="28">
        <v>0</v>
      </c>
      <c r="OD22" s="28">
        <v>0</v>
      </c>
      <c r="OE22" s="28">
        <v>0</v>
      </c>
      <c r="OF22" s="28">
        <v>0</v>
      </c>
      <c r="OG22" s="28">
        <v>0</v>
      </c>
      <c r="OH22" s="28">
        <v>0</v>
      </c>
      <c r="OI22" s="28">
        <v>0</v>
      </c>
      <c r="OJ22" s="28">
        <v>0</v>
      </c>
      <c r="OK22" s="28">
        <v>0</v>
      </c>
      <c r="OL22" s="28">
        <v>0</v>
      </c>
      <c r="OM22" s="28">
        <v>0</v>
      </c>
      <c r="ON22" s="28">
        <v>0</v>
      </c>
      <c r="OO22" s="28">
        <v>0</v>
      </c>
      <c r="OP22" s="28">
        <v>0</v>
      </c>
      <c r="OQ22" s="28">
        <v>0</v>
      </c>
      <c r="OR22" s="28">
        <v>0</v>
      </c>
      <c r="OS22" s="28">
        <v>0</v>
      </c>
      <c r="OT22" s="28">
        <v>0</v>
      </c>
      <c r="OU22" s="28">
        <v>0</v>
      </c>
      <c r="OV22" s="28">
        <v>0</v>
      </c>
      <c r="OW22" s="28">
        <v>0</v>
      </c>
      <c r="OX22" s="28">
        <v>0</v>
      </c>
      <c r="OY22" s="28">
        <v>0</v>
      </c>
      <c r="OZ22" s="28">
        <v>0</v>
      </c>
      <c r="PA22" s="28">
        <v>0</v>
      </c>
      <c r="PB22" s="28">
        <v>0</v>
      </c>
      <c r="PC22" s="28">
        <v>0</v>
      </c>
      <c r="PD22" s="28">
        <v>0</v>
      </c>
      <c r="PE22" s="28">
        <v>0</v>
      </c>
      <c r="PF22" s="28">
        <v>0</v>
      </c>
      <c r="PG22" s="28">
        <v>0</v>
      </c>
      <c r="PH22" s="28">
        <v>0</v>
      </c>
      <c r="PI22" s="28">
        <v>0</v>
      </c>
      <c r="PJ22" s="28">
        <v>0</v>
      </c>
      <c r="PK22" s="28">
        <v>0</v>
      </c>
      <c r="PL22" s="28">
        <v>0</v>
      </c>
      <c r="PM22" s="28">
        <v>0</v>
      </c>
      <c r="PN22" s="28">
        <v>0</v>
      </c>
      <c r="PO22" s="28">
        <v>0</v>
      </c>
      <c r="PP22" s="28">
        <v>0</v>
      </c>
      <c r="PQ22" s="28">
        <v>0</v>
      </c>
      <c r="PR22" s="28">
        <v>0</v>
      </c>
      <c r="PS22" s="28">
        <v>0</v>
      </c>
      <c r="PT22" s="28">
        <v>0</v>
      </c>
      <c r="PU22" s="28">
        <v>0</v>
      </c>
      <c r="PV22" s="28">
        <v>0</v>
      </c>
      <c r="PW22" s="28">
        <v>0</v>
      </c>
      <c r="PX22" s="28">
        <v>0</v>
      </c>
      <c r="PY22" s="28">
        <v>0</v>
      </c>
      <c r="PZ22" s="28">
        <v>0</v>
      </c>
      <c r="QA22" s="28">
        <v>0</v>
      </c>
      <c r="QB22" s="28">
        <v>0</v>
      </c>
      <c r="QC22" s="28">
        <v>0</v>
      </c>
      <c r="QD22" s="28">
        <v>0</v>
      </c>
      <c r="QE22" s="28">
        <v>0</v>
      </c>
      <c r="QF22" s="28">
        <v>0</v>
      </c>
      <c r="QG22" s="28">
        <v>0</v>
      </c>
      <c r="QH22" s="28">
        <v>0</v>
      </c>
      <c r="QI22" s="28">
        <v>0</v>
      </c>
      <c r="QJ22" s="28">
        <v>0</v>
      </c>
      <c r="QK22" s="28">
        <v>0</v>
      </c>
      <c r="QL22" s="28">
        <v>0</v>
      </c>
      <c r="QM22" s="28">
        <v>0</v>
      </c>
      <c r="QN22" s="28">
        <v>0</v>
      </c>
      <c r="QO22" s="28">
        <v>0</v>
      </c>
      <c r="QP22" s="28">
        <v>0</v>
      </c>
      <c r="QQ22" s="28">
        <v>0</v>
      </c>
      <c r="QR22" s="28">
        <v>0</v>
      </c>
      <c r="QS22" s="28">
        <v>0</v>
      </c>
      <c r="QT22" s="28">
        <v>0</v>
      </c>
      <c r="QU22" s="28">
        <v>0</v>
      </c>
      <c r="QV22" s="28">
        <v>0</v>
      </c>
      <c r="QW22" s="28">
        <v>0</v>
      </c>
      <c r="QX22" s="28">
        <v>0</v>
      </c>
      <c r="QY22" s="28">
        <v>0</v>
      </c>
      <c r="QZ22" s="28">
        <v>0</v>
      </c>
      <c r="RA22" s="28">
        <v>0</v>
      </c>
      <c r="RB22" s="28">
        <v>0</v>
      </c>
      <c r="RC22" s="28">
        <v>0</v>
      </c>
      <c r="RD22" s="28">
        <v>0</v>
      </c>
      <c r="RE22" s="28">
        <v>0</v>
      </c>
      <c r="RF22" s="28">
        <v>0</v>
      </c>
      <c r="RG22" s="28">
        <v>0</v>
      </c>
      <c r="RH22" s="28">
        <v>0</v>
      </c>
      <c r="RI22" s="28">
        <v>0</v>
      </c>
      <c r="RJ22" s="28">
        <v>0</v>
      </c>
      <c r="RK22" s="28">
        <v>0</v>
      </c>
      <c r="RL22" s="28">
        <v>0</v>
      </c>
      <c r="RM22" s="28">
        <v>0</v>
      </c>
      <c r="RN22" s="28">
        <v>0</v>
      </c>
      <c r="RO22" s="28">
        <v>0</v>
      </c>
      <c r="RP22" s="28">
        <v>0</v>
      </c>
      <c r="RQ22" s="28">
        <v>0</v>
      </c>
      <c r="RR22" s="28">
        <v>0</v>
      </c>
      <c r="RS22" s="28">
        <v>0</v>
      </c>
      <c r="RT22" s="28">
        <v>0</v>
      </c>
      <c r="RU22" s="28">
        <v>0</v>
      </c>
      <c r="RV22" s="28">
        <v>0</v>
      </c>
      <c r="RW22" s="28">
        <v>0</v>
      </c>
      <c r="RX22" s="28">
        <v>0</v>
      </c>
      <c r="RY22" s="28">
        <v>0</v>
      </c>
      <c r="RZ22" s="28">
        <v>0</v>
      </c>
      <c r="SA22" s="28">
        <v>0</v>
      </c>
      <c r="SB22" s="28">
        <v>0</v>
      </c>
      <c r="SC22" s="28">
        <v>0</v>
      </c>
      <c r="SD22" s="28">
        <v>0</v>
      </c>
      <c r="SE22" s="28">
        <v>0</v>
      </c>
      <c r="SF22" s="28">
        <v>0</v>
      </c>
      <c r="SG22" s="28">
        <v>0</v>
      </c>
      <c r="SH22" s="28">
        <v>0</v>
      </c>
      <c r="SI22" s="28">
        <v>0</v>
      </c>
      <c r="SJ22" s="28">
        <v>0</v>
      </c>
      <c r="SK22" s="28">
        <v>0</v>
      </c>
      <c r="SL22" s="28">
        <v>0</v>
      </c>
      <c r="SM22" s="28">
        <v>0</v>
      </c>
      <c r="SN22" s="28">
        <v>0</v>
      </c>
      <c r="SO22" s="28">
        <v>0</v>
      </c>
      <c r="SP22" s="28">
        <v>0</v>
      </c>
      <c r="SQ22" s="28">
        <v>0</v>
      </c>
      <c r="SR22" s="28">
        <v>0</v>
      </c>
      <c r="SS22" s="28">
        <v>0</v>
      </c>
      <c r="ST22" s="28">
        <v>0</v>
      </c>
      <c r="SU22" s="28">
        <v>0</v>
      </c>
      <c r="SV22" s="28">
        <v>0</v>
      </c>
      <c r="SW22" s="28">
        <v>0</v>
      </c>
      <c r="SX22" s="28">
        <v>0</v>
      </c>
      <c r="SY22" s="28">
        <v>0</v>
      </c>
      <c r="SZ22" s="28">
        <v>0</v>
      </c>
      <c r="TA22" s="28">
        <v>0</v>
      </c>
      <c r="TB22" s="28">
        <v>0</v>
      </c>
      <c r="TC22" s="28">
        <v>0</v>
      </c>
      <c r="TD22" s="28">
        <v>0</v>
      </c>
      <c r="TE22" s="28">
        <v>0</v>
      </c>
      <c r="TF22" s="28">
        <v>0</v>
      </c>
      <c r="TG22" s="28">
        <v>0</v>
      </c>
      <c r="TH22" s="28">
        <v>0</v>
      </c>
      <c r="TI22" s="28">
        <v>0</v>
      </c>
      <c r="TJ22" s="28">
        <v>0</v>
      </c>
      <c r="TK22" s="28">
        <v>0</v>
      </c>
      <c r="TL22" s="28">
        <v>0</v>
      </c>
      <c r="TM22" s="28">
        <v>0</v>
      </c>
      <c r="TN22" s="28">
        <v>0</v>
      </c>
      <c r="TO22" s="28">
        <v>0</v>
      </c>
      <c r="TP22" s="28">
        <v>0</v>
      </c>
      <c r="TQ22" s="28">
        <v>0</v>
      </c>
      <c r="TR22" s="28">
        <v>0</v>
      </c>
      <c r="TS22" s="28">
        <v>0</v>
      </c>
      <c r="TT22" s="28">
        <v>0</v>
      </c>
      <c r="TU22" s="28">
        <v>0</v>
      </c>
      <c r="TV22" s="28">
        <v>0</v>
      </c>
      <c r="TW22" s="28">
        <v>0</v>
      </c>
      <c r="TX22" s="28">
        <v>0</v>
      </c>
      <c r="TY22" s="28">
        <v>0</v>
      </c>
      <c r="TZ22" s="28">
        <v>0</v>
      </c>
      <c r="UA22" s="28">
        <v>0</v>
      </c>
      <c r="UB22" s="28">
        <v>0</v>
      </c>
      <c r="UC22" s="28">
        <v>0</v>
      </c>
      <c r="UD22" s="28">
        <v>0</v>
      </c>
      <c r="UE22" s="28">
        <v>0</v>
      </c>
      <c r="UF22" s="28">
        <v>0</v>
      </c>
      <c r="UG22" s="28">
        <v>0</v>
      </c>
      <c r="UH22" s="28">
        <v>0</v>
      </c>
      <c r="UI22" s="28">
        <v>0</v>
      </c>
      <c r="UJ22" s="28">
        <v>0</v>
      </c>
      <c r="UK22" s="28">
        <v>0</v>
      </c>
      <c r="UL22" s="28">
        <v>0</v>
      </c>
      <c r="UM22" s="28">
        <v>0</v>
      </c>
      <c r="UN22" s="28">
        <v>0</v>
      </c>
      <c r="UO22" s="28">
        <v>0</v>
      </c>
      <c r="UP22" s="28">
        <v>0</v>
      </c>
      <c r="UQ22" s="28">
        <v>0</v>
      </c>
      <c r="UR22" s="28">
        <v>0</v>
      </c>
      <c r="US22" s="28">
        <v>0</v>
      </c>
      <c r="UT22" s="28">
        <v>0</v>
      </c>
      <c r="UU22" s="28">
        <v>0</v>
      </c>
      <c r="UV22" s="28">
        <v>0</v>
      </c>
      <c r="UW22" s="28">
        <v>0</v>
      </c>
      <c r="UX22" s="28">
        <v>0</v>
      </c>
      <c r="UY22" s="28">
        <v>0</v>
      </c>
      <c r="UZ22" s="28">
        <v>0</v>
      </c>
      <c r="VA22" s="28">
        <v>0</v>
      </c>
      <c r="VB22" s="28">
        <v>0</v>
      </c>
      <c r="VC22" s="28">
        <v>0</v>
      </c>
      <c r="VD22" s="28">
        <v>0</v>
      </c>
      <c r="VE22" s="28">
        <v>0</v>
      </c>
      <c r="VF22" s="28">
        <v>0</v>
      </c>
      <c r="VG22" s="28">
        <v>0</v>
      </c>
      <c r="VH22" s="28">
        <v>0</v>
      </c>
      <c r="VI22" s="28">
        <v>0</v>
      </c>
      <c r="VJ22" s="28">
        <v>0</v>
      </c>
      <c r="VK22" s="28">
        <v>0</v>
      </c>
      <c r="VL22" s="28">
        <v>0</v>
      </c>
      <c r="VM22" s="28">
        <v>0</v>
      </c>
      <c r="VN22" s="28">
        <v>0</v>
      </c>
      <c r="VO22" s="28">
        <v>0</v>
      </c>
      <c r="VP22" s="28">
        <v>0</v>
      </c>
      <c r="VQ22" s="28">
        <v>0</v>
      </c>
      <c r="VR22" s="28">
        <v>0</v>
      </c>
      <c r="VS22" s="28">
        <v>0</v>
      </c>
      <c r="VT22" s="28">
        <v>0</v>
      </c>
      <c r="VU22" s="28">
        <v>0</v>
      </c>
      <c r="VV22" s="28">
        <v>0</v>
      </c>
      <c r="VW22" s="28">
        <v>0</v>
      </c>
      <c r="VX22" s="28">
        <v>0</v>
      </c>
      <c r="VY22" s="28">
        <v>0</v>
      </c>
      <c r="VZ22" s="28">
        <v>0</v>
      </c>
      <c r="WA22" s="28">
        <v>0</v>
      </c>
      <c r="WB22" s="28">
        <v>0</v>
      </c>
      <c r="WC22" s="28">
        <v>0</v>
      </c>
      <c r="WD22" s="28">
        <v>0</v>
      </c>
      <c r="WE22" s="28">
        <v>0</v>
      </c>
      <c r="WF22" s="28">
        <v>0</v>
      </c>
      <c r="WG22" s="28">
        <v>0</v>
      </c>
      <c r="WH22" s="28">
        <v>0</v>
      </c>
      <c r="WI22" s="28">
        <v>0</v>
      </c>
      <c r="WJ22" s="28">
        <v>0</v>
      </c>
      <c r="WK22" s="28">
        <v>0</v>
      </c>
      <c r="WL22" s="28">
        <v>0</v>
      </c>
      <c r="WM22" s="28">
        <v>0</v>
      </c>
      <c r="WN22" s="28">
        <v>0</v>
      </c>
      <c r="WO22" s="28">
        <v>0</v>
      </c>
      <c r="WP22" s="28">
        <v>0</v>
      </c>
      <c r="WQ22" s="28">
        <v>0</v>
      </c>
      <c r="WR22" s="28">
        <v>0</v>
      </c>
      <c r="WS22" s="28">
        <v>0</v>
      </c>
      <c r="WT22" s="28">
        <v>0</v>
      </c>
      <c r="WU22" s="28">
        <v>0</v>
      </c>
      <c r="WV22" s="28">
        <v>0</v>
      </c>
      <c r="WW22" s="28">
        <v>0</v>
      </c>
      <c r="WX22" s="28">
        <v>0</v>
      </c>
      <c r="WY22" s="28">
        <v>0</v>
      </c>
      <c r="WZ22" s="28">
        <v>0</v>
      </c>
      <c r="XA22" s="28">
        <v>0</v>
      </c>
      <c r="XB22" s="28">
        <v>0</v>
      </c>
      <c r="XC22" s="28">
        <v>0</v>
      </c>
      <c r="XD22" s="28">
        <v>0</v>
      </c>
      <c r="XE22" s="28">
        <v>0</v>
      </c>
      <c r="XF22" s="28">
        <v>0</v>
      </c>
      <c r="XG22" s="28">
        <v>0</v>
      </c>
      <c r="XH22" s="28">
        <v>0</v>
      </c>
      <c r="XI22" s="28">
        <v>0</v>
      </c>
      <c r="XJ22" s="28">
        <v>0</v>
      </c>
      <c r="XK22" s="28">
        <v>0</v>
      </c>
      <c r="XL22" s="28">
        <v>0</v>
      </c>
      <c r="XM22" s="28">
        <v>0</v>
      </c>
      <c r="XN22" s="28">
        <v>0</v>
      </c>
      <c r="XO22" s="28">
        <v>0</v>
      </c>
      <c r="XP22" s="28">
        <v>0</v>
      </c>
      <c r="XQ22" s="28">
        <v>0</v>
      </c>
      <c r="XR22" s="28">
        <v>0</v>
      </c>
      <c r="XS22" s="28">
        <v>0</v>
      </c>
      <c r="XT22" s="28">
        <v>0</v>
      </c>
      <c r="XU22" s="28">
        <v>0</v>
      </c>
      <c r="XV22" s="28">
        <v>0</v>
      </c>
      <c r="XW22" s="28">
        <v>0</v>
      </c>
      <c r="XX22" s="28">
        <v>0</v>
      </c>
      <c r="XY22" s="28">
        <v>0</v>
      </c>
      <c r="XZ22" s="28">
        <v>0</v>
      </c>
      <c r="YA22" s="28">
        <v>0</v>
      </c>
      <c r="YB22" s="28">
        <v>0</v>
      </c>
      <c r="YC22" s="28">
        <v>0</v>
      </c>
      <c r="YD22" s="28">
        <v>0</v>
      </c>
      <c r="YE22" s="28">
        <v>0</v>
      </c>
      <c r="YF22" s="28">
        <v>0</v>
      </c>
      <c r="YG22" s="28">
        <v>0</v>
      </c>
      <c r="YH22" s="28">
        <v>0</v>
      </c>
      <c r="YI22" s="28">
        <v>0</v>
      </c>
      <c r="YJ22" s="28">
        <v>0</v>
      </c>
      <c r="YK22" s="28">
        <v>0</v>
      </c>
      <c r="YL22" s="28">
        <v>0</v>
      </c>
      <c r="YM22" s="28">
        <v>0</v>
      </c>
      <c r="YN22" s="28">
        <v>0</v>
      </c>
      <c r="YO22" s="28">
        <v>0</v>
      </c>
      <c r="YP22" s="28">
        <v>0</v>
      </c>
      <c r="YQ22" s="28">
        <v>0</v>
      </c>
      <c r="YR22" s="28">
        <v>0</v>
      </c>
      <c r="YS22" s="28">
        <v>0</v>
      </c>
      <c r="YT22" s="28">
        <v>0</v>
      </c>
      <c r="YU22" s="28">
        <v>0</v>
      </c>
      <c r="YV22" s="28">
        <v>0</v>
      </c>
      <c r="YW22" s="28">
        <v>0</v>
      </c>
      <c r="YX22" s="28">
        <v>0</v>
      </c>
      <c r="YY22" s="28">
        <v>0</v>
      </c>
      <c r="YZ22" s="28">
        <v>0</v>
      </c>
      <c r="ZA22" s="28">
        <v>0</v>
      </c>
      <c r="ZB22" s="28">
        <v>0</v>
      </c>
      <c r="ZC22" s="28">
        <v>0</v>
      </c>
      <c r="ZD22" s="28">
        <v>0</v>
      </c>
      <c r="ZE22" s="28">
        <v>0</v>
      </c>
      <c r="ZF22" s="28">
        <v>0</v>
      </c>
      <c r="ZG22" s="28">
        <v>0</v>
      </c>
      <c r="ZH22" s="28">
        <v>0</v>
      </c>
      <c r="ZI22" s="28">
        <v>0</v>
      </c>
      <c r="ZJ22" s="28">
        <v>0</v>
      </c>
      <c r="ZK22" s="28">
        <v>0</v>
      </c>
      <c r="ZL22" s="28">
        <v>0</v>
      </c>
      <c r="ZM22" s="28">
        <v>0</v>
      </c>
      <c r="ZN22" s="28">
        <v>0</v>
      </c>
      <c r="ZO22" s="28">
        <v>0</v>
      </c>
      <c r="ZP22" s="28">
        <v>0</v>
      </c>
      <c r="ZQ22" s="28">
        <v>0</v>
      </c>
      <c r="ZR22" s="28">
        <v>0</v>
      </c>
      <c r="ZS22" s="28">
        <v>0</v>
      </c>
      <c r="ZT22" s="28">
        <v>0</v>
      </c>
      <c r="ZU22" s="28">
        <v>0</v>
      </c>
      <c r="ZV22" s="28">
        <v>0</v>
      </c>
      <c r="ZW22" s="28">
        <v>0</v>
      </c>
      <c r="ZX22" s="28">
        <v>0</v>
      </c>
      <c r="ZY22" s="28">
        <v>0</v>
      </c>
      <c r="ZZ22" s="28">
        <v>0</v>
      </c>
      <c r="AAA22" s="28">
        <v>0</v>
      </c>
      <c r="AAB22" s="28">
        <v>0</v>
      </c>
      <c r="AAC22" s="28">
        <v>0</v>
      </c>
      <c r="AAD22" s="28">
        <v>0</v>
      </c>
      <c r="AAE22" s="28">
        <v>0</v>
      </c>
      <c r="AAF22" s="28">
        <v>0</v>
      </c>
      <c r="AAG22" s="28">
        <v>0</v>
      </c>
      <c r="AAH22" s="28">
        <v>0</v>
      </c>
      <c r="AAI22" s="28">
        <v>0</v>
      </c>
      <c r="AAJ22" s="28">
        <v>0</v>
      </c>
      <c r="AAK22" s="28">
        <v>0</v>
      </c>
      <c r="AAL22" s="28">
        <v>0</v>
      </c>
      <c r="AAM22" s="28">
        <v>0</v>
      </c>
      <c r="AAN22" s="28">
        <v>0</v>
      </c>
      <c r="AAO22" s="28">
        <v>0</v>
      </c>
      <c r="AAP22" s="28">
        <v>0</v>
      </c>
      <c r="AAQ22" s="28">
        <v>0</v>
      </c>
      <c r="AAR22" s="28">
        <v>0</v>
      </c>
      <c r="AAS22" s="28">
        <v>0</v>
      </c>
      <c r="AAT22" s="28">
        <v>0</v>
      </c>
      <c r="AAU22" s="28">
        <v>0</v>
      </c>
      <c r="AAV22" s="28">
        <v>0</v>
      </c>
      <c r="AAW22" s="28">
        <v>0</v>
      </c>
      <c r="AAX22" s="28">
        <v>0</v>
      </c>
      <c r="AAY22" s="28">
        <v>0</v>
      </c>
      <c r="AAZ22" s="28">
        <v>0</v>
      </c>
      <c r="ABA22" s="28">
        <v>0</v>
      </c>
      <c r="ABB22" s="28">
        <v>0</v>
      </c>
      <c r="ABC22" s="28">
        <v>0</v>
      </c>
      <c r="ABD22" s="28">
        <v>0</v>
      </c>
      <c r="ABE22" s="28">
        <v>0</v>
      </c>
      <c r="ABF22" s="28">
        <v>0</v>
      </c>
      <c r="ABG22" s="28">
        <v>0</v>
      </c>
      <c r="ABH22" s="28">
        <v>0</v>
      </c>
      <c r="ABI22" s="28">
        <v>0</v>
      </c>
      <c r="ABJ22" s="28">
        <v>0</v>
      </c>
      <c r="ABK22" s="28">
        <v>0</v>
      </c>
      <c r="ABL22" s="28">
        <v>0</v>
      </c>
      <c r="ABM22" s="28">
        <v>0</v>
      </c>
      <c r="ABN22" s="28">
        <v>0</v>
      </c>
      <c r="ABO22" s="28">
        <v>0</v>
      </c>
      <c r="ABP22" s="28">
        <v>0</v>
      </c>
      <c r="ABQ22" s="28">
        <v>0</v>
      </c>
      <c r="ABR22" s="28">
        <v>0</v>
      </c>
      <c r="ABS22" s="28">
        <v>0</v>
      </c>
      <c r="ABT22" s="28">
        <v>0</v>
      </c>
      <c r="ABU22" s="28">
        <v>0</v>
      </c>
      <c r="ABV22" s="28">
        <v>0</v>
      </c>
      <c r="ABW22" s="28">
        <v>0</v>
      </c>
      <c r="ABX22" s="28">
        <v>0</v>
      </c>
      <c r="ABY22" s="28">
        <v>0</v>
      </c>
      <c r="ABZ22" s="28">
        <v>0</v>
      </c>
      <c r="ACA22" s="28">
        <v>0</v>
      </c>
      <c r="ACB22" s="28">
        <v>0</v>
      </c>
      <c r="ACC22" s="28">
        <v>0</v>
      </c>
      <c r="ACD22" s="28">
        <v>0</v>
      </c>
      <c r="ACE22" s="28">
        <v>0</v>
      </c>
      <c r="ACF22" s="28">
        <v>0</v>
      </c>
      <c r="ACG22" s="28">
        <v>0</v>
      </c>
      <c r="ACH22" s="28">
        <v>0</v>
      </c>
      <c r="ACI22" s="28">
        <v>0</v>
      </c>
      <c r="ACJ22" s="28">
        <v>0</v>
      </c>
    </row>
    <row r="23" spans="1:764" x14ac:dyDescent="0.2">
      <c r="A23" s="21" t="s">
        <v>31</v>
      </c>
      <c r="B23" s="116" t="s">
        <v>32</v>
      </c>
      <c r="C23" s="21">
        <v>0</v>
      </c>
      <c r="D23" s="107"/>
      <c r="E23" s="23">
        <f t="shared" si="77"/>
        <v>0</v>
      </c>
      <c r="F23" s="24" t="s">
        <v>6</v>
      </c>
      <c r="G23" s="33" t="s">
        <v>128</v>
      </c>
      <c r="H23" s="25">
        <v>42366</v>
      </c>
      <c r="I23" s="29" t="s">
        <v>33</v>
      </c>
      <c r="J23" s="24">
        <v>60</v>
      </c>
      <c r="K23" s="24" t="s">
        <v>133</v>
      </c>
      <c r="L23" s="25">
        <v>44193</v>
      </c>
      <c r="M23" s="21" t="s">
        <v>109</v>
      </c>
      <c r="N23" s="3"/>
      <c r="O23" s="27">
        <f t="shared" si="78"/>
        <v>272869386.83999997</v>
      </c>
      <c r="P23" s="27">
        <f t="shared" si="79"/>
        <v>400706124.69</v>
      </c>
      <c r="Q23" s="27">
        <f t="shared" si="80"/>
        <v>0</v>
      </c>
      <c r="R23" s="27">
        <f t="shared" si="81"/>
        <v>0</v>
      </c>
      <c r="S23" s="27">
        <f t="shared" si="82"/>
        <v>0</v>
      </c>
      <c r="T23" s="27">
        <f t="shared" si="83"/>
        <v>0</v>
      </c>
      <c r="U23" s="27">
        <f t="shared" si="84"/>
        <v>0</v>
      </c>
      <c r="V23" s="27">
        <f t="shared" si="85"/>
        <v>0</v>
      </c>
      <c r="W23" s="27">
        <f t="shared" si="86"/>
        <v>0</v>
      </c>
      <c r="X23" s="27">
        <f t="shared" si="87"/>
        <v>0</v>
      </c>
      <c r="Y23" s="27">
        <f t="shared" si="88"/>
        <v>0</v>
      </c>
      <c r="Z23" s="27">
        <f t="shared" si="89"/>
        <v>0</v>
      </c>
      <c r="AA23" s="27">
        <f t="shared" si="90"/>
        <v>0</v>
      </c>
      <c r="AB23" s="27">
        <f t="shared" si="91"/>
        <v>0</v>
      </c>
      <c r="AC23" s="27">
        <f t="shared" si="92"/>
        <v>0</v>
      </c>
      <c r="AD23" s="27">
        <f t="shared" si="93"/>
        <v>0</v>
      </c>
      <c r="AE23" s="27">
        <f t="shared" si="94"/>
        <v>0</v>
      </c>
      <c r="AF23" s="27">
        <f t="shared" si="95"/>
        <v>0</v>
      </c>
      <c r="AG23" s="27">
        <f t="shared" si="96"/>
        <v>0</v>
      </c>
      <c r="AH23" s="27">
        <f t="shared" si="97"/>
        <v>0</v>
      </c>
      <c r="AI23" s="27">
        <f t="shared" si="98"/>
        <v>0</v>
      </c>
      <c r="AJ23" s="27">
        <f t="shared" si="99"/>
        <v>0</v>
      </c>
      <c r="AK23" s="27">
        <f t="shared" si="100"/>
        <v>0</v>
      </c>
      <c r="AL23" s="27">
        <f t="shared" si="101"/>
        <v>0</v>
      </c>
      <c r="AM23" s="27">
        <f t="shared" si="102"/>
        <v>0</v>
      </c>
      <c r="AN23" s="27">
        <f t="shared" si="103"/>
        <v>0</v>
      </c>
      <c r="AO23" s="27">
        <f t="shared" si="104"/>
        <v>0</v>
      </c>
      <c r="AP23" s="27">
        <f t="shared" si="105"/>
        <v>0</v>
      </c>
      <c r="AQ23" s="27">
        <f t="shared" si="106"/>
        <v>0</v>
      </c>
      <c r="AR23" s="27">
        <f t="shared" si="107"/>
        <v>0</v>
      </c>
      <c r="AS23" s="27">
        <f t="shared" si="108"/>
        <v>0</v>
      </c>
      <c r="AT23" s="27">
        <f t="shared" si="109"/>
        <v>0</v>
      </c>
      <c r="AU23" s="27">
        <f t="shared" si="110"/>
        <v>0</v>
      </c>
      <c r="AV23" s="27">
        <f t="shared" si="111"/>
        <v>0</v>
      </c>
      <c r="AW23" s="27">
        <f t="shared" si="112"/>
        <v>0</v>
      </c>
      <c r="AX23" s="27">
        <f t="shared" si="113"/>
        <v>0</v>
      </c>
      <c r="AY23" s="27">
        <f t="shared" si="114"/>
        <v>0</v>
      </c>
      <c r="AZ23" s="27">
        <f t="shared" si="115"/>
        <v>0</v>
      </c>
      <c r="BA23" s="27">
        <f t="shared" si="116"/>
        <v>0</v>
      </c>
      <c r="BB23" s="27">
        <f t="shared" si="117"/>
        <v>0</v>
      </c>
      <c r="BC23" s="27">
        <f t="shared" si="118"/>
        <v>0</v>
      </c>
      <c r="BD23" s="27">
        <f t="shared" si="119"/>
        <v>0</v>
      </c>
      <c r="BE23" s="27">
        <f t="shared" si="120"/>
        <v>0</v>
      </c>
      <c r="BF23" s="27">
        <f t="shared" si="121"/>
        <v>0</v>
      </c>
      <c r="BG23" s="27">
        <f t="shared" si="122"/>
        <v>0</v>
      </c>
      <c r="BH23" s="27">
        <f t="shared" si="123"/>
        <v>0</v>
      </c>
      <c r="BI23" s="27">
        <f t="shared" si="124"/>
        <v>0</v>
      </c>
      <c r="BJ23" s="27">
        <f t="shared" si="125"/>
        <v>0</v>
      </c>
      <c r="BK23" s="27">
        <f t="shared" si="126"/>
        <v>0</v>
      </c>
      <c r="BL23" s="27">
        <f t="shared" si="127"/>
        <v>0</v>
      </c>
      <c r="BM23" s="27">
        <f t="shared" si="128"/>
        <v>0</v>
      </c>
      <c r="BN23" s="27">
        <f t="shared" si="129"/>
        <v>0</v>
      </c>
      <c r="BO23" s="27">
        <f t="shared" si="130"/>
        <v>0</v>
      </c>
      <c r="BP23" s="27">
        <f t="shared" si="131"/>
        <v>0</v>
      </c>
      <c r="BQ23" s="27">
        <f t="shared" si="132"/>
        <v>0</v>
      </c>
      <c r="BR23" s="27">
        <f t="shared" si="133"/>
        <v>0</v>
      </c>
      <c r="BS23" s="27">
        <f t="shared" si="134"/>
        <v>0</v>
      </c>
      <c r="BT23" s="27">
        <f t="shared" si="135"/>
        <v>0</v>
      </c>
      <c r="BW23" s="28">
        <v>43171232.880000003</v>
      </c>
      <c r="BX23" s="28">
        <v>28004108.550000001</v>
      </c>
      <c r="BY23" s="28">
        <v>0</v>
      </c>
      <c r="BZ23" s="28">
        <v>0</v>
      </c>
      <c r="CA23" s="28">
        <v>83788932.989999995</v>
      </c>
      <c r="CB23" s="28">
        <v>57970158.699999996</v>
      </c>
      <c r="CC23" s="28">
        <v>0</v>
      </c>
      <c r="CD23" s="28">
        <v>0</v>
      </c>
      <c r="CE23" s="28">
        <v>80868763.659999996</v>
      </c>
      <c r="CF23" s="28">
        <v>60468825.810000002</v>
      </c>
      <c r="CG23" s="28">
        <v>39770083.25</v>
      </c>
      <c r="CH23" s="28">
        <v>31036077</v>
      </c>
      <c r="CI23" s="28">
        <v>39584611.450000003</v>
      </c>
      <c r="CJ23" s="28">
        <v>31488893.129999999</v>
      </c>
      <c r="CK23" s="28">
        <v>39888824.759999998</v>
      </c>
      <c r="CL23" s="28">
        <v>31776255.539999999</v>
      </c>
      <c r="CM23" s="28">
        <v>40057384.990000002</v>
      </c>
      <c r="CN23" s="28">
        <v>32125068.109999999</v>
      </c>
      <c r="CO23" s="28">
        <v>33576290.710000001</v>
      </c>
      <c r="CP23" s="28">
        <v>0</v>
      </c>
      <c r="CQ23" s="28">
        <v>0</v>
      </c>
      <c r="CR23" s="28">
        <v>0</v>
      </c>
      <c r="CS23" s="28">
        <v>0</v>
      </c>
      <c r="CT23" s="28">
        <v>0</v>
      </c>
      <c r="CU23" s="28">
        <v>0</v>
      </c>
      <c r="CV23" s="28">
        <v>0</v>
      </c>
      <c r="CW23" s="28">
        <v>0</v>
      </c>
      <c r="CX23" s="28">
        <v>0</v>
      </c>
      <c r="CY23" s="28">
        <v>0</v>
      </c>
      <c r="CZ23" s="28">
        <v>0</v>
      </c>
      <c r="DA23" s="28">
        <v>0</v>
      </c>
      <c r="DB23" s="28">
        <v>0</v>
      </c>
      <c r="DC23" s="28">
        <v>0</v>
      </c>
      <c r="DD23" s="28">
        <v>0</v>
      </c>
      <c r="DE23" s="28">
        <v>0</v>
      </c>
      <c r="DF23" s="28">
        <v>0</v>
      </c>
      <c r="DG23" s="28">
        <v>0</v>
      </c>
      <c r="DH23" s="28">
        <v>0</v>
      </c>
      <c r="DI23" s="28">
        <v>0</v>
      </c>
      <c r="DJ23" s="28">
        <v>0</v>
      </c>
      <c r="DK23" s="28">
        <v>0</v>
      </c>
      <c r="DL23" s="28">
        <v>0</v>
      </c>
      <c r="DM23" s="28">
        <v>0</v>
      </c>
      <c r="DN23" s="28">
        <v>0</v>
      </c>
      <c r="DO23" s="28">
        <v>0</v>
      </c>
      <c r="DP23" s="28">
        <v>0</v>
      </c>
      <c r="DQ23" s="28">
        <v>0</v>
      </c>
      <c r="DR23" s="28">
        <v>0</v>
      </c>
      <c r="DS23" s="28">
        <v>0</v>
      </c>
      <c r="DT23" s="28">
        <v>0</v>
      </c>
      <c r="DU23" s="28">
        <v>0</v>
      </c>
      <c r="DV23" s="28">
        <v>0</v>
      </c>
      <c r="DW23" s="28">
        <v>0</v>
      </c>
      <c r="DX23" s="28">
        <v>0</v>
      </c>
      <c r="DY23" s="28">
        <v>0</v>
      </c>
      <c r="DZ23" s="28">
        <v>0</v>
      </c>
      <c r="EA23" s="28">
        <v>0</v>
      </c>
      <c r="EB23" s="28">
        <v>0</v>
      </c>
      <c r="EC23" s="28">
        <v>0</v>
      </c>
      <c r="ED23" s="28">
        <v>0</v>
      </c>
      <c r="EE23" s="28">
        <v>0</v>
      </c>
      <c r="EF23" s="28">
        <v>0</v>
      </c>
      <c r="EG23" s="28">
        <v>0</v>
      </c>
      <c r="EH23" s="28">
        <v>0</v>
      </c>
      <c r="EI23" s="28">
        <v>0</v>
      </c>
      <c r="EJ23" s="28">
        <v>0</v>
      </c>
      <c r="EK23" s="28">
        <v>0</v>
      </c>
      <c r="EL23" s="28">
        <v>0</v>
      </c>
      <c r="EM23" s="28">
        <v>0</v>
      </c>
      <c r="EN23" s="28">
        <v>0</v>
      </c>
      <c r="EO23" s="28">
        <v>0</v>
      </c>
      <c r="EP23" s="28">
        <v>0</v>
      </c>
      <c r="EQ23" s="28">
        <v>0</v>
      </c>
      <c r="ER23" s="28">
        <v>0</v>
      </c>
      <c r="ES23" s="28">
        <v>0</v>
      </c>
      <c r="ET23" s="28">
        <v>0</v>
      </c>
      <c r="EU23" s="28">
        <v>0</v>
      </c>
      <c r="EV23" s="28">
        <v>0</v>
      </c>
      <c r="EW23" s="28">
        <v>0</v>
      </c>
      <c r="EX23" s="28">
        <v>0</v>
      </c>
      <c r="EY23" s="28">
        <v>0</v>
      </c>
      <c r="EZ23" s="28">
        <v>0</v>
      </c>
      <c r="FA23" s="28">
        <v>0</v>
      </c>
      <c r="FB23" s="28">
        <v>0</v>
      </c>
      <c r="FC23" s="28">
        <v>0</v>
      </c>
      <c r="FD23" s="28">
        <v>0</v>
      </c>
      <c r="FE23" s="28">
        <v>0</v>
      </c>
      <c r="FF23" s="28">
        <v>0</v>
      </c>
      <c r="FG23" s="28">
        <v>0</v>
      </c>
      <c r="FH23" s="28">
        <v>0</v>
      </c>
      <c r="FI23" s="28">
        <v>0</v>
      </c>
      <c r="FJ23" s="28">
        <v>0</v>
      </c>
      <c r="FK23" s="28">
        <v>0</v>
      </c>
      <c r="FL23" s="28">
        <v>0</v>
      </c>
      <c r="FM23" s="28">
        <v>0</v>
      </c>
      <c r="FN23" s="28">
        <v>0</v>
      </c>
      <c r="FO23" s="28">
        <v>0</v>
      </c>
      <c r="FP23" s="28">
        <v>0</v>
      </c>
      <c r="FQ23" s="28">
        <v>0</v>
      </c>
      <c r="FR23" s="28">
        <v>0</v>
      </c>
      <c r="FS23" s="28">
        <v>0</v>
      </c>
      <c r="FT23" s="28">
        <v>0</v>
      </c>
      <c r="FU23" s="28">
        <v>0</v>
      </c>
      <c r="FV23" s="28">
        <v>0</v>
      </c>
      <c r="FW23" s="28">
        <v>0</v>
      </c>
      <c r="FX23" s="28">
        <v>0</v>
      </c>
      <c r="FY23" s="28">
        <v>0</v>
      </c>
      <c r="FZ23" s="28">
        <v>0</v>
      </c>
      <c r="GA23" s="28">
        <v>0</v>
      </c>
      <c r="GB23" s="28">
        <v>0</v>
      </c>
      <c r="GC23" s="28">
        <v>0</v>
      </c>
      <c r="GD23" s="28">
        <v>0</v>
      </c>
      <c r="GE23" s="28">
        <v>0</v>
      </c>
      <c r="GF23" s="28">
        <v>0</v>
      </c>
      <c r="GG23" s="28">
        <v>0</v>
      </c>
      <c r="GH23" s="28">
        <v>0</v>
      </c>
      <c r="GI23" s="28">
        <v>0</v>
      </c>
      <c r="GJ23" s="28">
        <v>0</v>
      </c>
      <c r="GK23" s="28">
        <v>0</v>
      </c>
      <c r="GL23" s="28">
        <v>0</v>
      </c>
      <c r="GM23" s="28">
        <v>0</v>
      </c>
      <c r="GN23" s="28">
        <v>0</v>
      </c>
      <c r="GO23" s="28">
        <v>0</v>
      </c>
      <c r="GP23" s="28">
        <v>0</v>
      </c>
      <c r="GQ23" s="28">
        <v>0</v>
      </c>
      <c r="GR23" s="28">
        <v>0</v>
      </c>
      <c r="GS23" s="28">
        <v>0</v>
      </c>
      <c r="GT23" s="28">
        <v>0</v>
      </c>
      <c r="GU23" s="28">
        <v>0</v>
      </c>
      <c r="GV23" s="28">
        <v>0</v>
      </c>
      <c r="GW23" s="28">
        <v>0</v>
      </c>
      <c r="GX23" s="28">
        <v>0</v>
      </c>
      <c r="GY23" s="28">
        <v>0</v>
      </c>
      <c r="GZ23" s="28">
        <v>0</v>
      </c>
      <c r="HA23" s="28">
        <v>0</v>
      </c>
      <c r="HB23" s="28">
        <v>0</v>
      </c>
      <c r="HC23" s="28">
        <v>0</v>
      </c>
      <c r="HD23" s="28">
        <v>0</v>
      </c>
      <c r="HE23" s="28">
        <v>0</v>
      </c>
      <c r="HF23" s="28">
        <v>0</v>
      </c>
      <c r="HG23" s="28">
        <v>0</v>
      </c>
      <c r="HH23" s="28">
        <v>0</v>
      </c>
      <c r="HI23" s="28">
        <v>0</v>
      </c>
      <c r="HJ23" s="28">
        <v>0</v>
      </c>
      <c r="HK23" s="28">
        <v>0</v>
      </c>
      <c r="HL23" s="28">
        <v>0</v>
      </c>
      <c r="HM23" s="28">
        <v>0</v>
      </c>
      <c r="HN23" s="28">
        <v>0</v>
      </c>
      <c r="HO23" s="28">
        <v>0</v>
      </c>
      <c r="HP23" s="28">
        <v>0</v>
      </c>
      <c r="HQ23" s="28">
        <v>0</v>
      </c>
      <c r="HR23" s="28">
        <v>0</v>
      </c>
      <c r="HS23" s="28">
        <v>0</v>
      </c>
      <c r="HT23" s="28">
        <v>0</v>
      </c>
      <c r="HU23" s="28">
        <v>0</v>
      </c>
      <c r="HV23" s="28">
        <v>0</v>
      </c>
      <c r="HW23" s="28">
        <v>0</v>
      </c>
      <c r="HX23" s="28">
        <v>0</v>
      </c>
      <c r="HY23" s="28">
        <v>0</v>
      </c>
      <c r="HZ23" s="28">
        <v>0</v>
      </c>
      <c r="IA23" s="28">
        <v>0</v>
      </c>
      <c r="IB23" s="28">
        <v>0</v>
      </c>
      <c r="IC23" s="28">
        <v>0</v>
      </c>
      <c r="ID23" s="28">
        <v>0</v>
      </c>
      <c r="IE23" s="28">
        <v>0</v>
      </c>
      <c r="IF23" s="28">
        <v>0</v>
      </c>
      <c r="IG23" s="28">
        <v>0</v>
      </c>
      <c r="IH23" s="28">
        <v>0</v>
      </c>
      <c r="II23" s="28">
        <v>0</v>
      </c>
      <c r="IJ23" s="28">
        <v>0</v>
      </c>
      <c r="IK23" s="28">
        <v>0</v>
      </c>
      <c r="IL23" s="28">
        <v>0</v>
      </c>
      <c r="IM23" s="28">
        <v>0</v>
      </c>
      <c r="IN23" s="28">
        <v>0</v>
      </c>
      <c r="IO23" s="28">
        <v>0</v>
      </c>
      <c r="IP23" s="28">
        <v>0</v>
      </c>
      <c r="IQ23" s="28">
        <v>0</v>
      </c>
      <c r="IR23" s="28">
        <v>0</v>
      </c>
      <c r="IS23" s="28">
        <v>0</v>
      </c>
      <c r="IT23" s="28">
        <v>0</v>
      </c>
      <c r="IU23" s="28">
        <v>0</v>
      </c>
      <c r="IV23" s="28">
        <v>0</v>
      </c>
      <c r="IW23" s="28">
        <v>0</v>
      </c>
      <c r="IX23" s="28">
        <v>0</v>
      </c>
      <c r="IY23" s="28">
        <v>0</v>
      </c>
      <c r="IZ23" s="28">
        <v>0</v>
      </c>
      <c r="JA23" s="28">
        <v>0</v>
      </c>
      <c r="JB23" s="28">
        <v>0</v>
      </c>
      <c r="JC23" s="28">
        <v>0</v>
      </c>
      <c r="JD23" s="28">
        <v>0</v>
      </c>
      <c r="JE23" s="28">
        <v>0</v>
      </c>
      <c r="JF23" s="28">
        <v>0</v>
      </c>
      <c r="JG23" s="28">
        <v>0</v>
      </c>
      <c r="JH23" s="28">
        <v>0</v>
      </c>
      <c r="JI23" s="28">
        <v>0</v>
      </c>
      <c r="JJ23" s="28">
        <v>0</v>
      </c>
      <c r="JK23" s="28">
        <v>0</v>
      </c>
      <c r="JL23" s="28">
        <v>0</v>
      </c>
      <c r="JM23" s="28">
        <v>0</v>
      </c>
      <c r="JN23" s="28">
        <v>0</v>
      </c>
      <c r="JO23" s="28">
        <v>0</v>
      </c>
      <c r="JP23" s="28">
        <v>0</v>
      </c>
      <c r="JQ23" s="28">
        <v>0</v>
      </c>
      <c r="JR23" s="28">
        <v>0</v>
      </c>
      <c r="JS23" s="28">
        <v>0</v>
      </c>
      <c r="JT23" s="28">
        <v>0</v>
      </c>
      <c r="JU23" s="28">
        <v>0</v>
      </c>
      <c r="JV23" s="28">
        <v>0</v>
      </c>
      <c r="JW23" s="28">
        <v>0</v>
      </c>
      <c r="JX23" s="28">
        <v>0</v>
      </c>
      <c r="JY23" s="28">
        <v>0</v>
      </c>
      <c r="JZ23" s="28">
        <v>0</v>
      </c>
      <c r="KA23" s="28">
        <v>0</v>
      </c>
      <c r="KB23" s="28">
        <v>0</v>
      </c>
      <c r="KC23" s="28">
        <v>0</v>
      </c>
      <c r="KD23" s="28">
        <v>0</v>
      </c>
      <c r="KE23" s="28">
        <v>0</v>
      </c>
      <c r="KF23" s="28">
        <v>0</v>
      </c>
      <c r="KG23" s="28">
        <v>0</v>
      </c>
      <c r="KH23" s="28">
        <v>0</v>
      </c>
      <c r="KI23" s="28">
        <v>0</v>
      </c>
      <c r="KJ23" s="28">
        <v>0</v>
      </c>
      <c r="KK23" s="28">
        <v>0</v>
      </c>
      <c r="KL23" s="28">
        <v>0</v>
      </c>
      <c r="KM23" s="28">
        <v>0</v>
      </c>
      <c r="KN23" s="28">
        <v>0</v>
      </c>
      <c r="KO23" s="28">
        <v>0</v>
      </c>
      <c r="KP23" s="28">
        <v>0</v>
      </c>
      <c r="KQ23" s="28">
        <v>0</v>
      </c>
      <c r="KR23" s="28">
        <v>0</v>
      </c>
      <c r="KS23" s="28">
        <v>0</v>
      </c>
      <c r="KT23" s="28">
        <v>0</v>
      </c>
      <c r="KU23" s="28">
        <v>0</v>
      </c>
      <c r="KV23" s="28">
        <v>0</v>
      </c>
      <c r="KW23" s="28">
        <v>0</v>
      </c>
      <c r="KX23" s="28">
        <v>0</v>
      </c>
      <c r="KY23" s="28">
        <v>0</v>
      </c>
      <c r="KZ23" s="28">
        <v>0</v>
      </c>
      <c r="LA23" s="28">
        <v>0</v>
      </c>
      <c r="LB23" s="28">
        <v>0</v>
      </c>
      <c r="LC23" s="28">
        <v>0</v>
      </c>
      <c r="LD23" s="28">
        <v>0</v>
      </c>
      <c r="LE23" s="28">
        <v>0</v>
      </c>
      <c r="LF23" s="28">
        <v>0</v>
      </c>
      <c r="LG23" s="28">
        <v>0</v>
      </c>
      <c r="LH23" s="28">
        <v>0</v>
      </c>
      <c r="LI23" s="28">
        <v>0</v>
      </c>
      <c r="LJ23" s="28">
        <v>0</v>
      </c>
      <c r="LK23" s="28">
        <v>0</v>
      </c>
      <c r="LL23" s="28">
        <v>0</v>
      </c>
      <c r="LM23" s="28">
        <v>0</v>
      </c>
      <c r="LN23" s="28">
        <v>0</v>
      </c>
      <c r="LO23" s="28">
        <v>0</v>
      </c>
      <c r="LP23" s="28">
        <v>0</v>
      </c>
      <c r="LQ23" s="28">
        <v>0</v>
      </c>
      <c r="LR23" s="28">
        <v>0</v>
      </c>
      <c r="LS23" s="28">
        <v>0</v>
      </c>
      <c r="LT23" s="28">
        <v>0</v>
      </c>
      <c r="LU23" s="28">
        <v>0</v>
      </c>
      <c r="LV23" s="28">
        <v>0</v>
      </c>
      <c r="LW23" s="28">
        <v>0</v>
      </c>
      <c r="LX23" s="28">
        <v>0</v>
      </c>
      <c r="LY23" s="28">
        <v>0</v>
      </c>
      <c r="LZ23" s="28">
        <v>0</v>
      </c>
      <c r="MA23" s="28">
        <v>0</v>
      </c>
      <c r="MB23" s="28">
        <v>0</v>
      </c>
      <c r="MC23" s="28">
        <v>0</v>
      </c>
      <c r="MD23" s="28">
        <v>0</v>
      </c>
      <c r="ME23" s="28">
        <v>0</v>
      </c>
      <c r="MF23" s="28">
        <v>0</v>
      </c>
      <c r="MG23" s="28">
        <v>0</v>
      </c>
      <c r="MH23" s="28">
        <v>0</v>
      </c>
      <c r="MI23" s="28">
        <v>0</v>
      </c>
      <c r="MJ23" s="28">
        <v>0</v>
      </c>
      <c r="MK23" s="28">
        <v>0</v>
      </c>
      <c r="ML23" s="28">
        <v>0</v>
      </c>
      <c r="MM23" s="28">
        <v>0</v>
      </c>
      <c r="MN23" s="28">
        <v>0</v>
      </c>
      <c r="MO23" s="28">
        <v>0</v>
      </c>
      <c r="MP23" s="28">
        <v>0</v>
      </c>
      <c r="MQ23" s="28">
        <v>0</v>
      </c>
      <c r="MR23" s="28">
        <v>0</v>
      </c>
      <c r="MS23" s="28">
        <v>0</v>
      </c>
      <c r="MT23" s="28">
        <v>0</v>
      </c>
      <c r="MU23" s="28">
        <v>0</v>
      </c>
      <c r="MV23" s="28">
        <v>0</v>
      </c>
      <c r="MW23" s="28">
        <v>0</v>
      </c>
      <c r="MX23" s="28">
        <v>0</v>
      </c>
      <c r="MY23" s="28">
        <v>0</v>
      </c>
      <c r="MZ23" s="28">
        <v>0</v>
      </c>
      <c r="NA23" s="28">
        <v>0</v>
      </c>
      <c r="NB23" s="28">
        <v>0</v>
      </c>
      <c r="NC23" s="28">
        <v>0</v>
      </c>
      <c r="ND23" s="28">
        <v>0</v>
      </c>
      <c r="NE23" s="28">
        <v>0</v>
      </c>
      <c r="NF23" s="28">
        <v>0</v>
      </c>
      <c r="NG23" s="28">
        <v>0</v>
      </c>
      <c r="NH23" s="28">
        <v>0</v>
      </c>
      <c r="NI23" s="28">
        <v>0</v>
      </c>
      <c r="NJ23" s="28">
        <v>0</v>
      </c>
      <c r="NK23" s="28">
        <v>0</v>
      </c>
      <c r="NL23" s="28">
        <v>0</v>
      </c>
      <c r="NM23" s="28">
        <v>0</v>
      </c>
      <c r="NN23" s="28">
        <v>0</v>
      </c>
      <c r="NO23" s="28">
        <v>0</v>
      </c>
      <c r="NP23" s="28">
        <v>0</v>
      </c>
      <c r="NQ23" s="28">
        <v>0</v>
      </c>
      <c r="NR23" s="28">
        <v>0</v>
      </c>
      <c r="NS23" s="28">
        <v>0</v>
      </c>
      <c r="NT23" s="28">
        <v>0</v>
      </c>
      <c r="NU23" s="28">
        <v>0</v>
      </c>
      <c r="NV23" s="28">
        <v>0</v>
      </c>
      <c r="NW23" s="28">
        <v>0</v>
      </c>
      <c r="NX23" s="28">
        <v>0</v>
      </c>
      <c r="NY23" s="28">
        <v>0</v>
      </c>
      <c r="NZ23" s="28">
        <v>0</v>
      </c>
      <c r="OA23" s="28">
        <v>0</v>
      </c>
      <c r="OB23" s="28">
        <v>0</v>
      </c>
      <c r="OC23" s="28">
        <v>0</v>
      </c>
      <c r="OD23" s="28">
        <v>0</v>
      </c>
      <c r="OE23" s="28">
        <v>0</v>
      </c>
      <c r="OF23" s="28">
        <v>0</v>
      </c>
      <c r="OG23" s="28">
        <v>0</v>
      </c>
      <c r="OH23" s="28">
        <v>0</v>
      </c>
      <c r="OI23" s="28">
        <v>0</v>
      </c>
      <c r="OJ23" s="28">
        <v>0</v>
      </c>
      <c r="OK23" s="28">
        <v>0</v>
      </c>
      <c r="OL23" s="28">
        <v>0</v>
      </c>
      <c r="OM23" s="28">
        <v>0</v>
      </c>
      <c r="ON23" s="28">
        <v>0</v>
      </c>
      <c r="OO23" s="28">
        <v>0</v>
      </c>
      <c r="OP23" s="28">
        <v>0</v>
      </c>
      <c r="OQ23" s="28">
        <v>0</v>
      </c>
      <c r="OR23" s="28">
        <v>0</v>
      </c>
      <c r="OS23" s="28">
        <v>0</v>
      </c>
      <c r="OT23" s="28">
        <v>0</v>
      </c>
      <c r="OU23" s="28">
        <v>0</v>
      </c>
      <c r="OV23" s="28">
        <v>0</v>
      </c>
      <c r="OW23" s="28">
        <v>0</v>
      </c>
      <c r="OX23" s="28">
        <v>0</v>
      </c>
      <c r="OY23" s="28">
        <v>0</v>
      </c>
      <c r="OZ23" s="28">
        <v>0</v>
      </c>
      <c r="PA23" s="28">
        <v>0</v>
      </c>
      <c r="PB23" s="28">
        <v>0</v>
      </c>
      <c r="PC23" s="28">
        <v>0</v>
      </c>
      <c r="PD23" s="28">
        <v>0</v>
      </c>
      <c r="PE23" s="28">
        <v>0</v>
      </c>
      <c r="PF23" s="28">
        <v>0</v>
      </c>
      <c r="PG23" s="28">
        <v>0</v>
      </c>
      <c r="PH23" s="28">
        <v>0</v>
      </c>
      <c r="PI23" s="28">
        <v>0</v>
      </c>
      <c r="PJ23" s="28">
        <v>0</v>
      </c>
      <c r="PK23" s="28">
        <v>0</v>
      </c>
      <c r="PL23" s="28">
        <v>0</v>
      </c>
      <c r="PM23" s="28">
        <v>0</v>
      </c>
      <c r="PN23" s="28">
        <v>0</v>
      </c>
      <c r="PO23" s="28">
        <v>0</v>
      </c>
      <c r="PP23" s="28">
        <v>0</v>
      </c>
      <c r="PQ23" s="28">
        <v>0</v>
      </c>
      <c r="PR23" s="28">
        <v>0</v>
      </c>
      <c r="PS23" s="28">
        <v>0</v>
      </c>
      <c r="PT23" s="28">
        <v>0</v>
      </c>
      <c r="PU23" s="28">
        <v>0</v>
      </c>
      <c r="PV23" s="28">
        <v>0</v>
      </c>
      <c r="PW23" s="28">
        <v>0</v>
      </c>
      <c r="PX23" s="28">
        <v>0</v>
      </c>
      <c r="PY23" s="28">
        <v>0</v>
      </c>
      <c r="PZ23" s="28">
        <v>0</v>
      </c>
      <c r="QA23" s="28">
        <v>0</v>
      </c>
      <c r="QB23" s="28">
        <v>0</v>
      </c>
      <c r="QC23" s="28">
        <v>0</v>
      </c>
      <c r="QD23" s="28">
        <v>0</v>
      </c>
      <c r="QE23" s="28">
        <v>0</v>
      </c>
      <c r="QF23" s="28">
        <v>0</v>
      </c>
      <c r="QG23" s="28">
        <v>0</v>
      </c>
      <c r="QH23" s="28">
        <v>0</v>
      </c>
      <c r="QI23" s="28">
        <v>0</v>
      </c>
      <c r="QJ23" s="28">
        <v>0</v>
      </c>
      <c r="QK23" s="28">
        <v>0</v>
      </c>
      <c r="QL23" s="28">
        <v>0</v>
      </c>
      <c r="QM23" s="28">
        <v>0</v>
      </c>
      <c r="QN23" s="28">
        <v>0</v>
      </c>
      <c r="QO23" s="28">
        <v>0</v>
      </c>
      <c r="QP23" s="28">
        <v>0</v>
      </c>
      <c r="QQ23" s="28">
        <v>0</v>
      </c>
      <c r="QR23" s="28">
        <v>0</v>
      </c>
      <c r="QS23" s="28">
        <v>0</v>
      </c>
      <c r="QT23" s="28">
        <v>0</v>
      </c>
      <c r="QU23" s="28">
        <v>0</v>
      </c>
      <c r="QV23" s="28">
        <v>0</v>
      </c>
      <c r="QW23" s="28">
        <v>0</v>
      </c>
      <c r="QX23" s="28">
        <v>0</v>
      </c>
      <c r="QY23" s="28">
        <v>0</v>
      </c>
      <c r="QZ23" s="28">
        <v>0</v>
      </c>
      <c r="RA23" s="28">
        <v>0</v>
      </c>
      <c r="RB23" s="28">
        <v>0</v>
      </c>
      <c r="RC23" s="28">
        <v>0</v>
      </c>
      <c r="RD23" s="28">
        <v>0</v>
      </c>
      <c r="RE23" s="28">
        <v>0</v>
      </c>
      <c r="RF23" s="28">
        <v>0</v>
      </c>
      <c r="RG23" s="28">
        <v>0</v>
      </c>
      <c r="RH23" s="28">
        <v>0</v>
      </c>
      <c r="RI23" s="28">
        <v>0</v>
      </c>
      <c r="RJ23" s="28">
        <v>0</v>
      </c>
      <c r="RK23" s="28">
        <v>0</v>
      </c>
      <c r="RL23" s="28">
        <v>0</v>
      </c>
      <c r="RM23" s="28">
        <v>0</v>
      </c>
      <c r="RN23" s="28">
        <v>0</v>
      </c>
      <c r="RO23" s="28">
        <v>0</v>
      </c>
      <c r="RP23" s="28">
        <v>0</v>
      </c>
      <c r="RQ23" s="28">
        <v>0</v>
      </c>
      <c r="RR23" s="28">
        <v>0</v>
      </c>
      <c r="RS23" s="28">
        <v>0</v>
      </c>
      <c r="RT23" s="28">
        <v>0</v>
      </c>
      <c r="RU23" s="28">
        <v>0</v>
      </c>
      <c r="RV23" s="28">
        <v>0</v>
      </c>
      <c r="RW23" s="28">
        <v>0</v>
      </c>
      <c r="RX23" s="28">
        <v>0</v>
      </c>
      <c r="RY23" s="28">
        <v>0</v>
      </c>
      <c r="RZ23" s="28">
        <v>0</v>
      </c>
      <c r="SA23" s="28">
        <v>0</v>
      </c>
      <c r="SB23" s="28">
        <v>0</v>
      </c>
      <c r="SC23" s="28">
        <v>0</v>
      </c>
      <c r="SD23" s="28">
        <v>0</v>
      </c>
      <c r="SE23" s="28">
        <v>0</v>
      </c>
      <c r="SF23" s="28">
        <v>0</v>
      </c>
      <c r="SG23" s="28">
        <v>0</v>
      </c>
      <c r="SH23" s="28">
        <v>0</v>
      </c>
      <c r="SI23" s="28">
        <v>0</v>
      </c>
      <c r="SJ23" s="28">
        <v>0</v>
      </c>
      <c r="SK23" s="28">
        <v>0</v>
      </c>
      <c r="SL23" s="28">
        <v>0</v>
      </c>
      <c r="SM23" s="28">
        <v>0</v>
      </c>
      <c r="SN23" s="28">
        <v>0</v>
      </c>
      <c r="SO23" s="28">
        <v>0</v>
      </c>
      <c r="SP23" s="28">
        <v>0</v>
      </c>
      <c r="SQ23" s="28">
        <v>0</v>
      </c>
      <c r="SR23" s="28">
        <v>0</v>
      </c>
      <c r="SS23" s="28">
        <v>0</v>
      </c>
      <c r="ST23" s="28">
        <v>0</v>
      </c>
      <c r="SU23" s="28">
        <v>0</v>
      </c>
      <c r="SV23" s="28">
        <v>0</v>
      </c>
      <c r="SW23" s="28">
        <v>0</v>
      </c>
      <c r="SX23" s="28">
        <v>0</v>
      </c>
      <c r="SY23" s="28">
        <v>0</v>
      </c>
      <c r="SZ23" s="28">
        <v>0</v>
      </c>
      <c r="TA23" s="28">
        <v>0</v>
      </c>
      <c r="TB23" s="28">
        <v>0</v>
      </c>
      <c r="TC23" s="28">
        <v>0</v>
      </c>
      <c r="TD23" s="28">
        <v>0</v>
      </c>
      <c r="TE23" s="28">
        <v>0</v>
      </c>
      <c r="TF23" s="28">
        <v>0</v>
      </c>
      <c r="TG23" s="28">
        <v>0</v>
      </c>
      <c r="TH23" s="28">
        <v>0</v>
      </c>
      <c r="TI23" s="28">
        <v>0</v>
      </c>
      <c r="TJ23" s="28">
        <v>0</v>
      </c>
      <c r="TK23" s="28">
        <v>0</v>
      </c>
      <c r="TL23" s="28">
        <v>0</v>
      </c>
      <c r="TM23" s="28">
        <v>0</v>
      </c>
      <c r="TN23" s="28">
        <v>0</v>
      </c>
      <c r="TO23" s="28">
        <v>0</v>
      </c>
      <c r="TP23" s="28">
        <v>0</v>
      </c>
      <c r="TQ23" s="28">
        <v>0</v>
      </c>
      <c r="TR23" s="28">
        <v>0</v>
      </c>
      <c r="TS23" s="28">
        <v>0</v>
      </c>
      <c r="TT23" s="28">
        <v>0</v>
      </c>
      <c r="TU23" s="28">
        <v>0</v>
      </c>
      <c r="TV23" s="28">
        <v>0</v>
      </c>
      <c r="TW23" s="28">
        <v>0</v>
      </c>
      <c r="TX23" s="28">
        <v>0</v>
      </c>
      <c r="TY23" s="28">
        <v>0</v>
      </c>
      <c r="TZ23" s="28">
        <v>0</v>
      </c>
      <c r="UA23" s="28">
        <v>0</v>
      </c>
      <c r="UB23" s="28">
        <v>0</v>
      </c>
      <c r="UC23" s="28">
        <v>0</v>
      </c>
      <c r="UD23" s="28">
        <v>0</v>
      </c>
      <c r="UE23" s="28">
        <v>0</v>
      </c>
      <c r="UF23" s="28">
        <v>0</v>
      </c>
      <c r="UG23" s="28">
        <v>0</v>
      </c>
      <c r="UH23" s="28">
        <v>0</v>
      </c>
      <c r="UI23" s="28">
        <v>0</v>
      </c>
      <c r="UJ23" s="28">
        <v>0</v>
      </c>
      <c r="UK23" s="28">
        <v>0</v>
      </c>
      <c r="UL23" s="28">
        <v>0</v>
      </c>
      <c r="UM23" s="28">
        <v>0</v>
      </c>
      <c r="UN23" s="28">
        <v>0</v>
      </c>
      <c r="UO23" s="28">
        <v>0</v>
      </c>
      <c r="UP23" s="28">
        <v>0</v>
      </c>
      <c r="UQ23" s="28">
        <v>0</v>
      </c>
      <c r="UR23" s="28">
        <v>0</v>
      </c>
      <c r="US23" s="28">
        <v>0</v>
      </c>
      <c r="UT23" s="28">
        <v>0</v>
      </c>
      <c r="UU23" s="28">
        <v>0</v>
      </c>
      <c r="UV23" s="28">
        <v>0</v>
      </c>
      <c r="UW23" s="28">
        <v>0</v>
      </c>
      <c r="UX23" s="28">
        <v>0</v>
      </c>
      <c r="UY23" s="28">
        <v>0</v>
      </c>
      <c r="UZ23" s="28">
        <v>0</v>
      </c>
      <c r="VA23" s="28">
        <v>0</v>
      </c>
      <c r="VB23" s="28">
        <v>0</v>
      </c>
      <c r="VC23" s="28">
        <v>0</v>
      </c>
      <c r="VD23" s="28">
        <v>0</v>
      </c>
      <c r="VE23" s="28">
        <v>0</v>
      </c>
      <c r="VF23" s="28">
        <v>0</v>
      </c>
      <c r="VG23" s="28">
        <v>0</v>
      </c>
      <c r="VH23" s="28">
        <v>0</v>
      </c>
      <c r="VI23" s="28">
        <v>0</v>
      </c>
      <c r="VJ23" s="28">
        <v>0</v>
      </c>
      <c r="VK23" s="28">
        <v>0</v>
      </c>
      <c r="VL23" s="28">
        <v>0</v>
      </c>
      <c r="VM23" s="28">
        <v>0</v>
      </c>
      <c r="VN23" s="28">
        <v>0</v>
      </c>
      <c r="VO23" s="28">
        <v>0</v>
      </c>
      <c r="VP23" s="28">
        <v>0</v>
      </c>
      <c r="VQ23" s="28">
        <v>0</v>
      </c>
      <c r="VR23" s="28">
        <v>0</v>
      </c>
      <c r="VS23" s="28">
        <v>0</v>
      </c>
      <c r="VT23" s="28">
        <v>0</v>
      </c>
      <c r="VU23" s="28">
        <v>0</v>
      </c>
      <c r="VV23" s="28">
        <v>0</v>
      </c>
      <c r="VW23" s="28">
        <v>0</v>
      </c>
      <c r="VX23" s="28">
        <v>0</v>
      </c>
      <c r="VY23" s="28">
        <v>0</v>
      </c>
      <c r="VZ23" s="28">
        <v>0</v>
      </c>
      <c r="WA23" s="28">
        <v>0</v>
      </c>
      <c r="WB23" s="28">
        <v>0</v>
      </c>
      <c r="WC23" s="28">
        <v>0</v>
      </c>
      <c r="WD23" s="28">
        <v>0</v>
      </c>
      <c r="WE23" s="28">
        <v>0</v>
      </c>
      <c r="WF23" s="28">
        <v>0</v>
      </c>
      <c r="WG23" s="28">
        <v>0</v>
      </c>
      <c r="WH23" s="28">
        <v>0</v>
      </c>
      <c r="WI23" s="28">
        <v>0</v>
      </c>
      <c r="WJ23" s="28">
        <v>0</v>
      </c>
      <c r="WK23" s="28">
        <v>0</v>
      </c>
      <c r="WL23" s="28">
        <v>0</v>
      </c>
      <c r="WM23" s="28">
        <v>0</v>
      </c>
      <c r="WN23" s="28">
        <v>0</v>
      </c>
      <c r="WO23" s="28">
        <v>0</v>
      </c>
      <c r="WP23" s="28">
        <v>0</v>
      </c>
      <c r="WQ23" s="28">
        <v>0</v>
      </c>
      <c r="WR23" s="28">
        <v>0</v>
      </c>
      <c r="WS23" s="28">
        <v>0</v>
      </c>
      <c r="WT23" s="28">
        <v>0</v>
      </c>
      <c r="WU23" s="28">
        <v>0</v>
      </c>
      <c r="WV23" s="28">
        <v>0</v>
      </c>
      <c r="WW23" s="28">
        <v>0</v>
      </c>
      <c r="WX23" s="28">
        <v>0</v>
      </c>
      <c r="WY23" s="28">
        <v>0</v>
      </c>
      <c r="WZ23" s="28">
        <v>0</v>
      </c>
      <c r="XA23" s="28">
        <v>0</v>
      </c>
      <c r="XB23" s="28">
        <v>0</v>
      </c>
      <c r="XC23" s="28">
        <v>0</v>
      </c>
      <c r="XD23" s="28">
        <v>0</v>
      </c>
      <c r="XE23" s="28">
        <v>0</v>
      </c>
      <c r="XF23" s="28">
        <v>0</v>
      </c>
      <c r="XG23" s="28">
        <v>0</v>
      </c>
      <c r="XH23" s="28">
        <v>0</v>
      </c>
      <c r="XI23" s="28">
        <v>0</v>
      </c>
      <c r="XJ23" s="28">
        <v>0</v>
      </c>
      <c r="XK23" s="28">
        <v>0</v>
      </c>
      <c r="XL23" s="28">
        <v>0</v>
      </c>
      <c r="XM23" s="28">
        <v>0</v>
      </c>
      <c r="XN23" s="28">
        <v>0</v>
      </c>
      <c r="XO23" s="28">
        <v>0</v>
      </c>
      <c r="XP23" s="28">
        <v>0</v>
      </c>
      <c r="XQ23" s="28">
        <v>0</v>
      </c>
      <c r="XR23" s="28">
        <v>0</v>
      </c>
      <c r="XS23" s="28">
        <v>0</v>
      </c>
      <c r="XT23" s="28">
        <v>0</v>
      </c>
      <c r="XU23" s="28">
        <v>0</v>
      </c>
      <c r="XV23" s="28">
        <v>0</v>
      </c>
      <c r="XW23" s="28">
        <v>0</v>
      </c>
      <c r="XX23" s="28">
        <v>0</v>
      </c>
      <c r="XY23" s="28">
        <v>0</v>
      </c>
      <c r="XZ23" s="28">
        <v>0</v>
      </c>
      <c r="YA23" s="28">
        <v>0</v>
      </c>
      <c r="YB23" s="28">
        <v>0</v>
      </c>
      <c r="YC23" s="28">
        <v>0</v>
      </c>
      <c r="YD23" s="28">
        <v>0</v>
      </c>
      <c r="YE23" s="28">
        <v>0</v>
      </c>
      <c r="YF23" s="28">
        <v>0</v>
      </c>
      <c r="YG23" s="28">
        <v>0</v>
      </c>
      <c r="YH23" s="28">
        <v>0</v>
      </c>
      <c r="YI23" s="28">
        <v>0</v>
      </c>
      <c r="YJ23" s="28">
        <v>0</v>
      </c>
      <c r="YK23" s="28">
        <v>0</v>
      </c>
      <c r="YL23" s="28">
        <v>0</v>
      </c>
      <c r="YM23" s="28">
        <v>0</v>
      </c>
      <c r="YN23" s="28">
        <v>0</v>
      </c>
      <c r="YO23" s="28">
        <v>0</v>
      </c>
      <c r="YP23" s="28">
        <v>0</v>
      </c>
      <c r="YQ23" s="28">
        <v>0</v>
      </c>
      <c r="YR23" s="28">
        <v>0</v>
      </c>
      <c r="YS23" s="28">
        <v>0</v>
      </c>
      <c r="YT23" s="28">
        <v>0</v>
      </c>
      <c r="YU23" s="28">
        <v>0</v>
      </c>
      <c r="YV23" s="28">
        <v>0</v>
      </c>
      <c r="YW23" s="28">
        <v>0</v>
      </c>
      <c r="YX23" s="28">
        <v>0</v>
      </c>
      <c r="YY23" s="28">
        <v>0</v>
      </c>
      <c r="YZ23" s="28">
        <v>0</v>
      </c>
      <c r="ZA23" s="28">
        <v>0</v>
      </c>
      <c r="ZB23" s="28">
        <v>0</v>
      </c>
      <c r="ZC23" s="28">
        <v>0</v>
      </c>
      <c r="ZD23" s="28">
        <v>0</v>
      </c>
      <c r="ZE23" s="28">
        <v>0</v>
      </c>
      <c r="ZF23" s="28">
        <v>0</v>
      </c>
      <c r="ZG23" s="28">
        <v>0</v>
      </c>
      <c r="ZH23" s="28">
        <v>0</v>
      </c>
      <c r="ZI23" s="28">
        <v>0</v>
      </c>
      <c r="ZJ23" s="28">
        <v>0</v>
      </c>
      <c r="ZK23" s="28">
        <v>0</v>
      </c>
      <c r="ZL23" s="28">
        <v>0</v>
      </c>
      <c r="ZM23" s="28">
        <v>0</v>
      </c>
      <c r="ZN23" s="28">
        <v>0</v>
      </c>
      <c r="ZO23" s="28">
        <v>0</v>
      </c>
      <c r="ZP23" s="28">
        <v>0</v>
      </c>
      <c r="ZQ23" s="28">
        <v>0</v>
      </c>
      <c r="ZR23" s="28">
        <v>0</v>
      </c>
      <c r="ZS23" s="28">
        <v>0</v>
      </c>
      <c r="ZT23" s="28">
        <v>0</v>
      </c>
      <c r="ZU23" s="28">
        <v>0</v>
      </c>
      <c r="ZV23" s="28">
        <v>0</v>
      </c>
      <c r="ZW23" s="28">
        <v>0</v>
      </c>
      <c r="ZX23" s="28">
        <v>0</v>
      </c>
      <c r="ZY23" s="28">
        <v>0</v>
      </c>
      <c r="ZZ23" s="28">
        <v>0</v>
      </c>
      <c r="AAA23" s="28">
        <v>0</v>
      </c>
      <c r="AAB23" s="28">
        <v>0</v>
      </c>
      <c r="AAC23" s="28">
        <v>0</v>
      </c>
      <c r="AAD23" s="28">
        <v>0</v>
      </c>
      <c r="AAE23" s="28">
        <v>0</v>
      </c>
      <c r="AAF23" s="28">
        <v>0</v>
      </c>
      <c r="AAG23" s="28">
        <v>0</v>
      </c>
      <c r="AAH23" s="28">
        <v>0</v>
      </c>
      <c r="AAI23" s="28">
        <v>0</v>
      </c>
      <c r="AAJ23" s="28">
        <v>0</v>
      </c>
      <c r="AAK23" s="28">
        <v>0</v>
      </c>
      <c r="AAL23" s="28">
        <v>0</v>
      </c>
      <c r="AAM23" s="28">
        <v>0</v>
      </c>
      <c r="AAN23" s="28">
        <v>0</v>
      </c>
      <c r="AAO23" s="28">
        <v>0</v>
      </c>
      <c r="AAP23" s="28">
        <v>0</v>
      </c>
      <c r="AAQ23" s="28">
        <v>0</v>
      </c>
      <c r="AAR23" s="28">
        <v>0</v>
      </c>
      <c r="AAS23" s="28">
        <v>0</v>
      </c>
      <c r="AAT23" s="28">
        <v>0</v>
      </c>
      <c r="AAU23" s="28">
        <v>0</v>
      </c>
      <c r="AAV23" s="28">
        <v>0</v>
      </c>
      <c r="AAW23" s="28">
        <v>0</v>
      </c>
      <c r="AAX23" s="28">
        <v>0</v>
      </c>
      <c r="AAY23" s="28">
        <v>0</v>
      </c>
      <c r="AAZ23" s="28">
        <v>0</v>
      </c>
      <c r="ABA23" s="28">
        <v>0</v>
      </c>
      <c r="ABB23" s="28">
        <v>0</v>
      </c>
      <c r="ABC23" s="28">
        <v>0</v>
      </c>
      <c r="ABD23" s="28">
        <v>0</v>
      </c>
      <c r="ABE23" s="28">
        <v>0</v>
      </c>
      <c r="ABF23" s="28">
        <v>0</v>
      </c>
      <c r="ABG23" s="28">
        <v>0</v>
      </c>
      <c r="ABH23" s="28">
        <v>0</v>
      </c>
      <c r="ABI23" s="28">
        <v>0</v>
      </c>
      <c r="ABJ23" s="28">
        <v>0</v>
      </c>
      <c r="ABK23" s="28">
        <v>0</v>
      </c>
      <c r="ABL23" s="28">
        <v>0</v>
      </c>
      <c r="ABM23" s="28">
        <v>0</v>
      </c>
      <c r="ABN23" s="28">
        <v>0</v>
      </c>
      <c r="ABO23" s="28">
        <v>0</v>
      </c>
      <c r="ABP23" s="28">
        <v>0</v>
      </c>
      <c r="ABQ23" s="28">
        <v>0</v>
      </c>
      <c r="ABR23" s="28">
        <v>0</v>
      </c>
      <c r="ABS23" s="28">
        <v>0</v>
      </c>
      <c r="ABT23" s="28">
        <v>0</v>
      </c>
      <c r="ABU23" s="28">
        <v>0</v>
      </c>
      <c r="ABV23" s="28">
        <v>0</v>
      </c>
      <c r="ABW23" s="28">
        <v>0</v>
      </c>
      <c r="ABX23" s="28">
        <v>0</v>
      </c>
      <c r="ABY23" s="28">
        <v>0</v>
      </c>
      <c r="ABZ23" s="28">
        <v>0</v>
      </c>
      <c r="ACA23" s="28">
        <v>0</v>
      </c>
      <c r="ACB23" s="28">
        <v>0</v>
      </c>
      <c r="ACC23" s="28">
        <v>0</v>
      </c>
      <c r="ACD23" s="28">
        <v>0</v>
      </c>
      <c r="ACE23" s="28">
        <v>0</v>
      </c>
      <c r="ACF23" s="28">
        <v>0</v>
      </c>
      <c r="ACG23" s="28">
        <v>0</v>
      </c>
      <c r="ACH23" s="28">
        <v>0</v>
      </c>
      <c r="ACI23" s="28">
        <v>0</v>
      </c>
      <c r="ACJ23" s="28">
        <v>0</v>
      </c>
    </row>
    <row r="24" spans="1:764" x14ac:dyDescent="0.2">
      <c r="A24" s="21" t="s">
        <v>34</v>
      </c>
      <c r="B24" s="116" t="s">
        <v>35</v>
      </c>
      <c r="C24" s="21">
        <v>0</v>
      </c>
      <c r="D24" s="107"/>
      <c r="E24" s="23">
        <f t="shared" si="77"/>
        <v>0</v>
      </c>
      <c r="F24" s="24" t="s">
        <v>6</v>
      </c>
      <c r="G24" s="33" t="s">
        <v>128</v>
      </c>
      <c r="H24" s="25">
        <v>42551</v>
      </c>
      <c r="I24" s="29" t="s">
        <v>36</v>
      </c>
      <c r="J24" s="24">
        <v>60</v>
      </c>
      <c r="K24" s="24" t="s">
        <v>133</v>
      </c>
      <c r="L24" s="25">
        <v>44377</v>
      </c>
      <c r="M24" s="21" t="s">
        <v>109</v>
      </c>
      <c r="N24" s="3"/>
      <c r="O24" s="27">
        <f t="shared" si="78"/>
        <v>85143555.180000007</v>
      </c>
      <c r="P24" s="27">
        <f t="shared" si="79"/>
        <v>419986415.76999992</v>
      </c>
      <c r="Q24" s="27">
        <f t="shared" si="80"/>
        <v>0</v>
      </c>
      <c r="R24" s="27">
        <f t="shared" si="81"/>
        <v>0</v>
      </c>
      <c r="S24" s="27">
        <f t="shared" si="82"/>
        <v>0</v>
      </c>
      <c r="T24" s="27">
        <f t="shared" si="83"/>
        <v>0</v>
      </c>
      <c r="U24" s="27">
        <f t="shared" si="84"/>
        <v>0</v>
      </c>
      <c r="V24" s="27">
        <f t="shared" si="85"/>
        <v>0</v>
      </c>
      <c r="W24" s="27">
        <f t="shared" si="86"/>
        <v>0</v>
      </c>
      <c r="X24" s="27">
        <f t="shared" si="87"/>
        <v>0</v>
      </c>
      <c r="Y24" s="27">
        <f t="shared" si="88"/>
        <v>0</v>
      </c>
      <c r="Z24" s="27">
        <f t="shared" si="89"/>
        <v>0</v>
      </c>
      <c r="AA24" s="27">
        <f t="shared" si="90"/>
        <v>0</v>
      </c>
      <c r="AB24" s="27">
        <f t="shared" si="91"/>
        <v>0</v>
      </c>
      <c r="AC24" s="27">
        <f t="shared" si="92"/>
        <v>0</v>
      </c>
      <c r="AD24" s="27">
        <f t="shared" si="93"/>
        <v>0</v>
      </c>
      <c r="AE24" s="27">
        <f t="shared" si="94"/>
        <v>0</v>
      </c>
      <c r="AF24" s="27">
        <f t="shared" si="95"/>
        <v>0</v>
      </c>
      <c r="AG24" s="27">
        <f t="shared" si="96"/>
        <v>0</v>
      </c>
      <c r="AH24" s="27">
        <f t="shared" si="97"/>
        <v>0</v>
      </c>
      <c r="AI24" s="27">
        <f t="shared" si="98"/>
        <v>0</v>
      </c>
      <c r="AJ24" s="27">
        <f t="shared" si="99"/>
        <v>0</v>
      </c>
      <c r="AK24" s="27">
        <f t="shared" si="100"/>
        <v>0</v>
      </c>
      <c r="AL24" s="27">
        <f t="shared" si="101"/>
        <v>0</v>
      </c>
      <c r="AM24" s="27">
        <f t="shared" si="102"/>
        <v>0</v>
      </c>
      <c r="AN24" s="27">
        <f t="shared" si="103"/>
        <v>0</v>
      </c>
      <c r="AO24" s="27">
        <f t="shared" si="104"/>
        <v>0</v>
      </c>
      <c r="AP24" s="27">
        <f t="shared" si="105"/>
        <v>0</v>
      </c>
      <c r="AQ24" s="27">
        <f t="shared" si="106"/>
        <v>0</v>
      </c>
      <c r="AR24" s="27">
        <f t="shared" si="107"/>
        <v>0</v>
      </c>
      <c r="AS24" s="27">
        <f t="shared" si="108"/>
        <v>0</v>
      </c>
      <c r="AT24" s="27">
        <f t="shared" si="109"/>
        <v>0</v>
      </c>
      <c r="AU24" s="27">
        <f t="shared" si="110"/>
        <v>0</v>
      </c>
      <c r="AV24" s="27">
        <f t="shared" si="111"/>
        <v>0</v>
      </c>
      <c r="AW24" s="27">
        <f t="shared" si="112"/>
        <v>0</v>
      </c>
      <c r="AX24" s="27">
        <f t="shared" si="113"/>
        <v>0</v>
      </c>
      <c r="AY24" s="27">
        <f t="shared" si="114"/>
        <v>0</v>
      </c>
      <c r="AZ24" s="27">
        <f t="shared" si="115"/>
        <v>0</v>
      </c>
      <c r="BA24" s="27">
        <f t="shared" si="116"/>
        <v>0</v>
      </c>
      <c r="BB24" s="27">
        <f t="shared" si="117"/>
        <v>0</v>
      </c>
      <c r="BC24" s="27">
        <f t="shared" si="118"/>
        <v>0</v>
      </c>
      <c r="BD24" s="27">
        <f t="shared" si="119"/>
        <v>0</v>
      </c>
      <c r="BE24" s="27">
        <f t="shared" si="120"/>
        <v>0</v>
      </c>
      <c r="BF24" s="27">
        <f t="shared" si="121"/>
        <v>0</v>
      </c>
      <c r="BG24" s="27">
        <f t="shared" si="122"/>
        <v>0</v>
      </c>
      <c r="BH24" s="27">
        <f t="shared" si="123"/>
        <v>0</v>
      </c>
      <c r="BI24" s="27">
        <f t="shared" si="124"/>
        <v>0</v>
      </c>
      <c r="BJ24" s="27">
        <f t="shared" si="125"/>
        <v>0</v>
      </c>
      <c r="BK24" s="27">
        <f t="shared" si="126"/>
        <v>0</v>
      </c>
      <c r="BL24" s="27">
        <f t="shared" si="127"/>
        <v>0</v>
      </c>
      <c r="BM24" s="27">
        <f t="shared" si="128"/>
        <v>0</v>
      </c>
      <c r="BN24" s="27">
        <f t="shared" si="129"/>
        <v>0</v>
      </c>
      <c r="BO24" s="27">
        <f t="shared" si="130"/>
        <v>0</v>
      </c>
      <c r="BP24" s="27">
        <f t="shared" si="131"/>
        <v>0</v>
      </c>
      <c r="BQ24" s="27">
        <f t="shared" si="132"/>
        <v>0</v>
      </c>
      <c r="BR24" s="27">
        <f t="shared" si="133"/>
        <v>0</v>
      </c>
      <c r="BS24" s="27">
        <f t="shared" si="134"/>
        <v>0</v>
      </c>
      <c r="BT24" s="27">
        <f t="shared" si="135"/>
        <v>0</v>
      </c>
      <c r="BW24" s="28">
        <v>44259931.509999998</v>
      </c>
      <c r="BX24" s="28">
        <v>0</v>
      </c>
      <c r="BY24" s="28">
        <v>0</v>
      </c>
      <c r="BZ24" s="28">
        <v>0</v>
      </c>
      <c r="CA24" s="28">
        <v>83102739.719999999</v>
      </c>
      <c r="CB24" s="28">
        <v>0</v>
      </c>
      <c r="CC24" s="28">
        <v>0</v>
      </c>
      <c r="CD24" s="28">
        <v>0</v>
      </c>
      <c r="CE24" s="28">
        <v>84986301.370000005</v>
      </c>
      <c r="CF24" s="28">
        <v>0</v>
      </c>
      <c r="CG24" s="28">
        <v>43559246.57</v>
      </c>
      <c r="CH24" s="28">
        <v>0</v>
      </c>
      <c r="CI24" s="28">
        <v>43058219.18</v>
      </c>
      <c r="CJ24" s="28">
        <v>28042472.120000001</v>
      </c>
      <c r="CK24" s="28">
        <v>43067240.020000003</v>
      </c>
      <c r="CL24" s="28">
        <v>28400817.210000001</v>
      </c>
      <c r="CM24" s="28">
        <v>43274886.32</v>
      </c>
      <c r="CN24" s="28">
        <v>28700265.850000001</v>
      </c>
      <c r="CO24" s="28">
        <v>34677851.079999998</v>
      </c>
      <c r="CP24" s="28">
        <v>0</v>
      </c>
      <c r="CQ24" s="28">
        <v>0</v>
      </c>
      <c r="CR24" s="28">
        <v>0</v>
      </c>
      <c r="CS24" s="28">
        <v>0</v>
      </c>
      <c r="CT24" s="28">
        <v>0</v>
      </c>
      <c r="CU24" s="28">
        <v>0</v>
      </c>
      <c r="CV24" s="28">
        <v>0</v>
      </c>
      <c r="CW24" s="28">
        <v>0</v>
      </c>
      <c r="CX24" s="28">
        <v>0</v>
      </c>
      <c r="CY24" s="28">
        <v>0</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c r="FJ24" s="28">
        <v>0</v>
      </c>
      <c r="FK24" s="28">
        <v>0</v>
      </c>
      <c r="FL24" s="28">
        <v>0</v>
      </c>
      <c r="FM24" s="28">
        <v>0</v>
      </c>
      <c r="FN24" s="28">
        <v>0</v>
      </c>
      <c r="FO24" s="28">
        <v>0</v>
      </c>
      <c r="FP24" s="28">
        <v>0</v>
      </c>
      <c r="FQ24" s="28">
        <v>0</v>
      </c>
      <c r="FR24" s="28">
        <v>0</v>
      </c>
      <c r="FS24" s="28">
        <v>0</v>
      </c>
      <c r="FT24" s="28">
        <v>0</v>
      </c>
      <c r="FU24" s="28">
        <v>0</v>
      </c>
      <c r="FV24" s="28">
        <v>0</v>
      </c>
      <c r="FW24" s="28">
        <v>0</v>
      </c>
      <c r="FX24" s="28">
        <v>0</v>
      </c>
      <c r="FY24" s="28">
        <v>0</v>
      </c>
      <c r="FZ24" s="28">
        <v>0</v>
      </c>
      <c r="GA24" s="28">
        <v>0</v>
      </c>
      <c r="GB24" s="28">
        <v>0</v>
      </c>
      <c r="GC24" s="28">
        <v>0</v>
      </c>
      <c r="GD24" s="28">
        <v>0</v>
      </c>
      <c r="GE24" s="28">
        <v>0</v>
      </c>
      <c r="GF24" s="28">
        <v>0</v>
      </c>
      <c r="GG24" s="28">
        <v>0</v>
      </c>
      <c r="GH24" s="28">
        <v>0</v>
      </c>
      <c r="GI24" s="28">
        <v>0</v>
      </c>
      <c r="GJ24" s="28">
        <v>0</v>
      </c>
      <c r="GK24" s="28">
        <v>0</v>
      </c>
      <c r="GL24" s="28">
        <v>0</v>
      </c>
      <c r="GM24" s="28">
        <v>0</v>
      </c>
      <c r="GN24" s="28">
        <v>0</v>
      </c>
      <c r="GO24" s="28">
        <v>0</v>
      </c>
      <c r="GP24" s="28">
        <v>0</v>
      </c>
      <c r="GQ24" s="28">
        <v>0</v>
      </c>
      <c r="GR24" s="28">
        <v>0</v>
      </c>
      <c r="GS24" s="28">
        <v>0</v>
      </c>
      <c r="GT24" s="28">
        <v>0</v>
      </c>
      <c r="GU24" s="28">
        <v>0</v>
      </c>
      <c r="GV24" s="28">
        <v>0</v>
      </c>
      <c r="GW24" s="28">
        <v>0</v>
      </c>
      <c r="GX24" s="28">
        <v>0</v>
      </c>
      <c r="GY24" s="28">
        <v>0</v>
      </c>
      <c r="GZ24" s="28">
        <v>0</v>
      </c>
      <c r="HA24" s="28">
        <v>0</v>
      </c>
      <c r="HB24" s="28">
        <v>0</v>
      </c>
      <c r="HC24" s="28">
        <v>0</v>
      </c>
      <c r="HD24" s="28">
        <v>0</v>
      </c>
      <c r="HE24" s="28">
        <v>0</v>
      </c>
      <c r="HF24" s="28">
        <v>0</v>
      </c>
      <c r="HG24" s="28">
        <v>0</v>
      </c>
      <c r="HH24" s="28">
        <v>0</v>
      </c>
      <c r="HI24" s="28">
        <v>0</v>
      </c>
      <c r="HJ24" s="28">
        <v>0</v>
      </c>
      <c r="HK24" s="28">
        <v>0</v>
      </c>
      <c r="HL24" s="28">
        <v>0</v>
      </c>
      <c r="HM24" s="28">
        <v>0</v>
      </c>
      <c r="HN24" s="28">
        <v>0</v>
      </c>
      <c r="HO24" s="28">
        <v>0</v>
      </c>
      <c r="HP24" s="28">
        <v>0</v>
      </c>
      <c r="HQ24" s="28">
        <v>0</v>
      </c>
      <c r="HR24" s="28">
        <v>0</v>
      </c>
      <c r="HS24" s="28">
        <v>0</v>
      </c>
      <c r="HT24" s="28">
        <v>0</v>
      </c>
      <c r="HU24" s="28">
        <v>0</v>
      </c>
      <c r="HV24" s="28">
        <v>0</v>
      </c>
      <c r="HW24" s="28">
        <v>0</v>
      </c>
      <c r="HX24" s="28">
        <v>0</v>
      </c>
      <c r="HY24" s="28">
        <v>0</v>
      </c>
      <c r="HZ24" s="28">
        <v>0</v>
      </c>
      <c r="IA24" s="28">
        <v>0</v>
      </c>
      <c r="IB24" s="28">
        <v>0</v>
      </c>
      <c r="IC24" s="28">
        <v>0</v>
      </c>
      <c r="ID24" s="28">
        <v>0</v>
      </c>
      <c r="IE24" s="28">
        <v>0</v>
      </c>
      <c r="IF24" s="28">
        <v>0</v>
      </c>
      <c r="IG24" s="28">
        <v>0</v>
      </c>
      <c r="IH24" s="28">
        <v>0</v>
      </c>
      <c r="II24" s="28">
        <v>0</v>
      </c>
      <c r="IJ24" s="28">
        <v>0</v>
      </c>
      <c r="IK24" s="28">
        <v>0</v>
      </c>
      <c r="IL24" s="28">
        <v>0</v>
      </c>
      <c r="IM24" s="28">
        <v>0</v>
      </c>
      <c r="IN24" s="28">
        <v>0</v>
      </c>
      <c r="IO24" s="28">
        <v>0</v>
      </c>
      <c r="IP24" s="28">
        <v>0</v>
      </c>
      <c r="IQ24" s="28">
        <v>0</v>
      </c>
      <c r="IR24" s="28">
        <v>0</v>
      </c>
      <c r="IS24" s="28">
        <v>0</v>
      </c>
      <c r="IT24" s="28">
        <v>0</v>
      </c>
      <c r="IU24" s="28">
        <v>0</v>
      </c>
      <c r="IV24" s="28">
        <v>0</v>
      </c>
      <c r="IW24" s="28">
        <v>0</v>
      </c>
      <c r="IX24" s="28">
        <v>0</v>
      </c>
      <c r="IY24" s="28">
        <v>0</v>
      </c>
      <c r="IZ24" s="28">
        <v>0</v>
      </c>
      <c r="JA24" s="28">
        <v>0</v>
      </c>
      <c r="JB24" s="28">
        <v>0</v>
      </c>
      <c r="JC24" s="28">
        <v>0</v>
      </c>
      <c r="JD24" s="28">
        <v>0</v>
      </c>
      <c r="JE24" s="28">
        <v>0</v>
      </c>
      <c r="JF24" s="28">
        <v>0</v>
      </c>
      <c r="JG24" s="28">
        <v>0</v>
      </c>
      <c r="JH24" s="28">
        <v>0</v>
      </c>
      <c r="JI24" s="28">
        <v>0</v>
      </c>
      <c r="JJ24" s="28">
        <v>0</v>
      </c>
      <c r="JK24" s="28">
        <v>0</v>
      </c>
      <c r="JL24" s="28">
        <v>0</v>
      </c>
      <c r="JM24" s="28">
        <v>0</v>
      </c>
      <c r="JN24" s="28">
        <v>0</v>
      </c>
      <c r="JO24" s="28">
        <v>0</v>
      </c>
      <c r="JP24" s="28">
        <v>0</v>
      </c>
      <c r="JQ24" s="28">
        <v>0</v>
      </c>
      <c r="JR24" s="28">
        <v>0</v>
      </c>
      <c r="JS24" s="28">
        <v>0</v>
      </c>
      <c r="JT24" s="28">
        <v>0</v>
      </c>
      <c r="JU24" s="28">
        <v>0</v>
      </c>
      <c r="JV24" s="28">
        <v>0</v>
      </c>
      <c r="JW24" s="28">
        <v>0</v>
      </c>
      <c r="JX24" s="28">
        <v>0</v>
      </c>
      <c r="JY24" s="28">
        <v>0</v>
      </c>
      <c r="JZ24" s="28">
        <v>0</v>
      </c>
      <c r="KA24" s="28">
        <v>0</v>
      </c>
      <c r="KB24" s="28">
        <v>0</v>
      </c>
      <c r="KC24" s="28">
        <v>0</v>
      </c>
      <c r="KD24" s="28">
        <v>0</v>
      </c>
      <c r="KE24" s="28">
        <v>0</v>
      </c>
      <c r="KF24" s="28">
        <v>0</v>
      </c>
      <c r="KG24" s="28">
        <v>0</v>
      </c>
      <c r="KH24" s="28">
        <v>0</v>
      </c>
      <c r="KI24" s="28">
        <v>0</v>
      </c>
      <c r="KJ24" s="28">
        <v>0</v>
      </c>
      <c r="KK24" s="28">
        <v>0</v>
      </c>
      <c r="KL24" s="28">
        <v>0</v>
      </c>
      <c r="KM24" s="28">
        <v>0</v>
      </c>
      <c r="KN24" s="28">
        <v>0</v>
      </c>
      <c r="KO24" s="28">
        <v>0</v>
      </c>
      <c r="KP24" s="28">
        <v>0</v>
      </c>
      <c r="KQ24" s="28">
        <v>0</v>
      </c>
      <c r="KR24" s="28">
        <v>0</v>
      </c>
      <c r="KS24" s="28">
        <v>0</v>
      </c>
      <c r="KT24" s="28">
        <v>0</v>
      </c>
      <c r="KU24" s="28">
        <v>0</v>
      </c>
      <c r="KV24" s="28">
        <v>0</v>
      </c>
      <c r="KW24" s="28">
        <v>0</v>
      </c>
      <c r="KX24" s="28">
        <v>0</v>
      </c>
      <c r="KY24" s="28">
        <v>0</v>
      </c>
      <c r="KZ24" s="28">
        <v>0</v>
      </c>
      <c r="LA24" s="28">
        <v>0</v>
      </c>
      <c r="LB24" s="28">
        <v>0</v>
      </c>
      <c r="LC24" s="28">
        <v>0</v>
      </c>
      <c r="LD24" s="28">
        <v>0</v>
      </c>
      <c r="LE24" s="28">
        <v>0</v>
      </c>
      <c r="LF24" s="28">
        <v>0</v>
      </c>
      <c r="LG24" s="28">
        <v>0</v>
      </c>
      <c r="LH24" s="28">
        <v>0</v>
      </c>
      <c r="LI24" s="28">
        <v>0</v>
      </c>
      <c r="LJ24" s="28">
        <v>0</v>
      </c>
      <c r="LK24" s="28">
        <v>0</v>
      </c>
      <c r="LL24" s="28">
        <v>0</v>
      </c>
      <c r="LM24" s="28">
        <v>0</v>
      </c>
      <c r="LN24" s="28">
        <v>0</v>
      </c>
      <c r="LO24" s="28">
        <v>0</v>
      </c>
      <c r="LP24" s="28">
        <v>0</v>
      </c>
      <c r="LQ24" s="28">
        <v>0</v>
      </c>
      <c r="LR24" s="28">
        <v>0</v>
      </c>
      <c r="LS24" s="28">
        <v>0</v>
      </c>
      <c r="LT24" s="28">
        <v>0</v>
      </c>
      <c r="LU24" s="28">
        <v>0</v>
      </c>
      <c r="LV24" s="28">
        <v>0</v>
      </c>
      <c r="LW24" s="28">
        <v>0</v>
      </c>
      <c r="LX24" s="28">
        <v>0</v>
      </c>
      <c r="LY24" s="28">
        <v>0</v>
      </c>
      <c r="LZ24" s="28">
        <v>0</v>
      </c>
      <c r="MA24" s="28">
        <v>0</v>
      </c>
      <c r="MB24" s="28">
        <v>0</v>
      </c>
      <c r="MC24" s="28">
        <v>0</v>
      </c>
      <c r="MD24" s="28">
        <v>0</v>
      </c>
      <c r="ME24" s="28">
        <v>0</v>
      </c>
      <c r="MF24" s="28">
        <v>0</v>
      </c>
      <c r="MG24" s="28">
        <v>0</v>
      </c>
      <c r="MH24" s="28">
        <v>0</v>
      </c>
      <c r="MI24" s="28">
        <v>0</v>
      </c>
      <c r="MJ24" s="28">
        <v>0</v>
      </c>
      <c r="MK24" s="28">
        <v>0</v>
      </c>
      <c r="ML24" s="28">
        <v>0</v>
      </c>
      <c r="MM24" s="28">
        <v>0</v>
      </c>
      <c r="MN24" s="28">
        <v>0</v>
      </c>
      <c r="MO24" s="28">
        <v>0</v>
      </c>
      <c r="MP24" s="28">
        <v>0</v>
      </c>
      <c r="MQ24" s="28">
        <v>0</v>
      </c>
      <c r="MR24" s="28">
        <v>0</v>
      </c>
      <c r="MS24" s="28">
        <v>0</v>
      </c>
      <c r="MT24" s="28">
        <v>0</v>
      </c>
      <c r="MU24" s="28">
        <v>0</v>
      </c>
      <c r="MV24" s="28">
        <v>0</v>
      </c>
      <c r="MW24" s="28">
        <v>0</v>
      </c>
      <c r="MX24" s="28">
        <v>0</v>
      </c>
      <c r="MY24" s="28">
        <v>0</v>
      </c>
      <c r="MZ24" s="28">
        <v>0</v>
      </c>
      <c r="NA24" s="28">
        <v>0</v>
      </c>
      <c r="NB24" s="28">
        <v>0</v>
      </c>
      <c r="NC24" s="28">
        <v>0</v>
      </c>
      <c r="ND24" s="28">
        <v>0</v>
      </c>
      <c r="NE24" s="28">
        <v>0</v>
      </c>
      <c r="NF24" s="28">
        <v>0</v>
      </c>
      <c r="NG24" s="28">
        <v>0</v>
      </c>
      <c r="NH24" s="28">
        <v>0</v>
      </c>
      <c r="NI24" s="28">
        <v>0</v>
      </c>
      <c r="NJ24" s="28">
        <v>0</v>
      </c>
      <c r="NK24" s="28">
        <v>0</v>
      </c>
      <c r="NL24" s="28">
        <v>0</v>
      </c>
      <c r="NM24" s="28">
        <v>0</v>
      </c>
      <c r="NN24" s="28">
        <v>0</v>
      </c>
      <c r="NO24" s="28">
        <v>0</v>
      </c>
      <c r="NP24" s="28">
        <v>0</v>
      </c>
      <c r="NQ24" s="28">
        <v>0</v>
      </c>
      <c r="NR24" s="28">
        <v>0</v>
      </c>
      <c r="NS24" s="28">
        <v>0</v>
      </c>
      <c r="NT24" s="28">
        <v>0</v>
      </c>
      <c r="NU24" s="28">
        <v>0</v>
      </c>
      <c r="NV24" s="28">
        <v>0</v>
      </c>
      <c r="NW24" s="28">
        <v>0</v>
      </c>
      <c r="NX24" s="28">
        <v>0</v>
      </c>
      <c r="NY24" s="28">
        <v>0</v>
      </c>
      <c r="NZ24" s="28">
        <v>0</v>
      </c>
      <c r="OA24" s="28">
        <v>0</v>
      </c>
      <c r="OB24" s="28">
        <v>0</v>
      </c>
      <c r="OC24" s="28">
        <v>0</v>
      </c>
      <c r="OD24" s="28">
        <v>0</v>
      </c>
      <c r="OE24" s="28">
        <v>0</v>
      </c>
      <c r="OF24" s="28">
        <v>0</v>
      </c>
      <c r="OG24" s="28">
        <v>0</v>
      </c>
      <c r="OH24" s="28">
        <v>0</v>
      </c>
      <c r="OI24" s="28">
        <v>0</v>
      </c>
      <c r="OJ24" s="28">
        <v>0</v>
      </c>
      <c r="OK24" s="28">
        <v>0</v>
      </c>
      <c r="OL24" s="28">
        <v>0</v>
      </c>
      <c r="OM24" s="28">
        <v>0</v>
      </c>
      <c r="ON24" s="28">
        <v>0</v>
      </c>
      <c r="OO24" s="28">
        <v>0</v>
      </c>
      <c r="OP24" s="28">
        <v>0</v>
      </c>
      <c r="OQ24" s="28">
        <v>0</v>
      </c>
      <c r="OR24" s="28">
        <v>0</v>
      </c>
      <c r="OS24" s="28">
        <v>0</v>
      </c>
      <c r="OT24" s="28">
        <v>0</v>
      </c>
      <c r="OU24" s="28">
        <v>0</v>
      </c>
      <c r="OV24" s="28">
        <v>0</v>
      </c>
      <c r="OW24" s="28">
        <v>0</v>
      </c>
      <c r="OX24" s="28">
        <v>0</v>
      </c>
      <c r="OY24" s="28">
        <v>0</v>
      </c>
      <c r="OZ24" s="28">
        <v>0</v>
      </c>
      <c r="PA24" s="28">
        <v>0</v>
      </c>
      <c r="PB24" s="28">
        <v>0</v>
      </c>
      <c r="PC24" s="28">
        <v>0</v>
      </c>
      <c r="PD24" s="28">
        <v>0</v>
      </c>
      <c r="PE24" s="28">
        <v>0</v>
      </c>
      <c r="PF24" s="28">
        <v>0</v>
      </c>
      <c r="PG24" s="28">
        <v>0</v>
      </c>
      <c r="PH24" s="28">
        <v>0</v>
      </c>
      <c r="PI24" s="28">
        <v>0</v>
      </c>
      <c r="PJ24" s="28">
        <v>0</v>
      </c>
      <c r="PK24" s="28">
        <v>0</v>
      </c>
      <c r="PL24" s="28">
        <v>0</v>
      </c>
      <c r="PM24" s="28">
        <v>0</v>
      </c>
      <c r="PN24" s="28">
        <v>0</v>
      </c>
      <c r="PO24" s="28">
        <v>0</v>
      </c>
      <c r="PP24" s="28">
        <v>0</v>
      </c>
      <c r="PQ24" s="28">
        <v>0</v>
      </c>
      <c r="PR24" s="28">
        <v>0</v>
      </c>
      <c r="PS24" s="28">
        <v>0</v>
      </c>
      <c r="PT24" s="28">
        <v>0</v>
      </c>
      <c r="PU24" s="28">
        <v>0</v>
      </c>
      <c r="PV24" s="28">
        <v>0</v>
      </c>
      <c r="PW24" s="28">
        <v>0</v>
      </c>
      <c r="PX24" s="28">
        <v>0</v>
      </c>
      <c r="PY24" s="28">
        <v>0</v>
      </c>
      <c r="PZ24" s="28">
        <v>0</v>
      </c>
      <c r="QA24" s="28">
        <v>0</v>
      </c>
      <c r="QB24" s="28">
        <v>0</v>
      </c>
      <c r="QC24" s="28">
        <v>0</v>
      </c>
      <c r="QD24" s="28">
        <v>0</v>
      </c>
      <c r="QE24" s="28">
        <v>0</v>
      </c>
      <c r="QF24" s="28">
        <v>0</v>
      </c>
      <c r="QG24" s="28">
        <v>0</v>
      </c>
      <c r="QH24" s="28">
        <v>0</v>
      </c>
      <c r="QI24" s="28">
        <v>0</v>
      </c>
      <c r="QJ24" s="28">
        <v>0</v>
      </c>
      <c r="QK24" s="28">
        <v>0</v>
      </c>
      <c r="QL24" s="28">
        <v>0</v>
      </c>
      <c r="QM24" s="28">
        <v>0</v>
      </c>
      <c r="QN24" s="28">
        <v>0</v>
      </c>
      <c r="QO24" s="28">
        <v>0</v>
      </c>
      <c r="QP24" s="28">
        <v>0</v>
      </c>
      <c r="QQ24" s="28">
        <v>0</v>
      </c>
      <c r="QR24" s="28">
        <v>0</v>
      </c>
      <c r="QS24" s="28">
        <v>0</v>
      </c>
      <c r="QT24" s="28">
        <v>0</v>
      </c>
      <c r="QU24" s="28">
        <v>0</v>
      </c>
      <c r="QV24" s="28">
        <v>0</v>
      </c>
      <c r="QW24" s="28">
        <v>0</v>
      </c>
      <c r="QX24" s="28">
        <v>0</v>
      </c>
      <c r="QY24" s="28">
        <v>0</v>
      </c>
      <c r="QZ24" s="28">
        <v>0</v>
      </c>
      <c r="RA24" s="28">
        <v>0</v>
      </c>
      <c r="RB24" s="28">
        <v>0</v>
      </c>
      <c r="RC24" s="28">
        <v>0</v>
      </c>
      <c r="RD24" s="28">
        <v>0</v>
      </c>
      <c r="RE24" s="28">
        <v>0</v>
      </c>
      <c r="RF24" s="28">
        <v>0</v>
      </c>
      <c r="RG24" s="28">
        <v>0</v>
      </c>
      <c r="RH24" s="28">
        <v>0</v>
      </c>
      <c r="RI24" s="28">
        <v>0</v>
      </c>
      <c r="RJ24" s="28">
        <v>0</v>
      </c>
      <c r="RK24" s="28">
        <v>0</v>
      </c>
      <c r="RL24" s="28">
        <v>0</v>
      </c>
      <c r="RM24" s="28">
        <v>0</v>
      </c>
      <c r="RN24" s="28">
        <v>0</v>
      </c>
      <c r="RO24" s="28">
        <v>0</v>
      </c>
      <c r="RP24" s="28">
        <v>0</v>
      </c>
      <c r="RQ24" s="28">
        <v>0</v>
      </c>
      <c r="RR24" s="28">
        <v>0</v>
      </c>
      <c r="RS24" s="28">
        <v>0</v>
      </c>
      <c r="RT24" s="28">
        <v>0</v>
      </c>
      <c r="RU24" s="28">
        <v>0</v>
      </c>
      <c r="RV24" s="28">
        <v>0</v>
      </c>
      <c r="RW24" s="28">
        <v>0</v>
      </c>
      <c r="RX24" s="28">
        <v>0</v>
      </c>
      <c r="RY24" s="28">
        <v>0</v>
      </c>
      <c r="RZ24" s="28">
        <v>0</v>
      </c>
      <c r="SA24" s="28">
        <v>0</v>
      </c>
      <c r="SB24" s="28">
        <v>0</v>
      </c>
      <c r="SC24" s="28">
        <v>0</v>
      </c>
      <c r="SD24" s="28">
        <v>0</v>
      </c>
      <c r="SE24" s="28">
        <v>0</v>
      </c>
      <c r="SF24" s="28">
        <v>0</v>
      </c>
      <c r="SG24" s="28">
        <v>0</v>
      </c>
      <c r="SH24" s="28">
        <v>0</v>
      </c>
      <c r="SI24" s="28">
        <v>0</v>
      </c>
      <c r="SJ24" s="28">
        <v>0</v>
      </c>
      <c r="SK24" s="28">
        <v>0</v>
      </c>
      <c r="SL24" s="28">
        <v>0</v>
      </c>
      <c r="SM24" s="28">
        <v>0</v>
      </c>
      <c r="SN24" s="28">
        <v>0</v>
      </c>
      <c r="SO24" s="28">
        <v>0</v>
      </c>
      <c r="SP24" s="28">
        <v>0</v>
      </c>
      <c r="SQ24" s="28">
        <v>0</v>
      </c>
      <c r="SR24" s="28">
        <v>0</v>
      </c>
      <c r="SS24" s="28">
        <v>0</v>
      </c>
      <c r="ST24" s="28">
        <v>0</v>
      </c>
      <c r="SU24" s="28">
        <v>0</v>
      </c>
      <c r="SV24" s="28">
        <v>0</v>
      </c>
      <c r="SW24" s="28">
        <v>0</v>
      </c>
      <c r="SX24" s="28">
        <v>0</v>
      </c>
      <c r="SY24" s="28">
        <v>0</v>
      </c>
      <c r="SZ24" s="28">
        <v>0</v>
      </c>
      <c r="TA24" s="28">
        <v>0</v>
      </c>
      <c r="TB24" s="28">
        <v>0</v>
      </c>
      <c r="TC24" s="28">
        <v>0</v>
      </c>
      <c r="TD24" s="28">
        <v>0</v>
      </c>
      <c r="TE24" s="28">
        <v>0</v>
      </c>
      <c r="TF24" s="28">
        <v>0</v>
      </c>
      <c r="TG24" s="28">
        <v>0</v>
      </c>
      <c r="TH24" s="28">
        <v>0</v>
      </c>
      <c r="TI24" s="28">
        <v>0</v>
      </c>
      <c r="TJ24" s="28">
        <v>0</v>
      </c>
      <c r="TK24" s="28">
        <v>0</v>
      </c>
      <c r="TL24" s="28">
        <v>0</v>
      </c>
      <c r="TM24" s="28">
        <v>0</v>
      </c>
      <c r="TN24" s="28">
        <v>0</v>
      </c>
      <c r="TO24" s="28">
        <v>0</v>
      </c>
      <c r="TP24" s="28">
        <v>0</v>
      </c>
      <c r="TQ24" s="28">
        <v>0</v>
      </c>
      <c r="TR24" s="28">
        <v>0</v>
      </c>
      <c r="TS24" s="28">
        <v>0</v>
      </c>
      <c r="TT24" s="28">
        <v>0</v>
      </c>
      <c r="TU24" s="28">
        <v>0</v>
      </c>
      <c r="TV24" s="28">
        <v>0</v>
      </c>
      <c r="TW24" s="28">
        <v>0</v>
      </c>
      <c r="TX24" s="28">
        <v>0</v>
      </c>
      <c r="TY24" s="28">
        <v>0</v>
      </c>
      <c r="TZ24" s="28">
        <v>0</v>
      </c>
      <c r="UA24" s="28">
        <v>0</v>
      </c>
      <c r="UB24" s="28">
        <v>0</v>
      </c>
      <c r="UC24" s="28">
        <v>0</v>
      </c>
      <c r="UD24" s="28">
        <v>0</v>
      </c>
      <c r="UE24" s="28">
        <v>0</v>
      </c>
      <c r="UF24" s="28">
        <v>0</v>
      </c>
      <c r="UG24" s="28">
        <v>0</v>
      </c>
      <c r="UH24" s="28">
        <v>0</v>
      </c>
      <c r="UI24" s="28">
        <v>0</v>
      </c>
      <c r="UJ24" s="28">
        <v>0</v>
      </c>
      <c r="UK24" s="28">
        <v>0</v>
      </c>
      <c r="UL24" s="28">
        <v>0</v>
      </c>
      <c r="UM24" s="28">
        <v>0</v>
      </c>
      <c r="UN24" s="28">
        <v>0</v>
      </c>
      <c r="UO24" s="28">
        <v>0</v>
      </c>
      <c r="UP24" s="28">
        <v>0</v>
      </c>
      <c r="UQ24" s="28">
        <v>0</v>
      </c>
      <c r="UR24" s="28">
        <v>0</v>
      </c>
      <c r="US24" s="28">
        <v>0</v>
      </c>
      <c r="UT24" s="28">
        <v>0</v>
      </c>
      <c r="UU24" s="28">
        <v>0</v>
      </c>
      <c r="UV24" s="28">
        <v>0</v>
      </c>
      <c r="UW24" s="28">
        <v>0</v>
      </c>
      <c r="UX24" s="28">
        <v>0</v>
      </c>
      <c r="UY24" s="28">
        <v>0</v>
      </c>
      <c r="UZ24" s="28">
        <v>0</v>
      </c>
      <c r="VA24" s="28">
        <v>0</v>
      </c>
      <c r="VB24" s="28">
        <v>0</v>
      </c>
      <c r="VC24" s="28">
        <v>0</v>
      </c>
      <c r="VD24" s="28">
        <v>0</v>
      </c>
      <c r="VE24" s="28">
        <v>0</v>
      </c>
      <c r="VF24" s="28">
        <v>0</v>
      </c>
      <c r="VG24" s="28">
        <v>0</v>
      </c>
      <c r="VH24" s="28">
        <v>0</v>
      </c>
      <c r="VI24" s="28">
        <v>0</v>
      </c>
      <c r="VJ24" s="28">
        <v>0</v>
      </c>
      <c r="VK24" s="28">
        <v>0</v>
      </c>
      <c r="VL24" s="28">
        <v>0</v>
      </c>
      <c r="VM24" s="28">
        <v>0</v>
      </c>
      <c r="VN24" s="28">
        <v>0</v>
      </c>
      <c r="VO24" s="28">
        <v>0</v>
      </c>
      <c r="VP24" s="28">
        <v>0</v>
      </c>
      <c r="VQ24" s="28">
        <v>0</v>
      </c>
      <c r="VR24" s="28">
        <v>0</v>
      </c>
      <c r="VS24" s="28">
        <v>0</v>
      </c>
      <c r="VT24" s="28">
        <v>0</v>
      </c>
      <c r="VU24" s="28">
        <v>0</v>
      </c>
      <c r="VV24" s="28">
        <v>0</v>
      </c>
      <c r="VW24" s="28">
        <v>0</v>
      </c>
      <c r="VX24" s="28">
        <v>0</v>
      </c>
      <c r="VY24" s="28">
        <v>0</v>
      </c>
      <c r="VZ24" s="28">
        <v>0</v>
      </c>
      <c r="WA24" s="28">
        <v>0</v>
      </c>
      <c r="WB24" s="28">
        <v>0</v>
      </c>
      <c r="WC24" s="28">
        <v>0</v>
      </c>
      <c r="WD24" s="28">
        <v>0</v>
      </c>
      <c r="WE24" s="28">
        <v>0</v>
      </c>
      <c r="WF24" s="28">
        <v>0</v>
      </c>
      <c r="WG24" s="28">
        <v>0</v>
      </c>
      <c r="WH24" s="28">
        <v>0</v>
      </c>
      <c r="WI24" s="28">
        <v>0</v>
      </c>
      <c r="WJ24" s="28">
        <v>0</v>
      </c>
      <c r="WK24" s="28">
        <v>0</v>
      </c>
      <c r="WL24" s="28">
        <v>0</v>
      </c>
      <c r="WM24" s="28">
        <v>0</v>
      </c>
      <c r="WN24" s="28">
        <v>0</v>
      </c>
      <c r="WO24" s="28">
        <v>0</v>
      </c>
      <c r="WP24" s="28">
        <v>0</v>
      </c>
      <c r="WQ24" s="28">
        <v>0</v>
      </c>
      <c r="WR24" s="28">
        <v>0</v>
      </c>
      <c r="WS24" s="28">
        <v>0</v>
      </c>
      <c r="WT24" s="28">
        <v>0</v>
      </c>
      <c r="WU24" s="28">
        <v>0</v>
      </c>
      <c r="WV24" s="28">
        <v>0</v>
      </c>
      <c r="WW24" s="28">
        <v>0</v>
      </c>
      <c r="WX24" s="28">
        <v>0</v>
      </c>
      <c r="WY24" s="28">
        <v>0</v>
      </c>
      <c r="WZ24" s="28">
        <v>0</v>
      </c>
      <c r="XA24" s="28">
        <v>0</v>
      </c>
      <c r="XB24" s="28">
        <v>0</v>
      </c>
      <c r="XC24" s="28">
        <v>0</v>
      </c>
      <c r="XD24" s="28">
        <v>0</v>
      </c>
      <c r="XE24" s="28">
        <v>0</v>
      </c>
      <c r="XF24" s="28">
        <v>0</v>
      </c>
      <c r="XG24" s="28">
        <v>0</v>
      </c>
      <c r="XH24" s="28">
        <v>0</v>
      </c>
      <c r="XI24" s="28">
        <v>0</v>
      </c>
      <c r="XJ24" s="28">
        <v>0</v>
      </c>
      <c r="XK24" s="28">
        <v>0</v>
      </c>
      <c r="XL24" s="28">
        <v>0</v>
      </c>
      <c r="XM24" s="28">
        <v>0</v>
      </c>
      <c r="XN24" s="28">
        <v>0</v>
      </c>
      <c r="XO24" s="28">
        <v>0</v>
      </c>
      <c r="XP24" s="28">
        <v>0</v>
      </c>
      <c r="XQ24" s="28">
        <v>0</v>
      </c>
      <c r="XR24" s="28">
        <v>0</v>
      </c>
      <c r="XS24" s="28">
        <v>0</v>
      </c>
      <c r="XT24" s="28">
        <v>0</v>
      </c>
      <c r="XU24" s="28">
        <v>0</v>
      </c>
      <c r="XV24" s="28">
        <v>0</v>
      </c>
      <c r="XW24" s="28">
        <v>0</v>
      </c>
      <c r="XX24" s="28">
        <v>0</v>
      </c>
      <c r="XY24" s="28">
        <v>0</v>
      </c>
      <c r="XZ24" s="28">
        <v>0</v>
      </c>
      <c r="YA24" s="28">
        <v>0</v>
      </c>
      <c r="YB24" s="28">
        <v>0</v>
      </c>
      <c r="YC24" s="28">
        <v>0</v>
      </c>
      <c r="YD24" s="28">
        <v>0</v>
      </c>
      <c r="YE24" s="28">
        <v>0</v>
      </c>
      <c r="YF24" s="28">
        <v>0</v>
      </c>
      <c r="YG24" s="28">
        <v>0</v>
      </c>
      <c r="YH24" s="28">
        <v>0</v>
      </c>
      <c r="YI24" s="28">
        <v>0</v>
      </c>
      <c r="YJ24" s="28">
        <v>0</v>
      </c>
      <c r="YK24" s="28">
        <v>0</v>
      </c>
      <c r="YL24" s="28">
        <v>0</v>
      </c>
      <c r="YM24" s="28">
        <v>0</v>
      </c>
      <c r="YN24" s="28">
        <v>0</v>
      </c>
      <c r="YO24" s="28">
        <v>0</v>
      </c>
      <c r="YP24" s="28">
        <v>0</v>
      </c>
      <c r="YQ24" s="28">
        <v>0</v>
      </c>
      <c r="YR24" s="28">
        <v>0</v>
      </c>
      <c r="YS24" s="28">
        <v>0</v>
      </c>
      <c r="YT24" s="28">
        <v>0</v>
      </c>
      <c r="YU24" s="28">
        <v>0</v>
      </c>
      <c r="YV24" s="28">
        <v>0</v>
      </c>
      <c r="YW24" s="28">
        <v>0</v>
      </c>
      <c r="YX24" s="28">
        <v>0</v>
      </c>
      <c r="YY24" s="28">
        <v>0</v>
      </c>
      <c r="YZ24" s="28">
        <v>0</v>
      </c>
      <c r="ZA24" s="28">
        <v>0</v>
      </c>
      <c r="ZB24" s="28">
        <v>0</v>
      </c>
      <c r="ZC24" s="28">
        <v>0</v>
      </c>
      <c r="ZD24" s="28">
        <v>0</v>
      </c>
      <c r="ZE24" s="28">
        <v>0</v>
      </c>
      <c r="ZF24" s="28">
        <v>0</v>
      </c>
      <c r="ZG24" s="28">
        <v>0</v>
      </c>
      <c r="ZH24" s="28">
        <v>0</v>
      </c>
      <c r="ZI24" s="28">
        <v>0</v>
      </c>
      <c r="ZJ24" s="28">
        <v>0</v>
      </c>
      <c r="ZK24" s="28">
        <v>0</v>
      </c>
      <c r="ZL24" s="28">
        <v>0</v>
      </c>
      <c r="ZM24" s="28">
        <v>0</v>
      </c>
      <c r="ZN24" s="28">
        <v>0</v>
      </c>
      <c r="ZO24" s="28">
        <v>0</v>
      </c>
      <c r="ZP24" s="28">
        <v>0</v>
      </c>
      <c r="ZQ24" s="28">
        <v>0</v>
      </c>
      <c r="ZR24" s="28">
        <v>0</v>
      </c>
      <c r="ZS24" s="28">
        <v>0</v>
      </c>
      <c r="ZT24" s="28">
        <v>0</v>
      </c>
      <c r="ZU24" s="28">
        <v>0</v>
      </c>
      <c r="ZV24" s="28">
        <v>0</v>
      </c>
      <c r="ZW24" s="28">
        <v>0</v>
      </c>
      <c r="ZX24" s="28">
        <v>0</v>
      </c>
      <c r="ZY24" s="28">
        <v>0</v>
      </c>
      <c r="ZZ24" s="28">
        <v>0</v>
      </c>
      <c r="AAA24" s="28">
        <v>0</v>
      </c>
      <c r="AAB24" s="28">
        <v>0</v>
      </c>
      <c r="AAC24" s="28">
        <v>0</v>
      </c>
      <c r="AAD24" s="28">
        <v>0</v>
      </c>
      <c r="AAE24" s="28">
        <v>0</v>
      </c>
      <c r="AAF24" s="28">
        <v>0</v>
      </c>
      <c r="AAG24" s="28">
        <v>0</v>
      </c>
      <c r="AAH24" s="28">
        <v>0</v>
      </c>
      <c r="AAI24" s="28">
        <v>0</v>
      </c>
      <c r="AAJ24" s="28">
        <v>0</v>
      </c>
      <c r="AAK24" s="28">
        <v>0</v>
      </c>
      <c r="AAL24" s="28">
        <v>0</v>
      </c>
      <c r="AAM24" s="28">
        <v>0</v>
      </c>
      <c r="AAN24" s="28">
        <v>0</v>
      </c>
      <c r="AAO24" s="28">
        <v>0</v>
      </c>
      <c r="AAP24" s="28">
        <v>0</v>
      </c>
      <c r="AAQ24" s="28">
        <v>0</v>
      </c>
      <c r="AAR24" s="28">
        <v>0</v>
      </c>
      <c r="AAS24" s="28">
        <v>0</v>
      </c>
      <c r="AAT24" s="28">
        <v>0</v>
      </c>
      <c r="AAU24" s="28">
        <v>0</v>
      </c>
      <c r="AAV24" s="28">
        <v>0</v>
      </c>
      <c r="AAW24" s="28">
        <v>0</v>
      </c>
      <c r="AAX24" s="28">
        <v>0</v>
      </c>
      <c r="AAY24" s="28">
        <v>0</v>
      </c>
      <c r="AAZ24" s="28">
        <v>0</v>
      </c>
      <c r="ABA24" s="28">
        <v>0</v>
      </c>
      <c r="ABB24" s="28">
        <v>0</v>
      </c>
      <c r="ABC24" s="28">
        <v>0</v>
      </c>
      <c r="ABD24" s="28">
        <v>0</v>
      </c>
      <c r="ABE24" s="28">
        <v>0</v>
      </c>
      <c r="ABF24" s="28">
        <v>0</v>
      </c>
      <c r="ABG24" s="28">
        <v>0</v>
      </c>
      <c r="ABH24" s="28">
        <v>0</v>
      </c>
      <c r="ABI24" s="28">
        <v>0</v>
      </c>
      <c r="ABJ24" s="28">
        <v>0</v>
      </c>
      <c r="ABK24" s="28">
        <v>0</v>
      </c>
      <c r="ABL24" s="28">
        <v>0</v>
      </c>
      <c r="ABM24" s="28">
        <v>0</v>
      </c>
      <c r="ABN24" s="28">
        <v>0</v>
      </c>
      <c r="ABO24" s="28">
        <v>0</v>
      </c>
      <c r="ABP24" s="28">
        <v>0</v>
      </c>
      <c r="ABQ24" s="28">
        <v>0</v>
      </c>
      <c r="ABR24" s="28">
        <v>0</v>
      </c>
      <c r="ABS24" s="28">
        <v>0</v>
      </c>
      <c r="ABT24" s="28">
        <v>0</v>
      </c>
      <c r="ABU24" s="28">
        <v>0</v>
      </c>
      <c r="ABV24" s="28">
        <v>0</v>
      </c>
      <c r="ABW24" s="28">
        <v>0</v>
      </c>
      <c r="ABX24" s="28">
        <v>0</v>
      </c>
      <c r="ABY24" s="28">
        <v>0</v>
      </c>
      <c r="ABZ24" s="28">
        <v>0</v>
      </c>
      <c r="ACA24" s="28">
        <v>0</v>
      </c>
      <c r="ACB24" s="28">
        <v>0</v>
      </c>
      <c r="ACC24" s="28">
        <v>0</v>
      </c>
      <c r="ACD24" s="28">
        <v>0</v>
      </c>
      <c r="ACE24" s="28">
        <v>0</v>
      </c>
      <c r="ACF24" s="28">
        <v>0</v>
      </c>
      <c r="ACG24" s="28">
        <v>0</v>
      </c>
      <c r="ACH24" s="28">
        <v>0</v>
      </c>
      <c r="ACI24" s="28">
        <v>0</v>
      </c>
      <c r="ACJ24" s="28">
        <v>0</v>
      </c>
    </row>
    <row r="25" spans="1:764" x14ac:dyDescent="0.2">
      <c r="A25" s="21" t="s">
        <v>37</v>
      </c>
      <c r="B25" s="116" t="s">
        <v>38</v>
      </c>
      <c r="C25" s="21">
        <v>0</v>
      </c>
      <c r="D25" s="107"/>
      <c r="E25" s="23">
        <f t="shared" si="77"/>
        <v>0</v>
      </c>
      <c r="F25" s="24" t="s">
        <v>6</v>
      </c>
      <c r="G25" s="33" t="s">
        <v>128</v>
      </c>
      <c r="H25" s="25">
        <v>42786</v>
      </c>
      <c r="I25" s="29" t="s">
        <v>36</v>
      </c>
      <c r="J25" s="24">
        <v>60</v>
      </c>
      <c r="K25" s="24" t="s">
        <v>133</v>
      </c>
      <c r="L25" s="25">
        <v>44612</v>
      </c>
      <c r="M25" s="21" t="s">
        <v>109</v>
      </c>
      <c r="N25" s="3"/>
      <c r="O25" s="27">
        <f t="shared" si="78"/>
        <v>0</v>
      </c>
      <c r="P25" s="27">
        <f t="shared" si="79"/>
        <v>147074759.98785657</v>
      </c>
      <c r="Q25" s="27">
        <f t="shared" si="80"/>
        <v>0</v>
      </c>
      <c r="R25" s="27">
        <f t="shared" si="81"/>
        <v>0</v>
      </c>
      <c r="S25" s="27">
        <f t="shared" si="82"/>
        <v>0</v>
      </c>
      <c r="T25" s="27">
        <f t="shared" si="83"/>
        <v>0</v>
      </c>
      <c r="U25" s="27">
        <f t="shared" si="84"/>
        <v>0</v>
      </c>
      <c r="V25" s="27">
        <f t="shared" si="85"/>
        <v>0</v>
      </c>
      <c r="W25" s="27">
        <f t="shared" si="86"/>
        <v>0</v>
      </c>
      <c r="X25" s="27">
        <f t="shared" si="87"/>
        <v>0</v>
      </c>
      <c r="Y25" s="27">
        <f t="shared" si="88"/>
        <v>0</v>
      </c>
      <c r="Z25" s="27">
        <f t="shared" si="89"/>
        <v>0</v>
      </c>
      <c r="AA25" s="27">
        <f t="shared" si="90"/>
        <v>0</v>
      </c>
      <c r="AB25" s="27">
        <f t="shared" si="91"/>
        <v>0</v>
      </c>
      <c r="AC25" s="27">
        <f t="shared" si="92"/>
        <v>0</v>
      </c>
      <c r="AD25" s="27">
        <f t="shared" si="93"/>
        <v>0</v>
      </c>
      <c r="AE25" s="27">
        <f t="shared" si="94"/>
        <v>0</v>
      </c>
      <c r="AF25" s="27">
        <f t="shared" si="95"/>
        <v>0</v>
      </c>
      <c r="AG25" s="27">
        <f t="shared" si="96"/>
        <v>0</v>
      </c>
      <c r="AH25" s="27">
        <f t="shared" si="97"/>
        <v>0</v>
      </c>
      <c r="AI25" s="27">
        <f t="shared" si="98"/>
        <v>0</v>
      </c>
      <c r="AJ25" s="27">
        <f t="shared" si="99"/>
        <v>0</v>
      </c>
      <c r="AK25" s="27">
        <f t="shared" si="100"/>
        <v>0</v>
      </c>
      <c r="AL25" s="27">
        <f t="shared" si="101"/>
        <v>0</v>
      </c>
      <c r="AM25" s="27">
        <f t="shared" si="102"/>
        <v>0</v>
      </c>
      <c r="AN25" s="27">
        <f t="shared" si="103"/>
        <v>0</v>
      </c>
      <c r="AO25" s="27">
        <f t="shared" si="104"/>
        <v>0</v>
      </c>
      <c r="AP25" s="27">
        <f t="shared" si="105"/>
        <v>0</v>
      </c>
      <c r="AQ25" s="27">
        <f t="shared" si="106"/>
        <v>0</v>
      </c>
      <c r="AR25" s="27">
        <f t="shared" si="107"/>
        <v>0</v>
      </c>
      <c r="AS25" s="27">
        <f t="shared" si="108"/>
        <v>0</v>
      </c>
      <c r="AT25" s="27">
        <f t="shared" si="109"/>
        <v>0</v>
      </c>
      <c r="AU25" s="27">
        <f t="shared" si="110"/>
        <v>0</v>
      </c>
      <c r="AV25" s="27">
        <f t="shared" si="111"/>
        <v>0</v>
      </c>
      <c r="AW25" s="27">
        <f t="shared" si="112"/>
        <v>0</v>
      </c>
      <c r="AX25" s="27">
        <f t="shared" si="113"/>
        <v>0</v>
      </c>
      <c r="AY25" s="27">
        <f t="shared" si="114"/>
        <v>0</v>
      </c>
      <c r="AZ25" s="27">
        <f t="shared" si="115"/>
        <v>0</v>
      </c>
      <c r="BA25" s="27">
        <f t="shared" si="116"/>
        <v>0</v>
      </c>
      <c r="BB25" s="27">
        <f t="shared" si="117"/>
        <v>0</v>
      </c>
      <c r="BC25" s="27">
        <f t="shared" si="118"/>
        <v>0</v>
      </c>
      <c r="BD25" s="27">
        <f t="shared" si="119"/>
        <v>0</v>
      </c>
      <c r="BE25" s="27">
        <f t="shared" si="120"/>
        <v>0</v>
      </c>
      <c r="BF25" s="27">
        <f t="shared" si="121"/>
        <v>0</v>
      </c>
      <c r="BG25" s="27">
        <f t="shared" si="122"/>
        <v>0</v>
      </c>
      <c r="BH25" s="27">
        <f t="shared" si="123"/>
        <v>0</v>
      </c>
      <c r="BI25" s="27">
        <f t="shared" si="124"/>
        <v>0</v>
      </c>
      <c r="BJ25" s="27">
        <f t="shared" si="125"/>
        <v>0</v>
      </c>
      <c r="BK25" s="27">
        <f t="shared" si="126"/>
        <v>0</v>
      </c>
      <c r="BL25" s="27">
        <f t="shared" si="127"/>
        <v>0</v>
      </c>
      <c r="BM25" s="27">
        <f t="shared" si="128"/>
        <v>0</v>
      </c>
      <c r="BN25" s="27">
        <f t="shared" si="129"/>
        <v>0</v>
      </c>
      <c r="BO25" s="27">
        <f t="shared" si="130"/>
        <v>0</v>
      </c>
      <c r="BP25" s="27">
        <f t="shared" si="131"/>
        <v>0</v>
      </c>
      <c r="BQ25" s="27">
        <f t="shared" si="132"/>
        <v>0</v>
      </c>
      <c r="BR25" s="27">
        <f t="shared" si="133"/>
        <v>0</v>
      </c>
      <c r="BS25" s="27">
        <f t="shared" si="134"/>
        <v>0</v>
      </c>
      <c r="BT25" s="27">
        <f t="shared" si="135"/>
        <v>0</v>
      </c>
      <c r="BW25" s="28">
        <v>0</v>
      </c>
      <c r="BX25" s="28">
        <v>0</v>
      </c>
      <c r="BY25" s="28">
        <v>0</v>
      </c>
      <c r="BZ25" s="28">
        <v>0</v>
      </c>
      <c r="CA25" s="28">
        <v>5393835.6200000001</v>
      </c>
      <c r="CB25" s="28">
        <v>0</v>
      </c>
      <c r="CC25" s="28">
        <v>7212534.243150685</v>
      </c>
      <c r="CD25" s="28">
        <v>0</v>
      </c>
      <c r="CE25" s="28">
        <v>9490547.9499999993</v>
      </c>
      <c r="CF25" s="28">
        <v>0</v>
      </c>
      <c r="CG25" s="28">
        <v>11758767.114705883</v>
      </c>
      <c r="CH25" s="28">
        <v>0</v>
      </c>
      <c r="CI25" s="28">
        <v>15083835.609999999</v>
      </c>
      <c r="CJ25" s="28">
        <v>0</v>
      </c>
      <c r="CK25" s="28">
        <v>17986952.050000001</v>
      </c>
      <c r="CL25" s="28">
        <v>0</v>
      </c>
      <c r="CM25" s="28">
        <v>29973630.119999997</v>
      </c>
      <c r="CN25" s="28">
        <v>0</v>
      </c>
      <c r="CO25" s="28">
        <v>50174657.280000001</v>
      </c>
      <c r="CP25" s="28">
        <v>0</v>
      </c>
      <c r="CQ25" s="28">
        <v>0</v>
      </c>
      <c r="CR25" s="28">
        <v>0</v>
      </c>
      <c r="CS25" s="28">
        <v>0</v>
      </c>
      <c r="CT25" s="28">
        <v>0</v>
      </c>
      <c r="CU25" s="28">
        <v>0</v>
      </c>
      <c r="CV25" s="28">
        <v>0</v>
      </c>
      <c r="CW25" s="28">
        <v>0</v>
      </c>
      <c r="CX25" s="28">
        <v>0</v>
      </c>
      <c r="CY25" s="28">
        <v>0</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0</v>
      </c>
      <c r="DP25" s="28">
        <v>0</v>
      </c>
      <c r="DQ25" s="28">
        <v>0</v>
      </c>
      <c r="DR25" s="28">
        <v>0</v>
      </c>
      <c r="DS25" s="28">
        <v>0</v>
      </c>
      <c r="DT25" s="28">
        <v>0</v>
      </c>
      <c r="DU25" s="28">
        <v>0</v>
      </c>
      <c r="DV25" s="28">
        <v>0</v>
      </c>
      <c r="DW25" s="28">
        <v>0</v>
      </c>
      <c r="DX25" s="28">
        <v>0</v>
      </c>
      <c r="DY25" s="28">
        <v>0</v>
      </c>
      <c r="DZ25" s="28">
        <v>0</v>
      </c>
      <c r="EA25" s="28">
        <v>0</v>
      </c>
      <c r="EB25" s="28">
        <v>0</v>
      </c>
      <c r="EC25" s="28">
        <v>0</v>
      </c>
      <c r="ED25" s="28">
        <v>0</v>
      </c>
      <c r="EE25" s="28">
        <v>0</v>
      </c>
      <c r="EF25" s="28">
        <v>0</v>
      </c>
      <c r="EG25" s="28">
        <v>0</v>
      </c>
      <c r="EH25" s="28">
        <v>0</v>
      </c>
      <c r="EI25" s="28">
        <v>0</v>
      </c>
      <c r="EJ25" s="28">
        <v>0</v>
      </c>
      <c r="EK25" s="28">
        <v>0</v>
      </c>
      <c r="EL25" s="28">
        <v>0</v>
      </c>
      <c r="EM25" s="28">
        <v>0</v>
      </c>
      <c r="EN25" s="28">
        <v>0</v>
      </c>
      <c r="EO25" s="28">
        <v>0</v>
      </c>
      <c r="EP25" s="28">
        <v>0</v>
      </c>
      <c r="EQ25" s="28">
        <v>0</v>
      </c>
      <c r="ER25" s="28">
        <v>0</v>
      </c>
      <c r="ES25" s="28">
        <v>0</v>
      </c>
      <c r="ET25" s="28">
        <v>0</v>
      </c>
      <c r="EU25" s="28">
        <v>0</v>
      </c>
      <c r="EV25" s="28">
        <v>0</v>
      </c>
      <c r="EW25" s="28">
        <v>0</v>
      </c>
      <c r="EX25" s="28">
        <v>0</v>
      </c>
      <c r="EY25" s="28">
        <v>0</v>
      </c>
      <c r="EZ25" s="28">
        <v>0</v>
      </c>
      <c r="FA25" s="28">
        <v>0</v>
      </c>
      <c r="FB25" s="28">
        <v>0</v>
      </c>
      <c r="FC25" s="28">
        <v>0</v>
      </c>
      <c r="FD25" s="28">
        <v>0</v>
      </c>
      <c r="FE25" s="28">
        <v>0</v>
      </c>
      <c r="FF25" s="28">
        <v>0</v>
      </c>
      <c r="FG25" s="28">
        <v>0</v>
      </c>
      <c r="FH25" s="28">
        <v>0</v>
      </c>
      <c r="FI25" s="28">
        <v>0</v>
      </c>
      <c r="FJ25" s="28">
        <v>0</v>
      </c>
      <c r="FK25" s="28">
        <v>0</v>
      </c>
      <c r="FL25" s="28">
        <v>0</v>
      </c>
      <c r="FM25" s="28">
        <v>0</v>
      </c>
      <c r="FN25" s="28">
        <v>0</v>
      </c>
      <c r="FO25" s="28">
        <v>0</v>
      </c>
      <c r="FP25" s="28">
        <v>0</v>
      </c>
      <c r="FQ25" s="28">
        <v>0</v>
      </c>
      <c r="FR25" s="28">
        <v>0</v>
      </c>
      <c r="FS25" s="28">
        <v>0</v>
      </c>
      <c r="FT25" s="28">
        <v>0</v>
      </c>
      <c r="FU25" s="28">
        <v>0</v>
      </c>
      <c r="FV25" s="28">
        <v>0</v>
      </c>
      <c r="FW25" s="28">
        <v>0</v>
      </c>
      <c r="FX25" s="28">
        <v>0</v>
      </c>
      <c r="FY25" s="28">
        <v>0</v>
      </c>
      <c r="FZ25" s="28">
        <v>0</v>
      </c>
      <c r="GA25" s="28">
        <v>0</v>
      </c>
      <c r="GB25" s="28">
        <v>0</v>
      </c>
      <c r="GC25" s="28">
        <v>0</v>
      </c>
      <c r="GD25" s="28">
        <v>0</v>
      </c>
      <c r="GE25" s="28">
        <v>0</v>
      </c>
      <c r="GF25" s="28">
        <v>0</v>
      </c>
      <c r="GG25" s="28">
        <v>0</v>
      </c>
      <c r="GH25" s="28">
        <v>0</v>
      </c>
      <c r="GI25" s="28">
        <v>0</v>
      </c>
      <c r="GJ25" s="28">
        <v>0</v>
      </c>
      <c r="GK25" s="28">
        <v>0</v>
      </c>
      <c r="GL25" s="28">
        <v>0</v>
      </c>
      <c r="GM25" s="28">
        <v>0</v>
      </c>
      <c r="GN25" s="28">
        <v>0</v>
      </c>
      <c r="GO25" s="28">
        <v>0</v>
      </c>
      <c r="GP25" s="28">
        <v>0</v>
      </c>
      <c r="GQ25" s="28">
        <v>0</v>
      </c>
      <c r="GR25" s="28">
        <v>0</v>
      </c>
      <c r="GS25" s="28">
        <v>0</v>
      </c>
      <c r="GT25" s="28">
        <v>0</v>
      </c>
      <c r="GU25" s="28">
        <v>0</v>
      </c>
      <c r="GV25" s="28">
        <v>0</v>
      </c>
      <c r="GW25" s="28">
        <v>0</v>
      </c>
      <c r="GX25" s="28">
        <v>0</v>
      </c>
      <c r="GY25" s="28">
        <v>0</v>
      </c>
      <c r="GZ25" s="28">
        <v>0</v>
      </c>
      <c r="HA25" s="28">
        <v>0</v>
      </c>
      <c r="HB25" s="28">
        <v>0</v>
      </c>
      <c r="HC25" s="28">
        <v>0</v>
      </c>
      <c r="HD25" s="28">
        <v>0</v>
      </c>
      <c r="HE25" s="28">
        <v>0</v>
      </c>
      <c r="HF25" s="28">
        <v>0</v>
      </c>
      <c r="HG25" s="28">
        <v>0</v>
      </c>
      <c r="HH25" s="28">
        <v>0</v>
      </c>
      <c r="HI25" s="28">
        <v>0</v>
      </c>
      <c r="HJ25" s="28">
        <v>0</v>
      </c>
      <c r="HK25" s="28">
        <v>0</v>
      </c>
      <c r="HL25" s="28">
        <v>0</v>
      </c>
      <c r="HM25" s="28">
        <v>0</v>
      </c>
      <c r="HN25" s="28">
        <v>0</v>
      </c>
      <c r="HO25" s="28">
        <v>0</v>
      </c>
      <c r="HP25" s="28">
        <v>0</v>
      </c>
      <c r="HQ25" s="28">
        <v>0</v>
      </c>
      <c r="HR25" s="28">
        <v>0</v>
      </c>
      <c r="HS25" s="28">
        <v>0</v>
      </c>
      <c r="HT25" s="28">
        <v>0</v>
      </c>
      <c r="HU25" s="28">
        <v>0</v>
      </c>
      <c r="HV25" s="28">
        <v>0</v>
      </c>
      <c r="HW25" s="28">
        <v>0</v>
      </c>
      <c r="HX25" s="28">
        <v>0</v>
      </c>
      <c r="HY25" s="28">
        <v>0</v>
      </c>
      <c r="HZ25" s="28">
        <v>0</v>
      </c>
      <c r="IA25" s="28">
        <v>0</v>
      </c>
      <c r="IB25" s="28">
        <v>0</v>
      </c>
      <c r="IC25" s="28">
        <v>0</v>
      </c>
      <c r="ID25" s="28">
        <v>0</v>
      </c>
      <c r="IE25" s="28">
        <v>0</v>
      </c>
      <c r="IF25" s="28">
        <v>0</v>
      </c>
      <c r="IG25" s="28">
        <v>0</v>
      </c>
      <c r="IH25" s="28">
        <v>0</v>
      </c>
      <c r="II25" s="28">
        <v>0</v>
      </c>
      <c r="IJ25" s="28">
        <v>0</v>
      </c>
      <c r="IK25" s="28">
        <v>0</v>
      </c>
      <c r="IL25" s="28">
        <v>0</v>
      </c>
      <c r="IM25" s="28">
        <v>0</v>
      </c>
      <c r="IN25" s="28">
        <v>0</v>
      </c>
      <c r="IO25" s="28">
        <v>0</v>
      </c>
      <c r="IP25" s="28">
        <v>0</v>
      </c>
      <c r="IQ25" s="28">
        <v>0</v>
      </c>
      <c r="IR25" s="28">
        <v>0</v>
      </c>
      <c r="IS25" s="28">
        <v>0</v>
      </c>
      <c r="IT25" s="28">
        <v>0</v>
      </c>
      <c r="IU25" s="28">
        <v>0</v>
      </c>
      <c r="IV25" s="28">
        <v>0</v>
      </c>
      <c r="IW25" s="28">
        <v>0</v>
      </c>
      <c r="IX25" s="28">
        <v>0</v>
      </c>
      <c r="IY25" s="28">
        <v>0</v>
      </c>
      <c r="IZ25" s="28">
        <v>0</v>
      </c>
      <c r="JA25" s="28">
        <v>0</v>
      </c>
      <c r="JB25" s="28">
        <v>0</v>
      </c>
      <c r="JC25" s="28">
        <v>0</v>
      </c>
      <c r="JD25" s="28">
        <v>0</v>
      </c>
      <c r="JE25" s="28">
        <v>0</v>
      </c>
      <c r="JF25" s="28">
        <v>0</v>
      </c>
      <c r="JG25" s="28">
        <v>0</v>
      </c>
      <c r="JH25" s="28">
        <v>0</v>
      </c>
      <c r="JI25" s="28">
        <v>0</v>
      </c>
      <c r="JJ25" s="28">
        <v>0</v>
      </c>
      <c r="JK25" s="28">
        <v>0</v>
      </c>
      <c r="JL25" s="28">
        <v>0</v>
      </c>
      <c r="JM25" s="28">
        <v>0</v>
      </c>
      <c r="JN25" s="28">
        <v>0</v>
      </c>
      <c r="JO25" s="28">
        <v>0</v>
      </c>
      <c r="JP25" s="28">
        <v>0</v>
      </c>
      <c r="JQ25" s="28">
        <v>0</v>
      </c>
      <c r="JR25" s="28">
        <v>0</v>
      </c>
      <c r="JS25" s="28">
        <v>0</v>
      </c>
      <c r="JT25" s="28">
        <v>0</v>
      </c>
      <c r="JU25" s="28">
        <v>0</v>
      </c>
      <c r="JV25" s="28">
        <v>0</v>
      </c>
      <c r="JW25" s="28">
        <v>0</v>
      </c>
      <c r="JX25" s="28">
        <v>0</v>
      </c>
      <c r="JY25" s="28">
        <v>0</v>
      </c>
      <c r="JZ25" s="28">
        <v>0</v>
      </c>
      <c r="KA25" s="28">
        <v>0</v>
      </c>
      <c r="KB25" s="28">
        <v>0</v>
      </c>
      <c r="KC25" s="28">
        <v>0</v>
      </c>
      <c r="KD25" s="28">
        <v>0</v>
      </c>
      <c r="KE25" s="28">
        <v>0</v>
      </c>
      <c r="KF25" s="28">
        <v>0</v>
      </c>
      <c r="KG25" s="28">
        <v>0</v>
      </c>
      <c r="KH25" s="28">
        <v>0</v>
      </c>
      <c r="KI25" s="28">
        <v>0</v>
      </c>
      <c r="KJ25" s="28">
        <v>0</v>
      </c>
      <c r="KK25" s="28">
        <v>0</v>
      </c>
      <c r="KL25" s="28">
        <v>0</v>
      </c>
      <c r="KM25" s="28">
        <v>0</v>
      </c>
      <c r="KN25" s="28">
        <v>0</v>
      </c>
      <c r="KO25" s="28">
        <v>0</v>
      </c>
      <c r="KP25" s="28">
        <v>0</v>
      </c>
      <c r="KQ25" s="28">
        <v>0</v>
      </c>
      <c r="KR25" s="28">
        <v>0</v>
      </c>
      <c r="KS25" s="28">
        <v>0</v>
      </c>
      <c r="KT25" s="28">
        <v>0</v>
      </c>
      <c r="KU25" s="28">
        <v>0</v>
      </c>
      <c r="KV25" s="28">
        <v>0</v>
      </c>
      <c r="KW25" s="28">
        <v>0</v>
      </c>
      <c r="KX25" s="28">
        <v>0</v>
      </c>
      <c r="KY25" s="28">
        <v>0</v>
      </c>
      <c r="KZ25" s="28">
        <v>0</v>
      </c>
      <c r="LA25" s="28">
        <v>0</v>
      </c>
      <c r="LB25" s="28">
        <v>0</v>
      </c>
      <c r="LC25" s="28">
        <v>0</v>
      </c>
      <c r="LD25" s="28">
        <v>0</v>
      </c>
      <c r="LE25" s="28">
        <v>0</v>
      </c>
      <c r="LF25" s="28">
        <v>0</v>
      </c>
      <c r="LG25" s="28">
        <v>0</v>
      </c>
      <c r="LH25" s="28">
        <v>0</v>
      </c>
      <c r="LI25" s="28">
        <v>0</v>
      </c>
      <c r="LJ25" s="28">
        <v>0</v>
      </c>
      <c r="LK25" s="28">
        <v>0</v>
      </c>
      <c r="LL25" s="28">
        <v>0</v>
      </c>
      <c r="LM25" s="28">
        <v>0</v>
      </c>
      <c r="LN25" s="28">
        <v>0</v>
      </c>
      <c r="LO25" s="28">
        <v>0</v>
      </c>
      <c r="LP25" s="28">
        <v>0</v>
      </c>
      <c r="LQ25" s="28">
        <v>0</v>
      </c>
      <c r="LR25" s="28">
        <v>0</v>
      </c>
      <c r="LS25" s="28">
        <v>0</v>
      </c>
      <c r="LT25" s="28">
        <v>0</v>
      </c>
      <c r="LU25" s="28">
        <v>0</v>
      </c>
      <c r="LV25" s="28">
        <v>0</v>
      </c>
      <c r="LW25" s="28">
        <v>0</v>
      </c>
      <c r="LX25" s="28">
        <v>0</v>
      </c>
      <c r="LY25" s="28">
        <v>0</v>
      </c>
      <c r="LZ25" s="28">
        <v>0</v>
      </c>
      <c r="MA25" s="28">
        <v>0</v>
      </c>
      <c r="MB25" s="28">
        <v>0</v>
      </c>
      <c r="MC25" s="28">
        <v>0</v>
      </c>
      <c r="MD25" s="28">
        <v>0</v>
      </c>
      <c r="ME25" s="28">
        <v>0</v>
      </c>
      <c r="MF25" s="28">
        <v>0</v>
      </c>
      <c r="MG25" s="28">
        <v>0</v>
      </c>
      <c r="MH25" s="28">
        <v>0</v>
      </c>
      <c r="MI25" s="28">
        <v>0</v>
      </c>
      <c r="MJ25" s="28">
        <v>0</v>
      </c>
      <c r="MK25" s="28">
        <v>0</v>
      </c>
      <c r="ML25" s="28">
        <v>0</v>
      </c>
      <c r="MM25" s="28">
        <v>0</v>
      </c>
      <c r="MN25" s="28">
        <v>0</v>
      </c>
      <c r="MO25" s="28">
        <v>0</v>
      </c>
      <c r="MP25" s="28">
        <v>0</v>
      </c>
      <c r="MQ25" s="28">
        <v>0</v>
      </c>
      <c r="MR25" s="28">
        <v>0</v>
      </c>
      <c r="MS25" s="28">
        <v>0</v>
      </c>
      <c r="MT25" s="28">
        <v>0</v>
      </c>
      <c r="MU25" s="28">
        <v>0</v>
      </c>
      <c r="MV25" s="28">
        <v>0</v>
      </c>
      <c r="MW25" s="28">
        <v>0</v>
      </c>
      <c r="MX25" s="28">
        <v>0</v>
      </c>
      <c r="MY25" s="28">
        <v>0</v>
      </c>
      <c r="MZ25" s="28">
        <v>0</v>
      </c>
      <c r="NA25" s="28">
        <v>0</v>
      </c>
      <c r="NB25" s="28">
        <v>0</v>
      </c>
      <c r="NC25" s="28">
        <v>0</v>
      </c>
      <c r="ND25" s="28">
        <v>0</v>
      </c>
      <c r="NE25" s="28">
        <v>0</v>
      </c>
      <c r="NF25" s="28">
        <v>0</v>
      </c>
      <c r="NG25" s="28">
        <v>0</v>
      </c>
      <c r="NH25" s="28">
        <v>0</v>
      </c>
      <c r="NI25" s="28">
        <v>0</v>
      </c>
      <c r="NJ25" s="28">
        <v>0</v>
      </c>
      <c r="NK25" s="28">
        <v>0</v>
      </c>
      <c r="NL25" s="28">
        <v>0</v>
      </c>
      <c r="NM25" s="28">
        <v>0</v>
      </c>
      <c r="NN25" s="28">
        <v>0</v>
      </c>
      <c r="NO25" s="28">
        <v>0</v>
      </c>
      <c r="NP25" s="28">
        <v>0</v>
      </c>
      <c r="NQ25" s="28">
        <v>0</v>
      </c>
      <c r="NR25" s="28">
        <v>0</v>
      </c>
      <c r="NS25" s="28">
        <v>0</v>
      </c>
      <c r="NT25" s="28">
        <v>0</v>
      </c>
      <c r="NU25" s="28">
        <v>0</v>
      </c>
      <c r="NV25" s="28">
        <v>0</v>
      </c>
      <c r="NW25" s="28">
        <v>0</v>
      </c>
      <c r="NX25" s="28">
        <v>0</v>
      </c>
      <c r="NY25" s="28">
        <v>0</v>
      </c>
      <c r="NZ25" s="28">
        <v>0</v>
      </c>
      <c r="OA25" s="28">
        <v>0</v>
      </c>
      <c r="OB25" s="28">
        <v>0</v>
      </c>
      <c r="OC25" s="28">
        <v>0</v>
      </c>
      <c r="OD25" s="28">
        <v>0</v>
      </c>
      <c r="OE25" s="28">
        <v>0</v>
      </c>
      <c r="OF25" s="28">
        <v>0</v>
      </c>
      <c r="OG25" s="28">
        <v>0</v>
      </c>
      <c r="OH25" s="28">
        <v>0</v>
      </c>
      <c r="OI25" s="28">
        <v>0</v>
      </c>
      <c r="OJ25" s="28">
        <v>0</v>
      </c>
      <c r="OK25" s="28">
        <v>0</v>
      </c>
      <c r="OL25" s="28">
        <v>0</v>
      </c>
      <c r="OM25" s="28">
        <v>0</v>
      </c>
      <c r="ON25" s="28">
        <v>0</v>
      </c>
      <c r="OO25" s="28">
        <v>0</v>
      </c>
      <c r="OP25" s="28">
        <v>0</v>
      </c>
      <c r="OQ25" s="28">
        <v>0</v>
      </c>
      <c r="OR25" s="28">
        <v>0</v>
      </c>
      <c r="OS25" s="28">
        <v>0</v>
      </c>
      <c r="OT25" s="28">
        <v>0</v>
      </c>
      <c r="OU25" s="28">
        <v>0</v>
      </c>
      <c r="OV25" s="28">
        <v>0</v>
      </c>
      <c r="OW25" s="28">
        <v>0</v>
      </c>
      <c r="OX25" s="28">
        <v>0</v>
      </c>
      <c r="OY25" s="28">
        <v>0</v>
      </c>
      <c r="OZ25" s="28">
        <v>0</v>
      </c>
      <c r="PA25" s="28">
        <v>0</v>
      </c>
      <c r="PB25" s="28">
        <v>0</v>
      </c>
      <c r="PC25" s="28">
        <v>0</v>
      </c>
      <c r="PD25" s="28">
        <v>0</v>
      </c>
      <c r="PE25" s="28">
        <v>0</v>
      </c>
      <c r="PF25" s="28">
        <v>0</v>
      </c>
      <c r="PG25" s="28">
        <v>0</v>
      </c>
      <c r="PH25" s="28">
        <v>0</v>
      </c>
      <c r="PI25" s="28">
        <v>0</v>
      </c>
      <c r="PJ25" s="28">
        <v>0</v>
      </c>
      <c r="PK25" s="28">
        <v>0</v>
      </c>
      <c r="PL25" s="28">
        <v>0</v>
      </c>
      <c r="PM25" s="28">
        <v>0</v>
      </c>
      <c r="PN25" s="28">
        <v>0</v>
      </c>
      <c r="PO25" s="28">
        <v>0</v>
      </c>
      <c r="PP25" s="28">
        <v>0</v>
      </c>
      <c r="PQ25" s="28">
        <v>0</v>
      </c>
      <c r="PR25" s="28">
        <v>0</v>
      </c>
      <c r="PS25" s="28">
        <v>0</v>
      </c>
      <c r="PT25" s="28">
        <v>0</v>
      </c>
      <c r="PU25" s="28">
        <v>0</v>
      </c>
      <c r="PV25" s="28">
        <v>0</v>
      </c>
      <c r="PW25" s="28">
        <v>0</v>
      </c>
      <c r="PX25" s="28">
        <v>0</v>
      </c>
      <c r="PY25" s="28">
        <v>0</v>
      </c>
      <c r="PZ25" s="28">
        <v>0</v>
      </c>
      <c r="QA25" s="28">
        <v>0</v>
      </c>
      <c r="QB25" s="28">
        <v>0</v>
      </c>
      <c r="QC25" s="28">
        <v>0</v>
      </c>
      <c r="QD25" s="28">
        <v>0</v>
      </c>
      <c r="QE25" s="28">
        <v>0</v>
      </c>
      <c r="QF25" s="28">
        <v>0</v>
      </c>
      <c r="QG25" s="28">
        <v>0</v>
      </c>
      <c r="QH25" s="28">
        <v>0</v>
      </c>
      <c r="QI25" s="28">
        <v>0</v>
      </c>
      <c r="QJ25" s="28">
        <v>0</v>
      </c>
      <c r="QK25" s="28">
        <v>0</v>
      </c>
      <c r="QL25" s="28">
        <v>0</v>
      </c>
      <c r="QM25" s="28">
        <v>0</v>
      </c>
      <c r="QN25" s="28">
        <v>0</v>
      </c>
      <c r="QO25" s="28">
        <v>0</v>
      </c>
      <c r="QP25" s="28">
        <v>0</v>
      </c>
      <c r="QQ25" s="28">
        <v>0</v>
      </c>
      <c r="QR25" s="28">
        <v>0</v>
      </c>
      <c r="QS25" s="28">
        <v>0</v>
      </c>
      <c r="QT25" s="28">
        <v>0</v>
      </c>
      <c r="QU25" s="28">
        <v>0</v>
      </c>
      <c r="QV25" s="28">
        <v>0</v>
      </c>
      <c r="QW25" s="28">
        <v>0</v>
      </c>
      <c r="QX25" s="28">
        <v>0</v>
      </c>
      <c r="QY25" s="28">
        <v>0</v>
      </c>
      <c r="QZ25" s="28">
        <v>0</v>
      </c>
      <c r="RA25" s="28">
        <v>0</v>
      </c>
      <c r="RB25" s="28">
        <v>0</v>
      </c>
      <c r="RC25" s="28">
        <v>0</v>
      </c>
      <c r="RD25" s="28">
        <v>0</v>
      </c>
      <c r="RE25" s="28">
        <v>0</v>
      </c>
      <c r="RF25" s="28">
        <v>0</v>
      </c>
      <c r="RG25" s="28">
        <v>0</v>
      </c>
      <c r="RH25" s="28">
        <v>0</v>
      </c>
      <c r="RI25" s="28">
        <v>0</v>
      </c>
      <c r="RJ25" s="28">
        <v>0</v>
      </c>
      <c r="RK25" s="28">
        <v>0</v>
      </c>
      <c r="RL25" s="28">
        <v>0</v>
      </c>
      <c r="RM25" s="28">
        <v>0</v>
      </c>
      <c r="RN25" s="28">
        <v>0</v>
      </c>
      <c r="RO25" s="28">
        <v>0</v>
      </c>
      <c r="RP25" s="28">
        <v>0</v>
      </c>
      <c r="RQ25" s="28">
        <v>0</v>
      </c>
      <c r="RR25" s="28">
        <v>0</v>
      </c>
      <c r="RS25" s="28">
        <v>0</v>
      </c>
      <c r="RT25" s="28">
        <v>0</v>
      </c>
      <c r="RU25" s="28">
        <v>0</v>
      </c>
      <c r="RV25" s="28">
        <v>0</v>
      </c>
      <c r="RW25" s="28">
        <v>0</v>
      </c>
      <c r="RX25" s="28">
        <v>0</v>
      </c>
      <c r="RY25" s="28">
        <v>0</v>
      </c>
      <c r="RZ25" s="28">
        <v>0</v>
      </c>
      <c r="SA25" s="28">
        <v>0</v>
      </c>
      <c r="SB25" s="28">
        <v>0</v>
      </c>
      <c r="SC25" s="28">
        <v>0</v>
      </c>
      <c r="SD25" s="28">
        <v>0</v>
      </c>
      <c r="SE25" s="28">
        <v>0</v>
      </c>
      <c r="SF25" s="28">
        <v>0</v>
      </c>
      <c r="SG25" s="28">
        <v>0</v>
      </c>
      <c r="SH25" s="28">
        <v>0</v>
      </c>
      <c r="SI25" s="28">
        <v>0</v>
      </c>
      <c r="SJ25" s="28">
        <v>0</v>
      </c>
      <c r="SK25" s="28">
        <v>0</v>
      </c>
      <c r="SL25" s="28">
        <v>0</v>
      </c>
      <c r="SM25" s="28">
        <v>0</v>
      </c>
      <c r="SN25" s="28">
        <v>0</v>
      </c>
      <c r="SO25" s="28">
        <v>0</v>
      </c>
      <c r="SP25" s="28">
        <v>0</v>
      </c>
      <c r="SQ25" s="28">
        <v>0</v>
      </c>
      <c r="SR25" s="28">
        <v>0</v>
      </c>
      <c r="SS25" s="28">
        <v>0</v>
      </c>
      <c r="ST25" s="28">
        <v>0</v>
      </c>
      <c r="SU25" s="28">
        <v>0</v>
      </c>
      <c r="SV25" s="28">
        <v>0</v>
      </c>
      <c r="SW25" s="28">
        <v>0</v>
      </c>
      <c r="SX25" s="28">
        <v>0</v>
      </c>
      <c r="SY25" s="28">
        <v>0</v>
      </c>
      <c r="SZ25" s="28">
        <v>0</v>
      </c>
      <c r="TA25" s="28">
        <v>0</v>
      </c>
      <c r="TB25" s="28">
        <v>0</v>
      </c>
      <c r="TC25" s="28">
        <v>0</v>
      </c>
      <c r="TD25" s="28">
        <v>0</v>
      </c>
      <c r="TE25" s="28">
        <v>0</v>
      </c>
      <c r="TF25" s="28">
        <v>0</v>
      </c>
      <c r="TG25" s="28">
        <v>0</v>
      </c>
      <c r="TH25" s="28">
        <v>0</v>
      </c>
      <c r="TI25" s="28">
        <v>0</v>
      </c>
      <c r="TJ25" s="28">
        <v>0</v>
      </c>
      <c r="TK25" s="28">
        <v>0</v>
      </c>
      <c r="TL25" s="28">
        <v>0</v>
      </c>
      <c r="TM25" s="28">
        <v>0</v>
      </c>
      <c r="TN25" s="28">
        <v>0</v>
      </c>
      <c r="TO25" s="28">
        <v>0</v>
      </c>
      <c r="TP25" s="28">
        <v>0</v>
      </c>
      <c r="TQ25" s="28">
        <v>0</v>
      </c>
      <c r="TR25" s="28">
        <v>0</v>
      </c>
      <c r="TS25" s="28">
        <v>0</v>
      </c>
      <c r="TT25" s="28">
        <v>0</v>
      </c>
      <c r="TU25" s="28">
        <v>0</v>
      </c>
      <c r="TV25" s="28">
        <v>0</v>
      </c>
      <c r="TW25" s="28">
        <v>0</v>
      </c>
      <c r="TX25" s="28">
        <v>0</v>
      </c>
      <c r="TY25" s="28">
        <v>0</v>
      </c>
      <c r="TZ25" s="28">
        <v>0</v>
      </c>
      <c r="UA25" s="28">
        <v>0</v>
      </c>
      <c r="UB25" s="28">
        <v>0</v>
      </c>
      <c r="UC25" s="28">
        <v>0</v>
      </c>
      <c r="UD25" s="28">
        <v>0</v>
      </c>
      <c r="UE25" s="28">
        <v>0</v>
      </c>
      <c r="UF25" s="28">
        <v>0</v>
      </c>
      <c r="UG25" s="28">
        <v>0</v>
      </c>
      <c r="UH25" s="28">
        <v>0</v>
      </c>
      <c r="UI25" s="28">
        <v>0</v>
      </c>
      <c r="UJ25" s="28">
        <v>0</v>
      </c>
      <c r="UK25" s="28">
        <v>0</v>
      </c>
      <c r="UL25" s="28">
        <v>0</v>
      </c>
      <c r="UM25" s="28">
        <v>0</v>
      </c>
      <c r="UN25" s="28">
        <v>0</v>
      </c>
      <c r="UO25" s="28">
        <v>0</v>
      </c>
      <c r="UP25" s="28">
        <v>0</v>
      </c>
      <c r="UQ25" s="28">
        <v>0</v>
      </c>
      <c r="UR25" s="28">
        <v>0</v>
      </c>
      <c r="US25" s="28">
        <v>0</v>
      </c>
      <c r="UT25" s="28">
        <v>0</v>
      </c>
      <c r="UU25" s="28">
        <v>0</v>
      </c>
      <c r="UV25" s="28">
        <v>0</v>
      </c>
      <c r="UW25" s="28">
        <v>0</v>
      </c>
      <c r="UX25" s="28">
        <v>0</v>
      </c>
      <c r="UY25" s="28">
        <v>0</v>
      </c>
      <c r="UZ25" s="28">
        <v>0</v>
      </c>
      <c r="VA25" s="28">
        <v>0</v>
      </c>
      <c r="VB25" s="28">
        <v>0</v>
      </c>
      <c r="VC25" s="28">
        <v>0</v>
      </c>
      <c r="VD25" s="28">
        <v>0</v>
      </c>
      <c r="VE25" s="28">
        <v>0</v>
      </c>
      <c r="VF25" s="28">
        <v>0</v>
      </c>
      <c r="VG25" s="28">
        <v>0</v>
      </c>
      <c r="VH25" s="28">
        <v>0</v>
      </c>
      <c r="VI25" s="28">
        <v>0</v>
      </c>
      <c r="VJ25" s="28">
        <v>0</v>
      </c>
      <c r="VK25" s="28">
        <v>0</v>
      </c>
      <c r="VL25" s="28">
        <v>0</v>
      </c>
      <c r="VM25" s="28">
        <v>0</v>
      </c>
      <c r="VN25" s="28">
        <v>0</v>
      </c>
      <c r="VO25" s="28">
        <v>0</v>
      </c>
      <c r="VP25" s="28">
        <v>0</v>
      </c>
      <c r="VQ25" s="28">
        <v>0</v>
      </c>
      <c r="VR25" s="28">
        <v>0</v>
      </c>
      <c r="VS25" s="28">
        <v>0</v>
      </c>
      <c r="VT25" s="28">
        <v>0</v>
      </c>
      <c r="VU25" s="28">
        <v>0</v>
      </c>
      <c r="VV25" s="28">
        <v>0</v>
      </c>
      <c r="VW25" s="28">
        <v>0</v>
      </c>
      <c r="VX25" s="28">
        <v>0</v>
      </c>
      <c r="VY25" s="28">
        <v>0</v>
      </c>
      <c r="VZ25" s="28">
        <v>0</v>
      </c>
      <c r="WA25" s="28">
        <v>0</v>
      </c>
      <c r="WB25" s="28">
        <v>0</v>
      </c>
      <c r="WC25" s="28">
        <v>0</v>
      </c>
      <c r="WD25" s="28">
        <v>0</v>
      </c>
      <c r="WE25" s="28">
        <v>0</v>
      </c>
      <c r="WF25" s="28">
        <v>0</v>
      </c>
      <c r="WG25" s="28">
        <v>0</v>
      </c>
      <c r="WH25" s="28">
        <v>0</v>
      </c>
      <c r="WI25" s="28">
        <v>0</v>
      </c>
      <c r="WJ25" s="28">
        <v>0</v>
      </c>
      <c r="WK25" s="28">
        <v>0</v>
      </c>
      <c r="WL25" s="28">
        <v>0</v>
      </c>
      <c r="WM25" s="28">
        <v>0</v>
      </c>
      <c r="WN25" s="28">
        <v>0</v>
      </c>
      <c r="WO25" s="28">
        <v>0</v>
      </c>
      <c r="WP25" s="28">
        <v>0</v>
      </c>
      <c r="WQ25" s="28">
        <v>0</v>
      </c>
      <c r="WR25" s="28">
        <v>0</v>
      </c>
      <c r="WS25" s="28">
        <v>0</v>
      </c>
      <c r="WT25" s="28">
        <v>0</v>
      </c>
      <c r="WU25" s="28">
        <v>0</v>
      </c>
      <c r="WV25" s="28">
        <v>0</v>
      </c>
      <c r="WW25" s="28">
        <v>0</v>
      </c>
      <c r="WX25" s="28">
        <v>0</v>
      </c>
      <c r="WY25" s="28">
        <v>0</v>
      </c>
      <c r="WZ25" s="28">
        <v>0</v>
      </c>
      <c r="XA25" s="28">
        <v>0</v>
      </c>
      <c r="XB25" s="28">
        <v>0</v>
      </c>
      <c r="XC25" s="28">
        <v>0</v>
      </c>
      <c r="XD25" s="28">
        <v>0</v>
      </c>
      <c r="XE25" s="28">
        <v>0</v>
      </c>
      <c r="XF25" s="28">
        <v>0</v>
      </c>
      <c r="XG25" s="28">
        <v>0</v>
      </c>
      <c r="XH25" s="28">
        <v>0</v>
      </c>
      <c r="XI25" s="28">
        <v>0</v>
      </c>
      <c r="XJ25" s="28">
        <v>0</v>
      </c>
      <c r="XK25" s="28">
        <v>0</v>
      </c>
      <c r="XL25" s="28">
        <v>0</v>
      </c>
      <c r="XM25" s="28">
        <v>0</v>
      </c>
      <c r="XN25" s="28">
        <v>0</v>
      </c>
      <c r="XO25" s="28">
        <v>0</v>
      </c>
      <c r="XP25" s="28">
        <v>0</v>
      </c>
      <c r="XQ25" s="28">
        <v>0</v>
      </c>
      <c r="XR25" s="28">
        <v>0</v>
      </c>
      <c r="XS25" s="28">
        <v>0</v>
      </c>
      <c r="XT25" s="28">
        <v>0</v>
      </c>
      <c r="XU25" s="28">
        <v>0</v>
      </c>
      <c r="XV25" s="28">
        <v>0</v>
      </c>
      <c r="XW25" s="28">
        <v>0</v>
      </c>
      <c r="XX25" s="28">
        <v>0</v>
      </c>
      <c r="XY25" s="28">
        <v>0</v>
      </c>
      <c r="XZ25" s="28">
        <v>0</v>
      </c>
      <c r="YA25" s="28">
        <v>0</v>
      </c>
      <c r="YB25" s="28">
        <v>0</v>
      </c>
      <c r="YC25" s="28">
        <v>0</v>
      </c>
      <c r="YD25" s="28">
        <v>0</v>
      </c>
      <c r="YE25" s="28">
        <v>0</v>
      </c>
      <c r="YF25" s="28">
        <v>0</v>
      </c>
      <c r="YG25" s="28">
        <v>0</v>
      </c>
      <c r="YH25" s="28">
        <v>0</v>
      </c>
      <c r="YI25" s="28">
        <v>0</v>
      </c>
      <c r="YJ25" s="28">
        <v>0</v>
      </c>
      <c r="YK25" s="28">
        <v>0</v>
      </c>
      <c r="YL25" s="28">
        <v>0</v>
      </c>
      <c r="YM25" s="28">
        <v>0</v>
      </c>
      <c r="YN25" s="28">
        <v>0</v>
      </c>
      <c r="YO25" s="28">
        <v>0</v>
      </c>
      <c r="YP25" s="28">
        <v>0</v>
      </c>
      <c r="YQ25" s="28">
        <v>0</v>
      </c>
      <c r="YR25" s="28">
        <v>0</v>
      </c>
      <c r="YS25" s="28">
        <v>0</v>
      </c>
      <c r="YT25" s="28">
        <v>0</v>
      </c>
      <c r="YU25" s="28">
        <v>0</v>
      </c>
      <c r="YV25" s="28">
        <v>0</v>
      </c>
      <c r="YW25" s="28">
        <v>0</v>
      </c>
      <c r="YX25" s="28">
        <v>0</v>
      </c>
      <c r="YY25" s="28">
        <v>0</v>
      </c>
      <c r="YZ25" s="28">
        <v>0</v>
      </c>
      <c r="ZA25" s="28">
        <v>0</v>
      </c>
      <c r="ZB25" s="28">
        <v>0</v>
      </c>
      <c r="ZC25" s="28">
        <v>0</v>
      </c>
      <c r="ZD25" s="28">
        <v>0</v>
      </c>
      <c r="ZE25" s="28">
        <v>0</v>
      </c>
      <c r="ZF25" s="28">
        <v>0</v>
      </c>
      <c r="ZG25" s="28">
        <v>0</v>
      </c>
      <c r="ZH25" s="28">
        <v>0</v>
      </c>
      <c r="ZI25" s="28">
        <v>0</v>
      </c>
      <c r="ZJ25" s="28">
        <v>0</v>
      </c>
      <c r="ZK25" s="28">
        <v>0</v>
      </c>
      <c r="ZL25" s="28">
        <v>0</v>
      </c>
      <c r="ZM25" s="28">
        <v>0</v>
      </c>
      <c r="ZN25" s="28">
        <v>0</v>
      </c>
      <c r="ZO25" s="28">
        <v>0</v>
      </c>
      <c r="ZP25" s="28">
        <v>0</v>
      </c>
      <c r="ZQ25" s="28">
        <v>0</v>
      </c>
      <c r="ZR25" s="28">
        <v>0</v>
      </c>
      <c r="ZS25" s="28">
        <v>0</v>
      </c>
      <c r="ZT25" s="28">
        <v>0</v>
      </c>
      <c r="ZU25" s="28">
        <v>0</v>
      </c>
      <c r="ZV25" s="28">
        <v>0</v>
      </c>
      <c r="ZW25" s="28">
        <v>0</v>
      </c>
      <c r="ZX25" s="28">
        <v>0</v>
      </c>
      <c r="ZY25" s="28">
        <v>0</v>
      </c>
      <c r="ZZ25" s="28">
        <v>0</v>
      </c>
      <c r="AAA25" s="28">
        <v>0</v>
      </c>
      <c r="AAB25" s="28">
        <v>0</v>
      </c>
      <c r="AAC25" s="28">
        <v>0</v>
      </c>
      <c r="AAD25" s="28">
        <v>0</v>
      </c>
      <c r="AAE25" s="28">
        <v>0</v>
      </c>
      <c r="AAF25" s="28">
        <v>0</v>
      </c>
      <c r="AAG25" s="28">
        <v>0</v>
      </c>
      <c r="AAH25" s="28">
        <v>0</v>
      </c>
      <c r="AAI25" s="28">
        <v>0</v>
      </c>
      <c r="AAJ25" s="28">
        <v>0</v>
      </c>
      <c r="AAK25" s="28">
        <v>0</v>
      </c>
      <c r="AAL25" s="28">
        <v>0</v>
      </c>
      <c r="AAM25" s="28">
        <v>0</v>
      </c>
      <c r="AAN25" s="28">
        <v>0</v>
      </c>
      <c r="AAO25" s="28">
        <v>0</v>
      </c>
      <c r="AAP25" s="28">
        <v>0</v>
      </c>
      <c r="AAQ25" s="28">
        <v>0</v>
      </c>
      <c r="AAR25" s="28">
        <v>0</v>
      </c>
      <c r="AAS25" s="28">
        <v>0</v>
      </c>
      <c r="AAT25" s="28">
        <v>0</v>
      </c>
      <c r="AAU25" s="28">
        <v>0</v>
      </c>
      <c r="AAV25" s="28">
        <v>0</v>
      </c>
      <c r="AAW25" s="28">
        <v>0</v>
      </c>
      <c r="AAX25" s="28">
        <v>0</v>
      </c>
      <c r="AAY25" s="28">
        <v>0</v>
      </c>
      <c r="AAZ25" s="28">
        <v>0</v>
      </c>
      <c r="ABA25" s="28">
        <v>0</v>
      </c>
      <c r="ABB25" s="28">
        <v>0</v>
      </c>
      <c r="ABC25" s="28">
        <v>0</v>
      </c>
      <c r="ABD25" s="28">
        <v>0</v>
      </c>
      <c r="ABE25" s="28">
        <v>0</v>
      </c>
      <c r="ABF25" s="28">
        <v>0</v>
      </c>
      <c r="ABG25" s="28">
        <v>0</v>
      </c>
      <c r="ABH25" s="28">
        <v>0</v>
      </c>
      <c r="ABI25" s="28">
        <v>0</v>
      </c>
      <c r="ABJ25" s="28">
        <v>0</v>
      </c>
      <c r="ABK25" s="28">
        <v>0</v>
      </c>
      <c r="ABL25" s="28">
        <v>0</v>
      </c>
      <c r="ABM25" s="28">
        <v>0</v>
      </c>
      <c r="ABN25" s="28">
        <v>0</v>
      </c>
      <c r="ABO25" s="28">
        <v>0</v>
      </c>
      <c r="ABP25" s="28">
        <v>0</v>
      </c>
      <c r="ABQ25" s="28">
        <v>0</v>
      </c>
      <c r="ABR25" s="28">
        <v>0</v>
      </c>
      <c r="ABS25" s="28">
        <v>0</v>
      </c>
      <c r="ABT25" s="28">
        <v>0</v>
      </c>
      <c r="ABU25" s="28">
        <v>0</v>
      </c>
      <c r="ABV25" s="28">
        <v>0</v>
      </c>
      <c r="ABW25" s="28">
        <v>0</v>
      </c>
      <c r="ABX25" s="28">
        <v>0</v>
      </c>
      <c r="ABY25" s="28">
        <v>0</v>
      </c>
      <c r="ABZ25" s="28">
        <v>0</v>
      </c>
      <c r="ACA25" s="28">
        <v>0</v>
      </c>
      <c r="ACB25" s="28">
        <v>0</v>
      </c>
      <c r="ACC25" s="28">
        <v>0</v>
      </c>
      <c r="ACD25" s="28">
        <v>0</v>
      </c>
      <c r="ACE25" s="28">
        <v>0</v>
      </c>
      <c r="ACF25" s="28">
        <v>0</v>
      </c>
      <c r="ACG25" s="28">
        <v>0</v>
      </c>
      <c r="ACH25" s="28">
        <v>0</v>
      </c>
      <c r="ACI25" s="28">
        <v>0</v>
      </c>
      <c r="ACJ25" s="28">
        <v>0</v>
      </c>
    </row>
    <row r="26" spans="1:764" x14ac:dyDescent="0.2">
      <c r="A26" s="21" t="s">
        <v>39</v>
      </c>
      <c r="B26" s="116" t="s">
        <v>40</v>
      </c>
      <c r="C26" s="21">
        <v>0</v>
      </c>
      <c r="D26" s="107"/>
      <c r="E26" s="23">
        <f t="shared" si="77"/>
        <v>0</v>
      </c>
      <c r="F26" s="24" t="s">
        <v>6</v>
      </c>
      <c r="G26" s="33" t="s">
        <v>128</v>
      </c>
      <c r="H26" s="25">
        <v>42002</v>
      </c>
      <c r="I26" s="29" t="s">
        <v>33</v>
      </c>
      <c r="J26" s="24">
        <v>60</v>
      </c>
      <c r="K26" s="24" t="s">
        <v>133</v>
      </c>
      <c r="L26" s="25">
        <v>43828</v>
      </c>
      <c r="M26" s="21" t="s">
        <v>109</v>
      </c>
      <c r="N26" s="3"/>
      <c r="O26" s="27">
        <f t="shared" si="78"/>
        <v>59895067.490000002</v>
      </c>
      <c r="P26" s="27">
        <f t="shared" si="79"/>
        <v>55871480.169999994</v>
      </c>
      <c r="Q26" s="27">
        <f t="shared" si="80"/>
        <v>0</v>
      </c>
      <c r="R26" s="27">
        <f t="shared" si="81"/>
        <v>0</v>
      </c>
      <c r="S26" s="27">
        <f t="shared" si="82"/>
        <v>0</v>
      </c>
      <c r="T26" s="27">
        <f t="shared" si="83"/>
        <v>0</v>
      </c>
      <c r="U26" s="27">
        <f t="shared" si="84"/>
        <v>0</v>
      </c>
      <c r="V26" s="27">
        <f t="shared" si="85"/>
        <v>0</v>
      </c>
      <c r="W26" s="27">
        <f t="shared" si="86"/>
        <v>0</v>
      </c>
      <c r="X26" s="27">
        <f t="shared" si="87"/>
        <v>0</v>
      </c>
      <c r="Y26" s="27">
        <f t="shared" si="88"/>
        <v>0</v>
      </c>
      <c r="Z26" s="27">
        <f t="shared" si="89"/>
        <v>0</v>
      </c>
      <c r="AA26" s="27">
        <f t="shared" si="90"/>
        <v>0</v>
      </c>
      <c r="AB26" s="27">
        <f t="shared" si="91"/>
        <v>0</v>
      </c>
      <c r="AC26" s="27">
        <f t="shared" si="92"/>
        <v>0</v>
      </c>
      <c r="AD26" s="27">
        <f t="shared" si="93"/>
        <v>0</v>
      </c>
      <c r="AE26" s="27">
        <f t="shared" si="94"/>
        <v>0</v>
      </c>
      <c r="AF26" s="27">
        <f t="shared" si="95"/>
        <v>0</v>
      </c>
      <c r="AG26" s="27">
        <f t="shared" si="96"/>
        <v>0</v>
      </c>
      <c r="AH26" s="27">
        <f t="shared" si="97"/>
        <v>0</v>
      </c>
      <c r="AI26" s="27">
        <f t="shared" si="98"/>
        <v>0</v>
      </c>
      <c r="AJ26" s="27">
        <f t="shared" si="99"/>
        <v>0</v>
      </c>
      <c r="AK26" s="27">
        <f t="shared" si="100"/>
        <v>0</v>
      </c>
      <c r="AL26" s="27">
        <f t="shared" si="101"/>
        <v>0</v>
      </c>
      <c r="AM26" s="27">
        <f t="shared" si="102"/>
        <v>0</v>
      </c>
      <c r="AN26" s="27">
        <f t="shared" si="103"/>
        <v>0</v>
      </c>
      <c r="AO26" s="27">
        <f t="shared" si="104"/>
        <v>0</v>
      </c>
      <c r="AP26" s="27">
        <f t="shared" si="105"/>
        <v>0</v>
      </c>
      <c r="AQ26" s="27">
        <f t="shared" si="106"/>
        <v>0</v>
      </c>
      <c r="AR26" s="27">
        <f t="shared" si="107"/>
        <v>0</v>
      </c>
      <c r="AS26" s="27">
        <f t="shared" si="108"/>
        <v>0</v>
      </c>
      <c r="AT26" s="27">
        <f t="shared" si="109"/>
        <v>0</v>
      </c>
      <c r="AU26" s="27">
        <f t="shared" si="110"/>
        <v>0</v>
      </c>
      <c r="AV26" s="27">
        <f t="shared" si="111"/>
        <v>0</v>
      </c>
      <c r="AW26" s="27">
        <f t="shared" si="112"/>
        <v>0</v>
      </c>
      <c r="AX26" s="27">
        <f t="shared" si="113"/>
        <v>0</v>
      </c>
      <c r="AY26" s="27">
        <f t="shared" si="114"/>
        <v>0</v>
      </c>
      <c r="AZ26" s="27">
        <f t="shared" si="115"/>
        <v>0</v>
      </c>
      <c r="BA26" s="27">
        <f t="shared" si="116"/>
        <v>0</v>
      </c>
      <c r="BB26" s="27">
        <f t="shared" si="117"/>
        <v>0</v>
      </c>
      <c r="BC26" s="27">
        <f t="shared" si="118"/>
        <v>0</v>
      </c>
      <c r="BD26" s="27">
        <f t="shared" si="119"/>
        <v>0</v>
      </c>
      <c r="BE26" s="27">
        <f t="shared" si="120"/>
        <v>0</v>
      </c>
      <c r="BF26" s="27">
        <f t="shared" si="121"/>
        <v>0</v>
      </c>
      <c r="BG26" s="27">
        <f t="shared" si="122"/>
        <v>0</v>
      </c>
      <c r="BH26" s="27">
        <f t="shared" si="123"/>
        <v>0</v>
      </c>
      <c r="BI26" s="27">
        <f t="shared" si="124"/>
        <v>0</v>
      </c>
      <c r="BJ26" s="27">
        <f t="shared" si="125"/>
        <v>0</v>
      </c>
      <c r="BK26" s="27">
        <f t="shared" si="126"/>
        <v>0</v>
      </c>
      <c r="BL26" s="27">
        <f t="shared" si="127"/>
        <v>0</v>
      </c>
      <c r="BM26" s="27">
        <f t="shared" si="128"/>
        <v>0</v>
      </c>
      <c r="BN26" s="27">
        <f t="shared" si="129"/>
        <v>0</v>
      </c>
      <c r="BO26" s="27">
        <f t="shared" si="130"/>
        <v>0</v>
      </c>
      <c r="BP26" s="27">
        <f t="shared" si="131"/>
        <v>0</v>
      </c>
      <c r="BQ26" s="27">
        <f t="shared" si="132"/>
        <v>0</v>
      </c>
      <c r="BR26" s="27">
        <f t="shared" si="133"/>
        <v>0</v>
      </c>
      <c r="BS26" s="27">
        <f t="shared" si="134"/>
        <v>0</v>
      </c>
      <c r="BT26" s="27">
        <f t="shared" si="135"/>
        <v>0</v>
      </c>
      <c r="BW26" s="28">
        <v>6227350.4699999997</v>
      </c>
      <c r="BX26" s="28">
        <v>6147797.2599999998</v>
      </c>
      <c r="BY26" s="28">
        <v>0</v>
      </c>
      <c r="BZ26" s="28">
        <v>0</v>
      </c>
      <c r="CA26" s="28">
        <v>11962465.26</v>
      </c>
      <c r="CB26" s="28">
        <v>12706976.199999999</v>
      </c>
      <c r="CC26" s="28">
        <v>0</v>
      </c>
      <c r="CD26" s="28">
        <v>0</v>
      </c>
      <c r="CE26" s="28">
        <v>11373291.359999999</v>
      </c>
      <c r="CF26" s="28">
        <v>13239716.460000001</v>
      </c>
      <c r="CG26" s="28">
        <v>5524284.6799999997</v>
      </c>
      <c r="CH26" s="28">
        <v>6800438.5899999999</v>
      </c>
      <c r="CI26" s="28">
        <v>5449800.1600000001</v>
      </c>
      <c r="CJ26" s="28">
        <v>6909907.8899999997</v>
      </c>
      <c r="CK26" s="28">
        <v>5440100.7999999998</v>
      </c>
      <c r="CL26" s="28">
        <v>6996242.9000000004</v>
      </c>
      <c r="CM26" s="28">
        <v>5408652.9800000004</v>
      </c>
      <c r="CN26" s="28">
        <v>7093988.1900000004</v>
      </c>
      <c r="CO26" s="28">
        <v>4485534.46</v>
      </c>
      <c r="CP26" s="28">
        <v>0</v>
      </c>
      <c r="CQ26" s="28">
        <v>0</v>
      </c>
      <c r="CR26" s="28">
        <v>0</v>
      </c>
      <c r="CS26" s="28">
        <v>0</v>
      </c>
      <c r="CT26" s="28">
        <v>0</v>
      </c>
      <c r="CU26" s="28">
        <v>0</v>
      </c>
      <c r="CV26" s="28">
        <v>0</v>
      </c>
      <c r="CW26" s="28">
        <v>0</v>
      </c>
      <c r="CX26" s="28">
        <v>0</v>
      </c>
      <c r="CY26" s="28">
        <v>0</v>
      </c>
      <c r="CZ26" s="28">
        <v>0</v>
      </c>
      <c r="DA26" s="28">
        <v>0</v>
      </c>
      <c r="DB26" s="28">
        <v>0</v>
      </c>
      <c r="DC26" s="28">
        <v>0</v>
      </c>
      <c r="DD26" s="28">
        <v>0</v>
      </c>
      <c r="DE26" s="28">
        <v>0</v>
      </c>
      <c r="DF26" s="28">
        <v>0</v>
      </c>
      <c r="DG26" s="28">
        <v>0</v>
      </c>
      <c r="DH26" s="28">
        <v>0</v>
      </c>
      <c r="DI26" s="28">
        <v>0</v>
      </c>
      <c r="DJ26" s="28">
        <v>0</v>
      </c>
      <c r="DK26" s="28">
        <v>0</v>
      </c>
      <c r="DL26" s="28">
        <v>0</v>
      </c>
      <c r="DM26" s="28">
        <v>0</v>
      </c>
      <c r="DN26" s="28">
        <v>0</v>
      </c>
      <c r="DO26" s="28">
        <v>0</v>
      </c>
      <c r="DP26" s="28">
        <v>0</v>
      </c>
      <c r="DQ26" s="28">
        <v>0</v>
      </c>
      <c r="DR26" s="28">
        <v>0</v>
      </c>
      <c r="DS26" s="28">
        <v>0</v>
      </c>
      <c r="DT26" s="28">
        <v>0</v>
      </c>
      <c r="DU26" s="28">
        <v>0</v>
      </c>
      <c r="DV26" s="28">
        <v>0</v>
      </c>
      <c r="DW26" s="28">
        <v>0</v>
      </c>
      <c r="DX26" s="28">
        <v>0</v>
      </c>
      <c r="DY26" s="28">
        <v>0</v>
      </c>
      <c r="DZ26" s="28">
        <v>0</v>
      </c>
      <c r="EA26" s="28">
        <v>0</v>
      </c>
      <c r="EB26" s="28">
        <v>0</v>
      </c>
      <c r="EC26" s="28">
        <v>0</v>
      </c>
      <c r="ED26" s="28">
        <v>0</v>
      </c>
      <c r="EE26" s="28">
        <v>0</v>
      </c>
      <c r="EF26" s="28">
        <v>0</v>
      </c>
      <c r="EG26" s="28">
        <v>0</v>
      </c>
      <c r="EH26" s="28">
        <v>0</v>
      </c>
      <c r="EI26" s="28">
        <v>0</v>
      </c>
      <c r="EJ26" s="28">
        <v>0</v>
      </c>
      <c r="EK26" s="28">
        <v>0</v>
      </c>
      <c r="EL26" s="28">
        <v>0</v>
      </c>
      <c r="EM26" s="28">
        <v>0</v>
      </c>
      <c r="EN26" s="28">
        <v>0</v>
      </c>
      <c r="EO26" s="28">
        <v>0</v>
      </c>
      <c r="EP26" s="28">
        <v>0</v>
      </c>
      <c r="EQ26" s="28">
        <v>0</v>
      </c>
      <c r="ER26" s="28">
        <v>0</v>
      </c>
      <c r="ES26" s="28">
        <v>0</v>
      </c>
      <c r="ET26" s="28">
        <v>0</v>
      </c>
      <c r="EU26" s="28">
        <v>0</v>
      </c>
      <c r="EV26" s="28">
        <v>0</v>
      </c>
      <c r="EW26" s="28">
        <v>0</v>
      </c>
      <c r="EX26" s="28">
        <v>0</v>
      </c>
      <c r="EY26" s="28">
        <v>0</v>
      </c>
      <c r="EZ26" s="28">
        <v>0</v>
      </c>
      <c r="FA26" s="28">
        <v>0</v>
      </c>
      <c r="FB26" s="28">
        <v>0</v>
      </c>
      <c r="FC26" s="28">
        <v>0</v>
      </c>
      <c r="FD26" s="28">
        <v>0</v>
      </c>
      <c r="FE26" s="28">
        <v>0</v>
      </c>
      <c r="FF26" s="28">
        <v>0</v>
      </c>
      <c r="FG26" s="28">
        <v>0</v>
      </c>
      <c r="FH26" s="28">
        <v>0</v>
      </c>
      <c r="FI26" s="28">
        <v>0</v>
      </c>
      <c r="FJ26" s="28">
        <v>0</v>
      </c>
      <c r="FK26" s="28">
        <v>0</v>
      </c>
      <c r="FL26" s="28">
        <v>0</v>
      </c>
      <c r="FM26" s="28">
        <v>0</v>
      </c>
      <c r="FN26" s="28">
        <v>0</v>
      </c>
      <c r="FO26" s="28">
        <v>0</v>
      </c>
      <c r="FP26" s="28">
        <v>0</v>
      </c>
      <c r="FQ26" s="28">
        <v>0</v>
      </c>
      <c r="FR26" s="28">
        <v>0</v>
      </c>
      <c r="FS26" s="28">
        <v>0</v>
      </c>
      <c r="FT26" s="28">
        <v>0</v>
      </c>
      <c r="FU26" s="28">
        <v>0</v>
      </c>
      <c r="FV26" s="28">
        <v>0</v>
      </c>
      <c r="FW26" s="28">
        <v>0</v>
      </c>
      <c r="FX26" s="28">
        <v>0</v>
      </c>
      <c r="FY26" s="28">
        <v>0</v>
      </c>
      <c r="FZ26" s="28">
        <v>0</v>
      </c>
      <c r="GA26" s="28">
        <v>0</v>
      </c>
      <c r="GB26" s="28">
        <v>0</v>
      </c>
      <c r="GC26" s="28">
        <v>0</v>
      </c>
      <c r="GD26" s="28">
        <v>0</v>
      </c>
      <c r="GE26" s="28">
        <v>0</v>
      </c>
      <c r="GF26" s="28">
        <v>0</v>
      </c>
      <c r="GG26" s="28">
        <v>0</v>
      </c>
      <c r="GH26" s="28">
        <v>0</v>
      </c>
      <c r="GI26" s="28">
        <v>0</v>
      </c>
      <c r="GJ26" s="28">
        <v>0</v>
      </c>
      <c r="GK26" s="28">
        <v>0</v>
      </c>
      <c r="GL26" s="28">
        <v>0</v>
      </c>
      <c r="GM26" s="28">
        <v>0</v>
      </c>
      <c r="GN26" s="28">
        <v>0</v>
      </c>
      <c r="GO26" s="28">
        <v>0</v>
      </c>
      <c r="GP26" s="28">
        <v>0</v>
      </c>
      <c r="GQ26" s="28">
        <v>0</v>
      </c>
      <c r="GR26" s="28">
        <v>0</v>
      </c>
      <c r="GS26" s="28">
        <v>0</v>
      </c>
      <c r="GT26" s="28">
        <v>0</v>
      </c>
      <c r="GU26" s="28">
        <v>0</v>
      </c>
      <c r="GV26" s="28">
        <v>0</v>
      </c>
      <c r="GW26" s="28">
        <v>0</v>
      </c>
      <c r="GX26" s="28">
        <v>0</v>
      </c>
      <c r="GY26" s="28">
        <v>0</v>
      </c>
      <c r="GZ26" s="28">
        <v>0</v>
      </c>
      <c r="HA26" s="28">
        <v>0</v>
      </c>
      <c r="HB26" s="28">
        <v>0</v>
      </c>
      <c r="HC26" s="28">
        <v>0</v>
      </c>
      <c r="HD26" s="28">
        <v>0</v>
      </c>
      <c r="HE26" s="28">
        <v>0</v>
      </c>
      <c r="HF26" s="28">
        <v>0</v>
      </c>
      <c r="HG26" s="28">
        <v>0</v>
      </c>
      <c r="HH26" s="28">
        <v>0</v>
      </c>
      <c r="HI26" s="28">
        <v>0</v>
      </c>
      <c r="HJ26" s="28">
        <v>0</v>
      </c>
      <c r="HK26" s="28">
        <v>0</v>
      </c>
      <c r="HL26" s="28">
        <v>0</v>
      </c>
      <c r="HM26" s="28">
        <v>0</v>
      </c>
      <c r="HN26" s="28">
        <v>0</v>
      </c>
      <c r="HO26" s="28">
        <v>0</v>
      </c>
      <c r="HP26" s="28">
        <v>0</v>
      </c>
      <c r="HQ26" s="28">
        <v>0</v>
      </c>
      <c r="HR26" s="28">
        <v>0</v>
      </c>
      <c r="HS26" s="28">
        <v>0</v>
      </c>
      <c r="HT26" s="28">
        <v>0</v>
      </c>
      <c r="HU26" s="28">
        <v>0</v>
      </c>
      <c r="HV26" s="28">
        <v>0</v>
      </c>
      <c r="HW26" s="28">
        <v>0</v>
      </c>
      <c r="HX26" s="28">
        <v>0</v>
      </c>
      <c r="HY26" s="28">
        <v>0</v>
      </c>
      <c r="HZ26" s="28">
        <v>0</v>
      </c>
      <c r="IA26" s="28">
        <v>0</v>
      </c>
      <c r="IB26" s="28">
        <v>0</v>
      </c>
      <c r="IC26" s="28">
        <v>0</v>
      </c>
      <c r="ID26" s="28">
        <v>0</v>
      </c>
      <c r="IE26" s="28">
        <v>0</v>
      </c>
      <c r="IF26" s="28">
        <v>0</v>
      </c>
      <c r="IG26" s="28">
        <v>0</v>
      </c>
      <c r="IH26" s="28">
        <v>0</v>
      </c>
      <c r="II26" s="28">
        <v>0</v>
      </c>
      <c r="IJ26" s="28">
        <v>0</v>
      </c>
      <c r="IK26" s="28">
        <v>0</v>
      </c>
      <c r="IL26" s="28">
        <v>0</v>
      </c>
      <c r="IM26" s="28">
        <v>0</v>
      </c>
      <c r="IN26" s="28">
        <v>0</v>
      </c>
      <c r="IO26" s="28">
        <v>0</v>
      </c>
      <c r="IP26" s="28">
        <v>0</v>
      </c>
      <c r="IQ26" s="28">
        <v>0</v>
      </c>
      <c r="IR26" s="28">
        <v>0</v>
      </c>
      <c r="IS26" s="28">
        <v>0</v>
      </c>
      <c r="IT26" s="28">
        <v>0</v>
      </c>
      <c r="IU26" s="28">
        <v>0</v>
      </c>
      <c r="IV26" s="28">
        <v>0</v>
      </c>
      <c r="IW26" s="28">
        <v>0</v>
      </c>
      <c r="IX26" s="28">
        <v>0</v>
      </c>
      <c r="IY26" s="28">
        <v>0</v>
      </c>
      <c r="IZ26" s="28">
        <v>0</v>
      </c>
      <c r="JA26" s="28">
        <v>0</v>
      </c>
      <c r="JB26" s="28">
        <v>0</v>
      </c>
      <c r="JC26" s="28">
        <v>0</v>
      </c>
      <c r="JD26" s="28">
        <v>0</v>
      </c>
      <c r="JE26" s="28">
        <v>0</v>
      </c>
      <c r="JF26" s="28">
        <v>0</v>
      </c>
      <c r="JG26" s="28">
        <v>0</v>
      </c>
      <c r="JH26" s="28">
        <v>0</v>
      </c>
      <c r="JI26" s="28">
        <v>0</v>
      </c>
      <c r="JJ26" s="28">
        <v>0</v>
      </c>
      <c r="JK26" s="28">
        <v>0</v>
      </c>
      <c r="JL26" s="28">
        <v>0</v>
      </c>
      <c r="JM26" s="28">
        <v>0</v>
      </c>
      <c r="JN26" s="28">
        <v>0</v>
      </c>
      <c r="JO26" s="28">
        <v>0</v>
      </c>
      <c r="JP26" s="28">
        <v>0</v>
      </c>
      <c r="JQ26" s="28">
        <v>0</v>
      </c>
      <c r="JR26" s="28">
        <v>0</v>
      </c>
      <c r="JS26" s="28">
        <v>0</v>
      </c>
      <c r="JT26" s="28">
        <v>0</v>
      </c>
      <c r="JU26" s="28">
        <v>0</v>
      </c>
      <c r="JV26" s="28">
        <v>0</v>
      </c>
      <c r="JW26" s="28">
        <v>0</v>
      </c>
      <c r="JX26" s="28">
        <v>0</v>
      </c>
      <c r="JY26" s="28">
        <v>0</v>
      </c>
      <c r="JZ26" s="28">
        <v>0</v>
      </c>
      <c r="KA26" s="28">
        <v>0</v>
      </c>
      <c r="KB26" s="28">
        <v>0</v>
      </c>
      <c r="KC26" s="28">
        <v>0</v>
      </c>
      <c r="KD26" s="28">
        <v>0</v>
      </c>
      <c r="KE26" s="28">
        <v>0</v>
      </c>
      <c r="KF26" s="28">
        <v>0</v>
      </c>
      <c r="KG26" s="28">
        <v>0</v>
      </c>
      <c r="KH26" s="28">
        <v>0</v>
      </c>
      <c r="KI26" s="28">
        <v>0</v>
      </c>
      <c r="KJ26" s="28">
        <v>0</v>
      </c>
      <c r="KK26" s="28">
        <v>0</v>
      </c>
      <c r="KL26" s="28">
        <v>0</v>
      </c>
      <c r="KM26" s="28">
        <v>0</v>
      </c>
      <c r="KN26" s="28">
        <v>0</v>
      </c>
      <c r="KO26" s="28">
        <v>0</v>
      </c>
      <c r="KP26" s="28">
        <v>0</v>
      </c>
      <c r="KQ26" s="28">
        <v>0</v>
      </c>
      <c r="KR26" s="28">
        <v>0</v>
      </c>
      <c r="KS26" s="28">
        <v>0</v>
      </c>
      <c r="KT26" s="28">
        <v>0</v>
      </c>
      <c r="KU26" s="28">
        <v>0</v>
      </c>
      <c r="KV26" s="28">
        <v>0</v>
      </c>
      <c r="KW26" s="28">
        <v>0</v>
      </c>
      <c r="KX26" s="28">
        <v>0</v>
      </c>
      <c r="KY26" s="28">
        <v>0</v>
      </c>
      <c r="KZ26" s="28">
        <v>0</v>
      </c>
      <c r="LA26" s="28">
        <v>0</v>
      </c>
      <c r="LB26" s="28">
        <v>0</v>
      </c>
      <c r="LC26" s="28">
        <v>0</v>
      </c>
      <c r="LD26" s="28">
        <v>0</v>
      </c>
      <c r="LE26" s="28">
        <v>0</v>
      </c>
      <c r="LF26" s="28">
        <v>0</v>
      </c>
      <c r="LG26" s="28">
        <v>0</v>
      </c>
      <c r="LH26" s="28">
        <v>0</v>
      </c>
      <c r="LI26" s="28">
        <v>0</v>
      </c>
      <c r="LJ26" s="28">
        <v>0</v>
      </c>
      <c r="LK26" s="28">
        <v>0</v>
      </c>
      <c r="LL26" s="28">
        <v>0</v>
      </c>
      <c r="LM26" s="28">
        <v>0</v>
      </c>
      <c r="LN26" s="28">
        <v>0</v>
      </c>
      <c r="LO26" s="28">
        <v>0</v>
      </c>
      <c r="LP26" s="28">
        <v>0</v>
      </c>
      <c r="LQ26" s="28">
        <v>0</v>
      </c>
      <c r="LR26" s="28">
        <v>0</v>
      </c>
      <c r="LS26" s="28">
        <v>0</v>
      </c>
      <c r="LT26" s="28">
        <v>0</v>
      </c>
      <c r="LU26" s="28">
        <v>0</v>
      </c>
      <c r="LV26" s="28">
        <v>0</v>
      </c>
      <c r="LW26" s="28">
        <v>0</v>
      </c>
      <c r="LX26" s="28">
        <v>0</v>
      </c>
      <c r="LY26" s="28">
        <v>0</v>
      </c>
      <c r="LZ26" s="28">
        <v>0</v>
      </c>
      <c r="MA26" s="28">
        <v>0</v>
      </c>
      <c r="MB26" s="28">
        <v>0</v>
      </c>
      <c r="MC26" s="28">
        <v>0</v>
      </c>
      <c r="MD26" s="28">
        <v>0</v>
      </c>
      <c r="ME26" s="28">
        <v>0</v>
      </c>
      <c r="MF26" s="28">
        <v>0</v>
      </c>
      <c r="MG26" s="28">
        <v>0</v>
      </c>
      <c r="MH26" s="28">
        <v>0</v>
      </c>
      <c r="MI26" s="28">
        <v>0</v>
      </c>
      <c r="MJ26" s="28">
        <v>0</v>
      </c>
      <c r="MK26" s="28">
        <v>0</v>
      </c>
      <c r="ML26" s="28">
        <v>0</v>
      </c>
      <c r="MM26" s="28">
        <v>0</v>
      </c>
      <c r="MN26" s="28">
        <v>0</v>
      </c>
      <c r="MO26" s="28">
        <v>0</v>
      </c>
      <c r="MP26" s="28">
        <v>0</v>
      </c>
      <c r="MQ26" s="28">
        <v>0</v>
      </c>
      <c r="MR26" s="28">
        <v>0</v>
      </c>
      <c r="MS26" s="28">
        <v>0</v>
      </c>
      <c r="MT26" s="28">
        <v>0</v>
      </c>
      <c r="MU26" s="28">
        <v>0</v>
      </c>
      <c r="MV26" s="28">
        <v>0</v>
      </c>
      <c r="MW26" s="28">
        <v>0</v>
      </c>
      <c r="MX26" s="28">
        <v>0</v>
      </c>
      <c r="MY26" s="28">
        <v>0</v>
      </c>
      <c r="MZ26" s="28">
        <v>0</v>
      </c>
      <c r="NA26" s="28">
        <v>0</v>
      </c>
      <c r="NB26" s="28">
        <v>0</v>
      </c>
      <c r="NC26" s="28">
        <v>0</v>
      </c>
      <c r="ND26" s="28">
        <v>0</v>
      </c>
      <c r="NE26" s="28">
        <v>0</v>
      </c>
      <c r="NF26" s="28">
        <v>0</v>
      </c>
      <c r="NG26" s="28">
        <v>0</v>
      </c>
      <c r="NH26" s="28">
        <v>0</v>
      </c>
      <c r="NI26" s="28">
        <v>0</v>
      </c>
      <c r="NJ26" s="28">
        <v>0</v>
      </c>
      <c r="NK26" s="28">
        <v>0</v>
      </c>
      <c r="NL26" s="28">
        <v>0</v>
      </c>
      <c r="NM26" s="28">
        <v>0</v>
      </c>
      <c r="NN26" s="28">
        <v>0</v>
      </c>
      <c r="NO26" s="28">
        <v>0</v>
      </c>
      <c r="NP26" s="28">
        <v>0</v>
      </c>
      <c r="NQ26" s="28">
        <v>0</v>
      </c>
      <c r="NR26" s="28">
        <v>0</v>
      </c>
      <c r="NS26" s="28">
        <v>0</v>
      </c>
      <c r="NT26" s="28">
        <v>0</v>
      </c>
      <c r="NU26" s="28">
        <v>0</v>
      </c>
      <c r="NV26" s="28">
        <v>0</v>
      </c>
      <c r="NW26" s="28">
        <v>0</v>
      </c>
      <c r="NX26" s="28">
        <v>0</v>
      </c>
      <c r="NY26" s="28">
        <v>0</v>
      </c>
      <c r="NZ26" s="28">
        <v>0</v>
      </c>
      <c r="OA26" s="28">
        <v>0</v>
      </c>
      <c r="OB26" s="28">
        <v>0</v>
      </c>
      <c r="OC26" s="28">
        <v>0</v>
      </c>
      <c r="OD26" s="28">
        <v>0</v>
      </c>
      <c r="OE26" s="28">
        <v>0</v>
      </c>
      <c r="OF26" s="28">
        <v>0</v>
      </c>
      <c r="OG26" s="28">
        <v>0</v>
      </c>
      <c r="OH26" s="28">
        <v>0</v>
      </c>
      <c r="OI26" s="28">
        <v>0</v>
      </c>
      <c r="OJ26" s="28">
        <v>0</v>
      </c>
      <c r="OK26" s="28">
        <v>0</v>
      </c>
      <c r="OL26" s="28">
        <v>0</v>
      </c>
      <c r="OM26" s="28">
        <v>0</v>
      </c>
      <c r="ON26" s="28">
        <v>0</v>
      </c>
      <c r="OO26" s="28">
        <v>0</v>
      </c>
      <c r="OP26" s="28">
        <v>0</v>
      </c>
      <c r="OQ26" s="28">
        <v>0</v>
      </c>
      <c r="OR26" s="28">
        <v>0</v>
      </c>
      <c r="OS26" s="28">
        <v>0</v>
      </c>
      <c r="OT26" s="28">
        <v>0</v>
      </c>
      <c r="OU26" s="28">
        <v>0</v>
      </c>
      <c r="OV26" s="28">
        <v>0</v>
      </c>
      <c r="OW26" s="28">
        <v>0</v>
      </c>
      <c r="OX26" s="28">
        <v>0</v>
      </c>
      <c r="OY26" s="28">
        <v>0</v>
      </c>
      <c r="OZ26" s="28">
        <v>0</v>
      </c>
      <c r="PA26" s="28">
        <v>0</v>
      </c>
      <c r="PB26" s="28">
        <v>0</v>
      </c>
      <c r="PC26" s="28">
        <v>0</v>
      </c>
      <c r="PD26" s="28">
        <v>0</v>
      </c>
      <c r="PE26" s="28">
        <v>0</v>
      </c>
      <c r="PF26" s="28">
        <v>0</v>
      </c>
      <c r="PG26" s="28">
        <v>0</v>
      </c>
      <c r="PH26" s="28">
        <v>0</v>
      </c>
      <c r="PI26" s="28">
        <v>0</v>
      </c>
      <c r="PJ26" s="28">
        <v>0</v>
      </c>
      <c r="PK26" s="28">
        <v>0</v>
      </c>
      <c r="PL26" s="28">
        <v>0</v>
      </c>
      <c r="PM26" s="28">
        <v>0</v>
      </c>
      <c r="PN26" s="28">
        <v>0</v>
      </c>
      <c r="PO26" s="28">
        <v>0</v>
      </c>
      <c r="PP26" s="28">
        <v>0</v>
      </c>
      <c r="PQ26" s="28">
        <v>0</v>
      </c>
      <c r="PR26" s="28">
        <v>0</v>
      </c>
      <c r="PS26" s="28">
        <v>0</v>
      </c>
      <c r="PT26" s="28">
        <v>0</v>
      </c>
      <c r="PU26" s="28">
        <v>0</v>
      </c>
      <c r="PV26" s="28">
        <v>0</v>
      </c>
      <c r="PW26" s="28">
        <v>0</v>
      </c>
      <c r="PX26" s="28">
        <v>0</v>
      </c>
      <c r="PY26" s="28">
        <v>0</v>
      </c>
      <c r="PZ26" s="28">
        <v>0</v>
      </c>
      <c r="QA26" s="28">
        <v>0</v>
      </c>
      <c r="QB26" s="28">
        <v>0</v>
      </c>
      <c r="QC26" s="28">
        <v>0</v>
      </c>
      <c r="QD26" s="28">
        <v>0</v>
      </c>
      <c r="QE26" s="28">
        <v>0</v>
      </c>
      <c r="QF26" s="28">
        <v>0</v>
      </c>
      <c r="QG26" s="28">
        <v>0</v>
      </c>
      <c r="QH26" s="28">
        <v>0</v>
      </c>
      <c r="QI26" s="28">
        <v>0</v>
      </c>
      <c r="QJ26" s="28">
        <v>0</v>
      </c>
      <c r="QK26" s="28">
        <v>0</v>
      </c>
      <c r="QL26" s="28">
        <v>0</v>
      </c>
      <c r="QM26" s="28">
        <v>0</v>
      </c>
      <c r="QN26" s="28">
        <v>0</v>
      </c>
      <c r="QO26" s="28">
        <v>0</v>
      </c>
      <c r="QP26" s="28">
        <v>0</v>
      </c>
      <c r="QQ26" s="28">
        <v>0</v>
      </c>
      <c r="QR26" s="28">
        <v>0</v>
      </c>
      <c r="QS26" s="28">
        <v>0</v>
      </c>
      <c r="QT26" s="28">
        <v>0</v>
      </c>
      <c r="QU26" s="28">
        <v>0</v>
      </c>
      <c r="QV26" s="28">
        <v>0</v>
      </c>
      <c r="QW26" s="28">
        <v>0</v>
      </c>
      <c r="QX26" s="28">
        <v>0</v>
      </c>
      <c r="QY26" s="28">
        <v>0</v>
      </c>
      <c r="QZ26" s="28">
        <v>0</v>
      </c>
      <c r="RA26" s="28">
        <v>0</v>
      </c>
      <c r="RB26" s="28">
        <v>0</v>
      </c>
      <c r="RC26" s="28">
        <v>0</v>
      </c>
      <c r="RD26" s="28">
        <v>0</v>
      </c>
      <c r="RE26" s="28">
        <v>0</v>
      </c>
      <c r="RF26" s="28">
        <v>0</v>
      </c>
      <c r="RG26" s="28">
        <v>0</v>
      </c>
      <c r="RH26" s="28">
        <v>0</v>
      </c>
      <c r="RI26" s="28">
        <v>0</v>
      </c>
      <c r="RJ26" s="28">
        <v>0</v>
      </c>
      <c r="RK26" s="28">
        <v>0</v>
      </c>
      <c r="RL26" s="28">
        <v>0</v>
      </c>
      <c r="RM26" s="28">
        <v>0</v>
      </c>
      <c r="RN26" s="28">
        <v>0</v>
      </c>
      <c r="RO26" s="28">
        <v>0</v>
      </c>
      <c r="RP26" s="28">
        <v>0</v>
      </c>
      <c r="RQ26" s="28">
        <v>0</v>
      </c>
      <c r="RR26" s="28">
        <v>0</v>
      </c>
      <c r="RS26" s="28">
        <v>0</v>
      </c>
      <c r="RT26" s="28">
        <v>0</v>
      </c>
      <c r="RU26" s="28">
        <v>0</v>
      </c>
      <c r="RV26" s="28">
        <v>0</v>
      </c>
      <c r="RW26" s="28">
        <v>0</v>
      </c>
      <c r="RX26" s="28">
        <v>0</v>
      </c>
      <c r="RY26" s="28">
        <v>0</v>
      </c>
      <c r="RZ26" s="28">
        <v>0</v>
      </c>
      <c r="SA26" s="28">
        <v>0</v>
      </c>
      <c r="SB26" s="28">
        <v>0</v>
      </c>
      <c r="SC26" s="28">
        <v>0</v>
      </c>
      <c r="SD26" s="28">
        <v>0</v>
      </c>
      <c r="SE26" s="28">
        <v>0</v>
      </c>
      <c r="SF26" s="28">
        <v>0</v>
      </c>
      <c r="SG26" s="28">
        <v>0</v>
      </c>
      <c r="SH26" s="28">
        <v>0</v>
      </c>
      <c r="SI26" s="28">
        <v>0</v>
      </c>
      <c r="SJ26" s="28">
        <v>0</v>
      </c>
      <c r="SK26" s="28">
        <v>0</v>
      </c>
      <c r="SL26" s="28">
        <v>0</v>
      </c>
      <c r="SM26" s="28">
        <v>0</v>
      </c>
      <c r="SN26" s="28">
        <v>0</v>
      </c>
      <c r="SO26" s="28">
        <v>0</v>
      </c>
      <c r="SP26" s="28">
        <v>0</v>
      </c>
      <c r="SQ26" s="28">
        <v>0</v>
      </c>
      <c r="SR26" s="28">
        <v>0</v>
      </c>
      <c r="SS26" s="28">
        <v>0</v>
      </c>
      <c r="ST26" s="28">
        <v>0</v>
      </c>
      <c r="SU26" s="28">
        <v>0</v>
      </c>
      <c r="SV26" s="28">
        <v>0</v>
      </c>
      <c r="SW26" s="28">
        <v>0</v>
      </c>
      <c r="SX26" s="28">
        <v>0</v>
      </c>
      <c r="SY26" s="28">
        <v>0</v>
      </c>
      <c r="SZ26" s="28">
        <v>0</v>
      </c>
      <c r="TA26" s="28">
        <v>0</v>
      </c>
      <c r="TB26" s="28">
        <v>0</v>
      </c>
      <c r="TC26" s="28">
        <v>0</v>
      </c>
      <c r="TD26" s="28">
        <v>0</v>
      </c>
      <c r="TE26" s="28">
        <v>0</v>
      </c>
      <c r="TF26" s="28">
        <v>0</v>
      </c>
      <c r="TG26" s="28">
        <v>0</v>
      </c>
      <c r="TH26" s="28">
        <v>0</v>
      </c>
      <c r="TI26" s="28">
        <v>0</v>
      </c>
      <c r="TJ26" s="28">
        <v>0</v>
      </c>
      <c r="TK26" s="28">
        <v>0</v>
      </c>
      <c r="TL26" s="28">
        <v>0</v>
      </c>
      <c r="TM26" s="28">
        <v>0</v>
      </c>
      <c r="TN26" s="28">
        <v>0</v>
      </c>
      <c r="TO26" s="28">
        <v>0</v>
      </c>
      <c r="TP26" s="28">
        <v>0</v>
      </c>
      <c r="TQ26" s="28">
        <v>0</v>
      </c>
      <c r="TR26" s="28">
        <v>0</v>
      </c>
      <c r="TS26" s="28">
        <v>0</v>
      </c>
      <c r="TT26" s="28">
        <v>0</v>
      </c>
      <c r="TU26" s="28">
        <v>0</v>
      </c>
      <c r="TV26" s="28">
        <v>0</v>
      </c>
      <c r="TW26" s="28">
        <v>0</v>
      </c>
      <c r="TX26" s="28">
        <v>0</v>
      </c>
      <c r="TY26" s="28">
        <v>0</v>
      </c>
      <c r="TZ26" s="28">
        <v>0</v>
      </c>
      <c r="UA26" s="28">
        <v>0</v>
      </c>
      <c r="UB26" s="28">
        <v>0</v>
      </c>
      <c r="UC26" s="28">
        <v>0</v>
      </c>
      <c r="UD26" s="28">
        <v>0</v>
      </c>
      <c r="UE26" s="28">
        <v>0</v>
      </c>
      <c r="UF26" s="28">
        <v>0</v>
      </c>
      <c r="UG26" s="28">
        <v>0</v>
      </c>
      <c r="UH26" s="28">
        <v>0</v>
      </c>
      <c r="UI26" s="28">
        <v>0</v>
      </c>
      <c r="UJ26" s="28">
        <v>0</v>
      </c>
      <c r="UK26" s="28">
        <v>0</v>
      </c>
      <c r="UL26" s="28">
        <v>0</v>
      </c>
      <c r="UM26" s="28">
        <v>0</v>
      </c>
      <c r="UN26" s="28">
        <v>0</v>
      </c>
      <c r="UO26" s="28">
        <v>0</v>
      </c>
      <c r="UP26" s="28">
        <v>0</v>
      </c>
      <c r="UQ26" s="28">
        <v>0</v>
      </c>
      <c r="UR26" s="28">
        <v>0</v>
      </c>
      <c r="US26" s="28">
        <v>0</v>
      </c>
      <c r="UT26" s="28">
        <v>0</v>
      </c>
      <c r="UU26" s="28">
        <v>0</v>
      </c>
      <c r="UV26" s="28">
        <v>0</v>
      </c>
      <c r="UW26" s="28">
        <v>0</v>
      </c>
      <c r="UX26" s="28">
        <v>0</v>
      </c>
      <c r="UY26" s="28">
        <v>0</v>
      </c>
      <c r="UZ26" s="28">
        <v>0</v>
      </c>
      <c r="VA26" s="28">
        <v>0</v>
      </c>
      <c r="VB26" s="28">
        <v>0</v>
      </c>
      <c r="VC26" s="28">
        <v>0</v>
      </c>
      <c r="VD26" s="28">
        <v>0</v>
      </c>
      <c r="VE26" s="28">
        <v>0</v>
      </c>
      <c r="VF26" s="28">
        <v>0</v>
      </c>
      <c r="VG26" s="28">
        <v>0</v>
      </c>
      <c r="VH26" s="28">
        <v>0</v>
      </c>
      <c r="VI26" s="28">
        <v>0</v>
      </c>
      <c r="VJ26" s="28">
        <v>0</v>
      </c>
      <c r="VK26" s="28">
        <v>0</v>
      </c>
      <c r="VL26" s="28">
        <v>0</v>
      </c>
      <c r="VM26" s="28">
        <v>0</v>
      </c>
      <c r="VN26" s="28">
        <v>0</v>
      </c>
      <c r="VO26" s="28">
        <v>0</v>
      </c>
      <c r="VP26" s="28">
        <v>0</v>
      </c>
      <c r="VQ26" s="28">
        <v>0</v>
      </c>
      <c r="VR26" s="28">
        <v>0</v>
      </c>
      <c r="VS26" s="28">
        <v>0</v>
      </c>
      <c r="VT26" s="28">
        <v>0</v>
      </c>
      <c r="VU26" s="28">
        <v>0</v>
      </c>
      <c r="VV26" s="28">
        <v>0</v>
      </c>
      <c r="VW26" s="28">
        <v>0</v>
      </c>
      <c r="VX26" s="28">
        <v>0</v>
      </c>
      <c r="VY26" s="28">
        <v>0</v>
      </c>
      <c r="VZ26" s="28">
        <v>0</v>
      </c>
      <c r="WA26" s="28">
        <v>0</v>
      </c>
      <c r="WB26" s="28">
        <v>0</v>
      </c>
      <c r="WC26" s="28">
        <v>0</v>
      </c>
      <c r="WD26" s="28">
        <v>0</v>
      </c>
      <c r="WE26" s="28">
        <v>0</v>
      </c>
      <c r="WF26" s="28">
        <v>0</v>
      </c>
      <c r="WG26" s="28">
        <v>0</v>
      </c>
      <c r="WH26" s="28">
        <v>0</v>
      </c>
      <c r="WI26" s="28">
        <v>0</v>
      </c>
      <c r="WJ26" s="28">
        <v>0</v>
      </c>
      <c r="WK26" s="28">
        <v>0</v>
      </c>
      <c r="WL26" s="28">
        <v>0</v>
      </c>
      <c r="WM26" s="28">
        <v>0</v>
      </c>
      <c r="WN26" s="28">
        <v>0</v>
      </c>
      <c r="WO26" s="28">
        <v>0</v>
      </c>
      <c r="WP26" s="28">
        <v>0</v>
      </c>
      <c r="WQ26" s="28">
        <v>0</v>
      </c>
      <c r="WR26" s="28">
        <v>0</v>
      </c>
      <c r="WS26" s="28">
        <v>0</v>
      </c>
      <c r="WT26" s="28">
        <v>0</v>
      </c>
      <c r="WU26" s="28">
        <v>0</v>
      </c>
      <c r="WV26" s="28">
        <v>0</v>
      </c>
      <c r="WW26" s="28">
        <v>0</v>
      </c>
      <c r="WX26" s="28">
        <v>0</v>
      </c>
      <c r="WY26" s="28">
        <v>0</v>
      </c>
      <c r="WZ26" s="28">
        <v>0</v>
      </c>
      <c r="XA26" s="28">
        <v>0</v>
      </c>
      <c r="XB26" s="28">
        <v>0</v>
      </c>
      <c r="XC26" s="28">
        <v>0</v>
      </c>
      <c r="XD26" s="28">
        <v>0</v>
      </c>
      <c r="XE26" s="28">
        <v>0</v>
      </c>
      <c r="XF26" s="28">
        <v>0</v>
      </c>
      <c r="XG26" s="28">
        <v>0</v>
      </c>
      <c r="XH26" s="28">
        <v>0</v>
      </c>
      <c r="XI26" s="28">
        <v>0</v>
      </c>
      <c r="XJ26" s="28">
        <v>0</v>
      </c>
      <c r="XK26" s="28">
        <v>0</v>
      </c>
      <c r="XL26" s="28">
        <v>0</v>
      </c>
      <c r="XM26" s="28">
        <v>0</v>
      </c>
      <c r="XN26" s="28">
        <v>0</v>
      </c>
      <c r="XO26" s="28">
        <v>0</v>
      </c>
      <c r="XP26" s="28">
        <v>0</v>
      </c>
      <c r="XQ26" s="28">
        <v>0</v>
      </c>
      <c r="XR26" s="28">
        <v>0</v>
      </c>
      <c r="XS26" s="28">
        <v>0</v>
      </c>
      <c r="XT26" s="28">
        <v>0</v>
      </c>
      <c r="XU26" s="28">
        <v>0</v>
      </c>
      <c r="XV26" s="28">
        <v>0</v>
      </c>
      <c r="XW26" s="28">
        <v>0</v>
      </c>
      <c r="XX26" s="28">
        <v>0</v>
      </c>
      <c r="XY26" s="28">
        <v>0</v>
      </c>
      <c r="XZ26" s="28">
        <v>0</v>
      </c>
      <c r="YA26" s="28">
        <v>0</v>
      </c>
      <c r="YB26" s="28">
        <v>0</v>
      </c>
      <c r="YC26" s="28">
        <v>0</v>
      </c>
      <c r="YD26" s="28">
        <v>0</v>
      </c>
      <c r="YE26" s="28">
        <v>0</v>
      </c>
      <c r="YF26" s="28">
        <v>0</v>
      </c>
      <c r="YG26" s="28">
        <v>0</v>
      </c>
      <c r="YH26" s="28">
        <v>0</v>
      </c>
      <c r="YI26" s="28">
        <v>0</v>
      </c>
      <c r="YJ26" s="28">
        <v>0</v>
      </c>
      <c r="YK26" s="28">
        <v>0</v>
      </c>
      <c r="YL26" s="28">
        <v>0</v>
      </c>
      <c r="YM26" s="28">
        <v>0</v>
      </c>
      <c r="YN26" s="28">
        <v>0</v>
      </c>
      <c r="YO26" s="28">
        <v>0</v>
      </c>
      <c r="YP26" s="28">
        <v>0</v>
      </c>
      <c r="YQ26" s="28">
        <v>0</v>
      </c>
      <c r="YR26" s="28">
        <v>0</v>
      </c>
      <c r="YS26" s="28">
        <v>0</v>
      </c>
      <c r="YT26" s="28">
        <v>0</v>
      </c>
      <c r="YU26" s="28">
        <v>0</v>
      </c>
      <c r="YV26" s="28">
        <v>0</v>
      </c>
      <c r="YW26" s="28">
        <v>0</v>
      </c>
      <c r="YX26" s="28">
        <v>0</v>
      </c>
      <c r="YY26" s="28">
        <v>0</v>
      </c>
      <c r="YZ26" s="28">
        <v>0</v>
      </c>
      <c r="ZA26" s="28">
        <v>0</v>
      </c>
      <c r="ZB26" s="28">
        <v>0</v>
      </c>
      <c r="ZC26" s="28">
        <v>0</v>
      </c>
      <c r="ZD26" s="28">
        <v>0</v>
      </c>
      <c r="ZE26" s="28">
        <v>0</v>
      </c>
      <c r="ZF26" s="28">
        <v>0</v>
      </c>
      <c r="ZG26" s="28">
        <v>0</v>
      </c>
      <c r="ZH26" s="28">
        <v>0</v>
      </c>
      <c r="ZI26" s="28">
        <v>0</v>
      </c>
      <c r="ZJ26" s="28">
        <v>0</v>
      </c>
      <c r="ZK26" s="28">
        <v>0</v>
      </c>
      <c r="ZL26" s="28">
        <v>0</v>
      </c>
      <c r="ZM26" s="28">
        <v>0</v>
      </c>
      <c r="ZN26" s="28">
        <v>0</v>
      </c>
      <c r="ZO26" s="28">
        <v>0</v>
      </c>
      <c r="ZP26" s="28">
        <v>0</v>
      </c>
      <c r="ZQ26" s="28">
        <v>0</v>
      </c>
      <c r="ZR26" s="28">
        <v>0</v>
      </c>
      <c r="ZS26" s="28">
        <v>0</v>
      </c>
      <c r="ZT26" s="28">
        <v>0</v>
      </c>
      <c r="ZU26" s="28">
        <v>0</v>
      </c>
      <c r="ZV26" s="28">
        <v>0</v>
      </c>
      <c r="ZW26" s="28">
        <v>0</v>
      </c>
      <c r="ZX26" s="28">
        <v>0</v>
      </c>
      <c r="ZY26" s="28">
        <v>0</v>
      </c>
      <c r="ZZ26" s="28">
        <v>0</v>
      </c>
      <c r="AAA26" s="28">
        <v>0</v>
      </c>
      <c r="AAB26" s="28">
        <v>0</v>
      </c>
      <c r="AAC26" s="28">
        <v>0</v>
      </c>
      <c r="AAD26" s="28">
        <v>0</v>
      </c>
      <c r="AAE26" s="28">
        <v>0</v>
      </c>
      <c r="AAF26" s="28">
        <v>0</v>
      </c>
      <c r="AAG26" s="28">
        <v>0</v>
      </c>
      <c r="AAH26" s="28">
        <v>0</v>
      </c>
      <c r="AAI26" s="28">
        <v>0</v>
      </c>
      <c r="AAJ26" s="28">
        <v>0</v>
      </c>
      <c r="AAK26" s="28">
        <v>0</v>
      </c>
      <c r="AAL26" s="28">
        <v>0</v>
      </c>
      <c r="AAM26" s="28">
        <v>0</v>
      </c>
      <c r="AAN26" s="28">
        <v>0</v>
      </c>
      <c r="AAO26" s="28">
        <v>0</v>
      </c>
      <c r="AAP26" s="28">
        <v>0</v>
      </c>
      <c r="AAQ26" s="28">
        <v>0</v>
      </c>
      <c r="AAR26" s="28">
        <v>0</v>
      </c>
      <c r="AAS26" s="28">
        <v>0</v>
      </c>
      <c r="AAT26" s="28">
        <v>0</v>
      </c>
      <c r="AAU26" s="28">
        <v>0</v>
      </c>
      <c r="AAV26" s="28">
        <v>0</v>
      </c>
      <c r="AAW26" s="28">
        <v>0</v>
      </c>
      <c r="AAX26" s="28">
        <v>0</v>
      </c>
      <c r="AAY26" s="28">
        <v>0</v>
      </c>
      <c r="AAZ26" s="28">
        <v>0</v>
      </c>
      <c r="ABA26" s="28">
        <v>0</v>
      </c>
      <c r="ABB26" s="28">
        <v>0</v>
      </c>
      <c r="ABC26" s="28">
        <v>0</v>
      </c>
      <c r="ABD26" s="28">
        <v>0</v>
      </c>
      <c r="ABE26" s="28">
        <v>0</v>
      </c>
      <c r="ABF26" s="28">
        <v>0</v>
      </c>
      <c r="ABG26" s="28">
        <v>0</v>
      </c>
      <c r="ABH26" s="28">
        <v>0</v>
      </c>
      <c r="ABI26" s="28">
        <v>0</v>
      </c>
      <c r="ABJ26" s="28">
        <v>0</v>
      </c>
      <c r="ABK26" s="28">
        <v>0</v>
      </c>
      <c r="ABL26" s="28">
        <v>0</v>
      </c>
      <c r="ABM26" s="28">
        <v>0</v>
      </c>
      <c r="ABN26" s="28">
        <v>0</v>
      </c>
      <c r="ABO26" s="28">
        <v>0</v>
      </c>
      <c r="ABP26" s="28">
        <v>0</v>
      </c>
      <c r="ABQ26" s="28">
        <v>0</v>
      </c>
      <c r="ABR26" s="28">
        <v>0</v>
      </c>
      <c r="ABS26" s="28">
        <v>0</v>
      </c>
      <c r="ABT26" s="28">
        <v>0</v>
      </c>
      <c r="ABU26" s="28">
        <v>0</v>
      </c>
      <c r="ABV26" s="28">
        <v>0</v>
      </c>
      <c r="ABW26" s="28">
        <v>0</v>
      </c>
      <c r="ABX26" s="28">
        <v>0</v>
      </c>
      <c r="ABY26" s="28">
        <v>0</v>
      </c>
      <c r="ABZ26" s="28">
        <v>0</v>
      </c>
      <c r="ACA26" s="28">
        <v>0</v>
      </c>
      <c r="ACB26" s="28">
        <v>0</v>
      </c>
      <c r="ACC26" s="28">
        <v>0</v>
      </c>
      <c r="ACD26" s="28">
        <v>0</v>
      </c>
      <c r="ACE26" s="28">
        <v>0</v>
      </c>
      <c r="ACF26" s="28">
        <v>0</v>
      </c>
      <c r="ACG26" s="28">
        <v>0</v>
      </c>
      <c r="ACH26" s="28">
        <v>0</v>
      </c>
      <c r="ACI26" s="28">
        <v>0</v>
      </c>
      <c r="ACJ26" s="28">
        <v>0</v>
      </c>
    </row>
    <row r="27" spans="1:764" ht="15.75" x14ac:dyDescent="0.25">
      <c r="A27" s="14" t="s">
        <v>110</v>
      </c>
      <c r="B27" s="117"/>
      <c r="C27" s="14">
        <v>463.70652937313218</v>
      </c>
      <c r="D27" s="106">
        <f>+C27/$C$56</f>
        <v>1.4163313935383434E-2</v>
      </c>
      <c r="E27" s="15">
        <f>+SUM(E28:E29)</f>
        <v>26.775522388059578</v>
      </c>
      <c r="F27" s="34"/>
      <c r="G27" s="102" t="s">
        <v>128</v>
      </c>
      <c r="H27" s="35"/>
      <c r="I27" s="34"/>
      <c r="J27" s="34"/>
      <c r="K27" s="36"/>
      <c r="L27" s="35"/>
      <c r="M27" s="35"/>
      <c r="N27" s="3"/>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37"/>
      <c r="NJ27" s="37"/>
      <c r="NK27" s="37"/>
      <c r="NL27" s="37"/>
      <c r="NM27" s="37"/>
      <c r="NN27" s="37"/>
      <c r="NO27" s="37"/>
      <c r="NP27" s="37"/>
      <c r="NQ27" s="37"/>
      <c r="NR27" s="37"/>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37"/>
      <c r="SD27" s="37"/>
      <c r="SE27" s="37"/>
      <c r="SF27" s="37"/>
      <c r="SG27" s="37"/>
      <c r="SH27" s="37"/>
      <c r="SI27" s="37"/>
      <c r="SJ27" s="37"/>
      <c r="SK27" s="37"/>
      <c r="SL27" s="37"/>
      <c r="SM27" s="37"/>
      <c r="SN27" s="37"/>
      <c r="SO27" s="37"/>
      <c r="SP27" s="37"/>
      <c r="SQ27" s="37"/>
      <c r="SR27" s="37"/>
      <c r="SS27" s="37"/>
      <c r="ST27" s="37"/>
      <c r="SU27" s="37"/>
      <c r="SV27" s="37"/>
      <c r="SW27" s="37"/>
      <c r="SX27" s="37"/>
      <c r="SY27" s="37"/>
      <c r="SZ27" s="37"/>
      <c r="TA27" s="37"/>
      <c r="TB27" s="37"/>
      <c r="TC27" s="37"/>
      <c r="TD27" s="37"/>
      <c r="TE27" s="37"/>
      <c r="TF27" s="37"/>
      <c r="TG27" s="37"/>
      <c r="TH27" s="37"/>
      <c r="TI27" s="37"/>
      <c r="TJ27" s="37"/>
      <c r="TK27" s="37"/>
      <c r="TL27" s="37"/>
      <c r="TM27" s="37"/>
      <c r="TN27" s="37"/>
      <c r="TO27" s="37"/>
      <c r="TP27" s="37"/>
      <c r="TQ27" s="37"/>
      <c r="TR27" s="37"/>
      <c r="TS27" s="37"/>
      <c r="TT27" s="37"/>
      <c r="TU27" s="37"/>
      <c r="TV27" s="37"/>
      <c r="TW27" s="37"/>
      <c r="TX27" s="37"/>
      <c r="TY27" s="37"/>
      <c r="TZ27" s="37"/>
      <c r="UA27" s="37"/>
      <c r="UB27" s="37"/>
      <c r="UC27" s="37"/>
      <c r="UD27" s="37"/>
      <c r="UE27" s="37"/>
      <c r="UF27" s="37"/>
      <c r="UG27" s="37"/>
      <c r="UH27" s="37"/>
      <c r="UI27" s="37"/>
      <c r="UJ27" s="37"/>
      <c r="UK27" s="37"/>
      <c r="UL27" s="37"/>
      <c r="UM27" s="37"/>
      <c r="UN27" s="37"/>
      <c r="UO27" s="37"/>
      <c r="UP27" s="37"/>
      <c r="UQ27" s="37"/>
      <c r="UR27" s="37"/>
      <c r="US27" s="37"/>
      <c r="UT27" s="37"/>
      <c r="UU27" s="37"/>
      <c r="UV27" s="37"/>
      <c r="UW27" s="37"/>
      <c r="UX27" s="37"/>
      <c r="UY27" s="37"/>
      <c r="UZ27" s="37"/>
      <c r="VA27" s="37"/>
      <c r="VB27" s="37"/>
      <c r="VC27" s="37"/>
      <c r="VD27" s="37"/>
      <c r="VE27" s="37"/>
      <c r="VF27" s="37"/>
      <c r="VG27" s="37"/>
      <c r="VH27" s="37"/>
      <c r="VI27" s="37"/>
      <c r="VJ27" s="37"/>
      <c r="VK27" s="37"/>
      <c r="VL27" s="37"/>
      <c r="VM27" s="37"/>
      <c r="VN27" s="37"/>
      <c r="VO27" s="37"/>
      <c r="VP27" s="37"/>
      <c r="VQ27" s="37"/>
      <c r="VR27" s="37"/>
      <c r="VS27" s="37"/>
      <c r="VT27" s="37"/>
      <c r="VU27" s="37"/>
      <c r="VV27" s="37"/>
      <c r="VW27" s="37"/>
      <c r="VX27" s="37"/>
      <c r="VY27" s="37"/>
      <c r="VZ27" s="37"/>
      <c r="WA27" s="37"/>
      <c r="WB27" s="37"/>
      <c r="WC27" s="37"/>
      <c r="WD27" s="37"/>
      <c r="WE27" s="37"/>
      <c r="WF27" s="37"/>
      <c r="WG27" s="37"/>
      <c r="WH27" s="37"/>
      <c r="WI27" s="37"/>
      <c r="WJ27" s="37"/>
      <c r="WK27" s="37"/>
      <c r="WL27" s="37"/>
      <c r="WM27" s="37"/>
      <c r="WN27" s="37"/>
      <c r="WO27" s="37"/>
      <c r="WP27" s="37"/>
      <c r="WQ27" s="37"/>
      <c r="WR27" s="37"/>
      <c r="WS27" s="37"/>
      <c r="WT27" s="37"/>
      <c r="WU27" s="37"/>
      <c r="WV27" s="37"/>
      <c r="WW27" s="37"/>
      <c r="WX27" s="37"/>
      <c r="WY27" s="37"/>
      <c r="WZ27" s="37"/>
      <c r="XA27" s="37"/>
      <c r="XB27" s="37"/>
      <c r="XC27" s="37"/>
      <c r="XD27" s="37"/>
      <c r="XE27" s="37"/>
      <c r="XF27" s="37"/>
      <c r="XG27" s="37"/>
      <c r="XH27" s="37"/>
      <c r="XI27" s="37"/>
      <c r="XJ27" s="37"/>
      <c r="XK27" s="37"/>
      <c r="XL27" s="37"/>
      <c r="XM27" s="37"/>
      <c r="XN27" s="37"/>
      <c r="XO27" s="37"/>
      <c r="XP27" s="37"/>
      <c r="XQ27" s="37"/>
      <c r="XR27" s="37"/>
      <c r="XS27" s="37"/>
      <c r="XT27" s="37"/>
      <c r="XU27" s="37"/>
      <c r="XV27" s="37"/>
      <c r="XW27" s="37"/>
      <c r="XX27" s="37"/>
      <c r="XY27" s="37"/>
      <c r="XZ27" s="37"/>
      <c r="YA27" s="37"/>
      <c r="YB27" s="37"/>
      <c r="YC27" s="37"/>
      <c r="YD27" s="37"/>
      <c r="YE27" s="37"/>
      <c r="YF27" s="37"/>
      <c r="YG27" s="37"/>
      <c r="YH27" s="37"/>
      <c r="YI27" s="37"/>
      <c r="YJ27" s="37"/>
      <c r="YK27" s="37"/>
      <c r="YL27" s="37"/>
      <c r="YM27" s="37"/>
      <c r="YN27" s="37"/>
      <c r="YO27" s="37"/>
      <c r="YP27" s="37"/>
      <c r="YQ27" s="37"/>
      <c r="YR27" s="37"/>
      <c r="YS27" s="37"/>
      <c r="YT27" s="37"/>
      <c r="YU27" s="37"/>
      <c r="YV27" s="37"/>
      <c r="YW27" s="37"/>
      <c r="YX27" s="37"/>
      <c r="YY27" s="37"/>
      <c r="YZ27" s="37"/>
      <c r="ZA27" s="37"/>
      <c r="ZB27" s="37"/>
      <c r="ZC27" s="37"/>
      <c r="ZD27" s="37"/>
      <c r="ZE27" s="37"/>
      <c r="ZF27" s="37"/>
      <c r="ZG27" s="37"/>
      <c r="ZH27" s="37"/>
      <c r="ZI27" s="37"/>
      <c r="ZJ27" s="37"/>
      <c r="ZK27" s="37"/>
      <c r="ZL27" s="37"/>
      <c r="ZM27" s="37"/>
      <c r="ZN27" s="37"/>
      <c r="ZO27" s="37"/>
      <c r="ZP27" s="37"/>
      <c r="ZQ27" s="37"/>
      <c r="ZR27" s="37"/>
      <c r="ZS27" s="37"/>
      <c r="ZT27" s="37"/>
      <c r="ZU27" s="37"/>
      <c r="ZV27" s="37"/>
      <c r="ZW27" s="37"/>
      <c r="ZX27" s="37"/>
      <c r="ZY27" s="37"/>
      <c r="ZZ27" s="37"/>
      <c r="AAA27" s="37"/>
      <c r="AAB27" s="37"/>
      <c r="AAC27" s="37"/>
      <c r="AAD27" s="37"/>
      <c r="AAE27" s="37"/>
      <c r="AAF27" s="37"/>
      <c r="AAG27" s="37"/>
      <c r="AAH27" s="37"/>
      <c r="AAI27" s="37"/>
      <c r="AAJ27" s="37"/>
      <c r="AAK27" s="37"/>
      <c r="AAL27" s="37"/>
      <c r="AAM27" s="37"/>
      <c r="AAN27" s="37"/>
      <c r="AAO27" s="37"/>
      <c r="AAP27" s="37"/>
      <c r="AAQ27" s="37"/>
      <c r="AAR27" s="37"/>
      <c r="AAS27" s="37"/>
      <c r="AAT27" s="37"/>
      <c r="AAU27" s="37"/>
      <c r="AAV27" s="37"/>
      <c r="AAW27" s="37"/>
      <c r="AAX27" s="37"/>
      <c r="AAY27" s="37"/>
      <c r="AAZ27" s="37"/>
      <c r="ABA27" s="37"/>
      <c r="ABB27" s="37"/>
      <c r="ABC27" s="37"/>
      <c r="ABD27" s="37"/>
      <c r="ABE27" s="37"/>
      <c r="ABF27" s="37"/>
      <c r="ABG27" s="37"/>
      <c r="ABH27" s="37"/>
      <c r="ABI27" s="37"/>
      <c r="ABJ27" s="37"/>
      <c r="ABK27" s="37"/>
      <c r="ABL27" s="37"/>
      <c r="ABM27" s="37"/>
      <c r="ABN27" s="37"/>
      <c r="ABO27" s="37"/>
      <c r="ABP27" s="37"/>
      <c r="ABQ27" s="37"/>
      <c r="ABR27" s="37"/>
      <c r="ABS27" s="37"/>
      <c r="ABT27" s="37"/>
      <c r="ABU27" s="37"/>
      <c r="ABV27" s="37"/>
      <c r="ABW27" s="37"/>
      <c r="ABX27" s="37"/>
      <c r="ABY27" s="37"/>
      <c r="ABZ27" s="37"/>
      <c r="ACA27" s="37"/>
      <c r="ACB27" s="37"/>
      <c r="ACC27" s="37"/>
      <c r="ACD27" s="37"/>
      <c r="ACE27" s="37"/>
      <c r="ACF27" s="37"/>
      <c r="ACG27" s="37"/>
      <c r="ACH27" s="37"/>
      <c r="ACI27" s="37"/>
      <c r="ACJ27" s="37"/>
    </row>
    <row r="28" spans="1:764" x14ac:dyDescent="0.2">
      <c r="A28" s="21" t="s">
        <v>45</v>
      </c>
      <c r="B28" s="116" t="s">
        <v>46</v>
      </c>
      <c r="C28" s="22">
        <v>361.87492537313227</v>
      </c>
      <c r="D28" s="109"/>
      <c r="E28" s="23">
        <v>20.895522388059582</v>
      </c>
      <c r="F28" s="24" t="s">
        <v>47</v>
      </c>
      <c r="G28" s="24" t="s">
        <v>130</v>
      </c>
      <c r="H28" s="25">
        <v>40878</v>
      </c>
      <c r="I28" s="26">
        <v>8.43E-2</v>
      </c>
      <c r="J28" s="24">
        <v>84</v>
      </c>
      <c r="K28" s="24" t="s">
        <v>133</v>
      </c>
      <c r="L28" s="25">
        <v>43435</v>
      </c>
      <c r="M28" s="21" t="s">
        <v>110</v>
      </c>
      <c r="N28" s="3"/>
      <c r="O28" s="27">
        <f>+SUMPRODUCT(1*($BW$4:$ACJ$4=$O$4)*($BW$1:$ACJ$1=O$3)*($BW28:$ACJ28))</f>
        <v>299140549.99495614</v>
      </c>
      <c r="P28" s="27">
        <f>+SUMPRODUCT(1*($BW$4:$ACJ$4=$P$4)*($BW$1:$ACJ$1=O$3)*($BW28:$ACJ28))</f>
        <v>36925093.653083496</v>
      </c>
      <c r="Q28" s="27">
        <f>+SUMPRODUCT(1*($BW$4:$ACJ$4=$O$4)*($BW$1:$ACJ$1=Q$3)*($BW28:$ACJ28))</f>
        <v>320189509.15360892</v>
      </c>
      <c r="R28" s="27">
        <f>+SUMPRODUCT(1*($BW$4:$ACJ$4=$P$4)*($BW$1:$ACJ$1=Q$3)*($BW28:$ACJ28))</f>
        <v>13356149.175148422</v>
      </c>
      <c r="S28" s="27">
        <f>+SUMPRODUCT(1*($BW$4:$ACJ$4=$O$4)*($BW$1:$ACJ$1=S$3)*($BW28:$ACJ28))</f>
        <v>0</v>
      </c>
      <c r="T28" s="27">
        <f>+SUMPRODUCT(1*($BW$4:$ACJ$4=$P$4)*($BW$1:$ACJ$1=S$3)*($BW28:$ACJ28))</f>
        <v>0</v>
      </c>
      <c r="U28" s="27">
        <f>+SUMPRODUCT(1*($BW$4:$ACJ$4=$O$4)*($BW$1:$ACJ$1=U$3)*($BW28:$ACJ28))</f>
        <v>0</v>
      </c>
      <c r="V28" s="27">
        <f>+SUMPRODUCT(1*($BW$4:$ACJ$4=$P$4)*($BW$1:$ACJ$1=U$3)*($BW28:$ACJ28))</f>
        <v>0</v>
      </c>
      <c r="W28" s="27">
        <f>+SUMPRODUCT(1*($BW$4:$ACJ$4=$O$4)*($BW$1:$ACJ$1=W$3)*($BW28:$ACJ28))</f>
        <v>0</v>
      </c>
      <c r="X28" s="27">
        <f>+SUMPRODUCT(1*($BW$4:$ACJ$4=$P$4)*($BW$1:$ACJ$1=W$3)*($BW28:$ACJ28))</f>
        <v>0</v>
      </c>
      <c r="Y28" s="27">
        <f>+SUMPRODUCT(1*($BW$4:$ACJ$4=$O$4)*($BW$1:$ACJ$1=Y$3)*($BW28:$ACJ28))</f>
        <v>0</v>
      </c>
      <c r="Z28" s="27">
        <f>+SUMPRODUCT(1*($BW$4:$ACJ$4=$P$4)*($BW$1:$ACJ$1=Y$3)*($BW28:$ACJ28))</f>
        <v>0</v>
      </c>
      <c r="AA28" s="27">
        <f>+SUMPRODUCT(1*($BW$4:$ACJ$4=$O$4)*($BW$1:$ACJ$1=AA$3)*($BW28:$ACJ28))</f>
        <v>0</v>
      </c>
      <c r="AB28" s="27">
        <f>+SUMPRODUCT(1*($BW$4:$ACJ$4=$P$4)*($BW$1:$ACJ$1=AA$3)*($BW28:$ACJ28))</f>
        <v>0</v>
      </c>
      <c r="AC28" s="27">
        <f>+SUMPRODUCT(1*($BW$4:$ACJ$4=$O$4)*($BW$1:$ACJ$1=AC$3)*($BW28:$ACJ28))</f>
        <v>0</v>
      </c>
      <c r="AD28" s="27">
        <f>+SUMPRODUCT(1*($BW$4:$ACJ$4=$P$4)*($BW$1:$ACJ$1=AC$3)*($BW28:$ACJ28))</f>
        <v>0</v>
      </c>
      <c r="AE28" s="27">
        <f>+SUMPRODUCT(1*($BW$4:$ACJ$4=$O$4)*($BW$1:$ACJ$1=AE$3)*($BW28:$ACJ28))</f>
        <v>0</v>
      </c>
      <c r="AF28" s="27">
        <f>+SUMPRODUCT(1*($BW$4:$ACJ$4=$P$4)*($BW$1:$ACJ$1=AE$3)*($BW28:$ACJ28))</f>
        <v>0</v>
      </c>
      <c r="AG28" s="27">
        <f>+SUMPRODUCT(1*($BW$4:$ACJ$4=$O$4)*($BW$1:$ACJ$1=AG$3)*($BW28:$ACJ28))</f>
        <v>0</v>
      </c>
      <c r="AH28" s="27">
        <f>+SUMPRODUCT(1*($BW$4:$ACJ$4=$P$4)*($BW$1:$ACJ$1=AG$3)*($BW28:$ACJ28))</f>
        <v>0</v>
      </c>
      <c r="AI28" s="27">
        <f>+SUMPRODUCT(1*($BW$4:$ACJ$4=$O$4)*($BW$1:$ACJ$1=AI$3)*($BW28:$ACJ28))</f>
        <v>0</v>
      </c>
      <c r="AJ28" s="27">
        <f>+SUMPRODUCT(1*($BW$4:$ACJ$4=$P$4)*($BW$1:$ACJ$1=AI$3)*($BW28:$ACJ28))</f>
        <v>0</v>
      </c>
      <c r="AK28" s="27">
        <f>+SUMPRODUCT(1*($BW$4:$ACJ$4=$O$4)*($BW$1:$ACJ$1=AK$3)*($BW28:$ACJ28))</f>
        <v>0</v>
      </c>
      <c r="AL28" s="27">
        <f t="shared" ref="AL28:AL29" si="136">+SUMPRODUCT(1*($BW$4:$ACJ$4=$P$4)*($BW$1:$ACJ$1=AK$3)*($BW28:$ACJ28))</f>
        <v>0</v>
      </c>
      <c r="AM28" s="27">
        <f>+SUMPRODUCT(1*($BW$4:$ACJ$4=$O$4)*($BW$1:$ACJ$1=AM$3)*($BW28:$ACJ28))</f>
        <v>0</v>
      </c>
      <c r="AN28" s="27">
        <f t="shared" ref="AN28:AN29" si="137">+SUMPRODUCT(1*($BW$4:$ACJ$4=$P$4)*($BW$1:$ACJ$1=AM$3)*($BW28:$ACJ28))</f>
        <v>0</v>
      </c>
      <c r="AO28" s="27">
        <f>+SUMPRODUCT(1*($BW$4:$ACJ$4=$O$4)*($BW$1:$ACJ$1=AO$3)*($BW28:$ACJ28))</f>
        <v>0</v>
      </c>
      <c r="AP28" s="27">
        <f t="shared" ref="AP28:AP29" si="138">+SUMPRODUCT(1*($BW$4:$ACJ$4=$P$4)*($BW$1:$ACJ$1=AO$3)*($BW28:$ACJ28))</f>
        <v>0</v>
      </c>
      <c r="AQ28" s="27">
        <f>+SUMPRODUCT(1*($BW$4:$ACJ$4=$O$4)*($BW$1:$ACJ$1=AQ$3)*($BW28:$ACJ28))</f>
        <v>0</v>
      </c>
      <c r="AR28" s="27">
        <f t="shared" ref="AR28:AR29" si="139">+SUMPRODUCT(1*($BW$4:$ACJ$4=$P$4)*($BW$1:$ACJ$1=AQ$3)*($BW28:$ACJ28))</f>
        <v>0</v>
      </c>
      <c r="AS28" s="27">
        <f>+SUMPRODUCT(1*($BW$4:$ACJ$4=$O$4)*($BW$1:$ACJ$1=AS$3)*($BW28:$ACJ28))</f>
        <v>0</v>
      </c>
      <c r="AT28" s="27">
        <f t="shared" ref="AT28:AT29" si="140">+SUMPRODUCT(1*($BW$4:$ACJ$4=$P$4)*($BW$1:$ACJ$1=AS$3)*($BW28:$ACJ28))</f>
        <v>0</v>
      </c>
      <c r="AU28" s="27">
        <f>+SUMPRODUCT(1*($BW$4:$ACJ$4=$O$4)*($BW$1:$ACJ$1=AU$3)*($BW28:$ACJ28))</f>
        <v>0</v>
      </c>
      <c r="AV28" s="27">
        <f t="shared" ref="AV28:AV29" si="141">+SUMPRODUCT(1*($BW$4:$ACJ$4=$P$4)*($BW$1:$ACJ$1=AU$3)*($BW28:$ACJ28))</f>
        <v>0</v>
      </c>
      <c r="AW28" s="27">
        <f>+SUMPRODUCT(1*($BW$4:$ACJ$4=$O$4)*($BW$1:$ACJ$1=AW$3)*($BW28:$ACJ28))</f>
        <v>0</v>
      </c>
      <c r="AX28" s="27">
        <f t="shared" ref="AX28:AX29" si="142">+SUMPRODUCT(1*($BW$4:$ACJ$4=$P$4)*($BW$1:$ACJ$1=AW$3)*($BW28:$ACJ28))</f>
        <v>0</v>
      </c>
      <c r="AY28" s="27">
        <f>+SUMPRODUCT(1*($BW$4:$ACJ$4=$O$4)*($BW$1:$ACJ$1=AY$3)*($BW28:$ACJ28))</f>
        <v>0</v>
      </c>
      <c r="AZ28" s="27">
        <f t="shared" ref="AZ28:AZ29" si="143">+SUMPRODUCT(1*($BW$4:$ACJ$4=$P$4)*($BW$1:$ACJ$1=AY$3)*($BW28:$ACJ28))</f>
        <v>0</v>
      </c>
      <c r="BA28" s="27">
        <f>+SUMPRODUCT(1*($BW$4:$ACJ$4=$O$4)*($BW$1:$ACJ$1=BA$3)*($BW28:$ACJ28))</f>
        <v>0</v>
      </c>
      <c r="BB28" s="27">
        <f t="shared" ref="BB28:BB29" si="144">+SUMPRODUCT(1*($BW$4:$ACJ$4=$P$4)*($BW$1:$ACJ$1=BA$3)*($BW28:$ACJ28))</f>
        <v>0</v>
      </c>
      <c r="BC28" s="27">
        <f>+SUMPRODUCT(1*($BW$4:$ACJ$4=$O$4)*($BW$1:$ACJ$1=BC$3)*($BW28:$ACJ28))</f>
        <v>0</v>
      </c>
      <c r="BD28" s="27">
        <f t="shared" ref="BD28:BD29" si="145">+SUMPRODUCT(1*($BW$4:$ACJ$4=$P$4)*($BW$1:$ACJ$1=BC$3)*($BW28:$ACJ28))</f>
        <v>0</v>
      </c>
      <c r="BE28" s="27">
        <f>+SUMPRODUCT(1*($BW$4:$ACJ$4=$O$4)*($BW$1:$ACJ$1=BE$3)*($BW28:$ACJ28))</f>
        <v>0</v>
      </c>
      <c r="BF28" s="27">
        <f t="shared" ref="BF28:BF29" si="146">+SUMPRODUCT(1*($BW$4:$ACJ$4=$P$4)*($BW$1:$ACJ$1=BE$3)*($BW28:$ACJ28))</f>
        <v>0</v>
      </c>
      <c r="BG28" s="27">
        <f>+SUMPRODUCT(1*($BW$4:$ACJ$4=$O$4)*($BW$1:$ACJ$1=BG$3)*($BW28:$ACJ28))</f>
        <v>0</v>
      </c>
      <c r="BH28" s="27">
        <f t="shared" ref="BH28:BH29" si="147">+SUMPRODUCT(1*($BW$4:$ACJ$4=$P$4)*($BW$1:$ACJ$1=BG$3)*($BW28:$ACJ28))</f>
        <v>0</v>
      </c>
      <c r="BI28" s="27">
        <f>+SUMPRODUCT(1*($BW$4:$ACJ$4=$O$4)*($BW$1:$ACJ$1=BI$3)*($BW28:$ACJ28))</f>
        <v>0</v>
      </c>
      <c r="BJ28" s="27">
        <f t="shared" ref="BJ28:BJ29" si="148">+SUMPRODUCT(1*($BW$4:$ACJ$4=$P$4)*($BW$1:$ACJ$1=BI$3)*($BW28:$ACJ28))</f>
        <v>0</v>
      </c>
      <c r="BK28" s="27">
        <f>+SUMPRODUCT(1*($BW$4:$ACJ$4=$O$4)*($BW$1:$ACJ$1=BK$3)*($BW28:$ACJ28))</f>
        <v>0</v>
      </c>
      <c r="BL28" s="27">
        <f t="shared" ref="BL28:BL29" si="149">+SUMPRODUCT(1*($BW$4:$ACJ$4=$P$4)*($BW$1:$ACJ$1=BK$3)*($BW28:$ACJ28))</f>
        <v>0</v>
      </c>
      <c r="BM28" s="27">
        <f>+SUMPRODUCT(1*($BW$4:$ACJ$4=$O$4)*($BW$1:$ACJ$1=BM$3)*($BW28:$ACJ28))</f>
        <v>0</v>
      </c>
      <c r="BN28" s="27">
        <f t="shared" ref="BN28:BN29" si="150">+SUMPRODUCT(1*($BW$4:$ACJ$4=$P$4)*($BW$1:$ACJ$1=BM$3)*($BW28:$ACJ28))</f>
        <v>0</v>
      </c>
      <c r="BO28" s="27">
        <f>+SUMPRODUCT(1*($BW$4:$ACJ$4=$O$4)*($BW$1:$ACJ$1=BO$3)*($BW28:$ACJ28))</f>
        <v>0</v>
      </c>
      <c r="BP28" s="27">
        <f t="shared" ref="BP28:BP29" si="151">+SUMPRODUCT(1*($BW$4:$ACJ$4=$P$4)*($BW$1:$ACJ$1=BO$3)*($BW28:$ACJ28))</f>
        <v>0</v>
      </c>
      <c r="BQ28" s="27">
        <f>+SUMPRODUCT(1*($BW$4:$ACJ$4=$O$4)*($BW$1:$ACJ$1=BQ$3)*($BW28:$ACJ28))</f>
        <v>0</v>
      </c>
      <c r="BR28" s="27">
        <f t="shared" ref="BR28:BR29" si="152">+SUMPRODUCT(1*($BW$4:$ACJ$4=$P$4)*($BW$1:$ACJ$1=BQ$3)*($BW28:$ACJ28))</f>
        <v>0</v>
      </c>
      <c r="BS28" s="27">
        <f>+SUMPRODUCT(1*($BW$4:$ACJ$4=$O$4)*($BW$1:$ACJ$1=BS$3)*($BW28:$ACJ28))</f>
        <v>0</v>
      </c>
      <c r="BT28" s="27">
        <f>+SUMPRODUCT(1*($BW$4:$ACJ$4=$P$4)*($BW$1:$ACJ$1=BS$3)*($BW28:$ACJ28))</f>
        <v>0</v>
      </c>
      <c r="BW28" s="28">
        <v>3961083.4720149101</v>
      </c>
      <c r="BX28" s="28">
        <v>23724626.865671642</v>
      </c>
      <c r="BY28" s="28">
        <v>3802698.9054726218</v>
      </c>
      <c r="BZ28" s="28">
        <v>23067164.179104477</v>
      </c>
      <c r="CA28" s="28">
        <v>3048179.1649253615</v>
      </c>
      <c r="CB28" s="28">
        <v>22957910.447761193</v>
      </c>
      <c r="CC28" s="28">
        <v>3342857.0845771008</v>
      </c>
      <c r="CD28" s="28">
        <v>23025074.62686567</v>
      </c>
      <c r="CE28" s="28">
        <v>3430134.8457711297</v>
      </c>
      <c r="CF28" s="28">
        <v>24092537.313432835</v>
      </c>
      <c r="CG28" s="28">
        <v>3132657.2014925233</v>
      </c>
      <c r="CH28" s="28">
        <v>24773880.597014926</v>
      </c>
      <c r="CI28" s="28">
        <v>3044624.5149253588</v>
      </c>
      <c r="CJ28" s="28">
        <v>26373134.328358211</v>
      </c>
      <c r="CK28" s="28">
        <v>3204490.4477611771</v>
      </c>
      <c r="CL28" s="28">
        <v>25917910.447761189</v>
      </c>
      <c r="CM28" s="28">
        <v>2632963.1847014786</v>
      </c>
      <c r="CN28" s="28">
        <v>25848208.955223881</v>
      </c>
      <c r="CO28" s="28">
        <v>2593988.5895522237</v>
      </c>
      <c r="CP28" s="28">
        <v>26375074.62686567</v>
      </c>
      <c r="CQ28" s="28">
        <v>2481527.9324462977</v>
      </c>
      <c r="CR28" s="28">
        <v>26295961.065457247</v>
      </c>
      <c r="CS28" s="28">
        <v>2249888.3094433132</v>
      </c>
      <c r="CT28" s="28">
        <v>26689066.541439239</v>
      </c>
      <c r="CU28" s="28">
        <v>2165702.7121411301</v>
      </c>
      <c r="CV28" s="28">
        <v>27121854.86030592</v>
      </c>
      <c r="CW28" s="28">
        <v>1996083.4075093665</v>
      </c>
      <c r="CX28" s="28">
        <v>27497418.080716997</v>
      </c>
      <c r="CY28" s="28">
        <v>1646938.7454759041</v>
      </c>
      <c r="CZ28" s="28">
        <v>27909485.603726786</v>
      </c>
      <c r="DA28" s="28">
        <v>1643567.3235368023</v>
      </c>
      <c r="DB28" s="28">
        <v>28301584.035187993</v>
      </c>
      <c r="DC28" s="28">
        <v>1412767.6100872287</v>
      </c>
      <c r="DD28" s="28">
        <v>28729387.088708568</v>
      </c>
      <c r="DE28" s="28">
        <v>1268246.1421020718</v>
      </c>
      <c r="DF28" s="28">
        <v>29118267.526164331</v>
      </c>
      <c r="DG28" s="28">
        <v>1037018.7366834453</v>
      </c>
      <c r="DH28" s="28">
        <v>29523665.101308495</v>
      </c>
      <c r="DI28" s="28">
        <v>869480.29976624728</v>
      </c>
      <c r="DJ28" s="28">
        <v>29944218.795761574</v>
      </c>
      <c r="DK28" s="28">
        <v>659679.13768314</v>
      </c>
      <c r="DL28" s="28">
        <v>30291775.349932566</v>
      </c>
      <c r="DM28" s="28">
        <v>431168.41935048526</v>
      </c>
      <c r="DN28" s="28">
        <v>30688143.726014327</v>
      </c>
      <c r="DO28" s="28">
        <v>225496.64081260093</v>
      </c>
      <c r="DP28" s="28">
        <v>31063708.98578136</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c r="FO28" s="28">
        <v>0</v>
      </c>
      <c r="FP28" s="28">
        <v>0</v>
      </c>
      <c r="FQ28" s="28">
        <v>0</v>
      </c>
      <c r="FR28" s="28">
        <v>0</v>
      </c>
      <c r="FS28" s="28">
        <v>0</v>
      </c>
      <c r="FT28" s="28">
        <v>0</v>
      </c>
      <c r="FU28" s="28">
        <v>0</v>
      </c>
      <c r="FV28" s="28">
        <v>0</v>
      </c>
      <c r="FW28" s="28">
        <v>0</v>
      </c>
      <c r="FX28" s="28">
        <v>0</v>
      </c>
      <c r="FY28" s="28">
        <v>0</v>
      </c>
      <c r="FZ28" s="28">
        <v>0</v>
      </c>
      <c r="GA28" s="28">
        <v>0</v>
      </c>
      <c r="GB28" s="28">
        <v>0</v>
      </c>
      <c r="GC28" s="28">
        <v>0</v>
      </c>
      <c r="GD28" s="28">
        <v>0</v>
      </c>
      <c r="GE28" s="28">
        <v>0</v>
      </c>
      <c r="GF28" s="28">
        <v>0</v>
      </c>
      <c r="GG28" s="28">
        <v>0</v>
      </c>
      <c r="GH28" s="28">
        <v>0</v>
      </c>
      <c r="GI28" s="28">
        <v>0</v>
      </c>
      <c r="GJ28" s="28">
        <v>0</v>
      </c>
      <c r="GK28" s="28">
        <v>0</v>
      </c>
      <c r="GL28" s="28">
        <v>0</v>
      </c>
      <c r="GM28" s="28">
        <v>0</v>
      </c>
      <c r="GN28" s="28">
        <v>0</v>
      </c>
      <c r="GO28" s="28">
        <v>0</v>
      </c>
      <c r="GP28" s="28">
        <v>0</v>
      </c>
      <c r="GQ28" s="28">
        <v>0</v>
      </c>
      <c r="GR28" s="28">
        <v>0</v>
      </c>
      <c r="GS28" s="28">
        <v>0</v>
      </c>
      <c r="GT28" s="28">
        <v>0</v>
      </c>
      <c r="GU28" s="28">
        <v>0</v>
      </c>
      <c r="GV28" s="28">
        <v>0</v>
      </c>
      <c r="GW28" s="28">
        <v>0</v>
      </c>
      <c r="GX28" s="28">
        <v>0</v>
      </c>
      <c r="GY28" s="28">
        <v>0</v>
      </c>
      <c r="GZ28" s="28">
        <v>0</v>
      </c>
      <c r="HA28" s="28">
        <v>0</v>
      </c>
      <c r="HB28" s="28">
        <v>0</v>
      </c>
      <c r="HC28" s="28">
        <v>0</v>
      </c>
      <c r="HD28" s="28">
        <v>0</v>
      </c>
      <c r="HE28" s="28">
        <v>0</v>
      </c>
      <c r="HF28" s="28">
        <v>0</v>
      </c>
      <c r="HG28" s="28">
        <v>0</v>
      </c>
      <c r="HH28" s="28">
        <v>0</v>
      </c>
      <c r="HI28" s="28">
        <v>0</v>
      </c>
      <c r="HJ28" s="28">
        <v>0</v>
      </c>
      <c r="HK28" s="28">
        <v>0</v>
      </c>
      <c r="HL28" s="28">
        <v>0</v>
      </c>
      <c r="HM28" s="28">
        <v>0</v>
      </c>
      <c r="HN28" s="28">
        <v>0</v>
      </c>
      <c r="HO28" s="28">
        <v>0</v>
      </c>
      <c r="HP28" s="28">
        <v>0</v>
      </c>
      <c r="HQ28" s="28">
        <v>0</v>
      </c>
      <c r="HR28" s="28">
        <v>0</v>
      </c>
      <c r="HS28" s="28">
        <v>0</v>
      </c>
      <c r="HT28" s="28">
        <v>0</v>
      </c>
      <c r="HU28" s="28">
        <v>0</v>
      </c>
      <c r="HV28" s="28">
        <v>0</v>
      </c>
      <c r="HW28" s="28">
        <v>0</v>
      </c>
      <c r="HX28" s="28">
        <v>0</v>
      </c>
      <c r="HY28" s="28">
        <v>0</v>
      </c>
      <c r="HZ28" s="28">
        <v>0</v>
      </c>
      <c r="IA28" s="28">
        <v>0</v>
      </c>
      <c r="IB28" s="28">
        <v>0</v>
      </c>
      <c r="IC28" s="28">
        <v>0</v>
      </c>
      <c r="ID28" s="28">
        <v>0</v>
      </c>
      <c r="IE28" s="28">
        <v>0</v>
      </c>
      <c r="IF28" s="28">
        <v>0</v>
      </c>
      <c r="IG28" s="28">
        <v>0</v>
      </c>
      <c r="IH28" s="28">
        <v>0</v>
      </c>
      <c r="II28" s="28">
        <v>0</v>
      </c>
      <c r="IJ28" s="28">
        <v>0</v>
      </c>
      <c r="IK28" s="28">
        <v>0</v>
      </c>
      <c r="IL28" s="28">
        <v>0</v>
      </c>
      <c r="IM28" s="28">
        <v>0</v>
      </c>
      <c r="IN28" s="28">
        <v>0</v>
      </c>
      <c r="IO28" s="28">
        <v>0</v>
      </c>
      <c r="IP28" s="28">
        <v>0</v>
      </c>
      <c r="IQ28" s="28">
        <v>0</v>
      </c>
      <c r="IR28" s="28">
        <v>0</v>
      </c>
      <c r="IS28" s="28">
        <v>0</v>
      </c>
      <c r="IT28" s="28">
        <v>0</v>
      </c>
      <c r="IU28" s="28">
        <v>0</v>
      </c>
      <c r="IV28" s="28">
        <v>0</v>
      </c>
      <c r="IW28" s="28">
        <v>0</v>
      </c>
      <c r="IX28" s="28">
        <v>0</v>
      </c>
      <c r="IY28" s="28">
        <v>0</v>
      </c>
      <c r="IZ28" s="28">
        <v>0</v>
      </c>
      <c r="JA28" s="28">
        <v>0</v>
      </c>
      <c r="JB28" s="28">
        <v>0</v>
      </c>
      <c r="JC28" s="28">
        <v>0</v>
      </c>
      <c r="JD28" s="28">
        <v>0</v>
      </c>
      <c r="JE28" s="28">
        <v>0</v>
      </c>
      <c r="JF28" s="28">
        <v>0</v>
      </c>
      <c r="JG28" s="28">
        <v>0</v>
      </c>
      <c r="JH28" s="28">
        <v>0</v>
      </c>
      <c r="JI28" s="28">
        <v>0</v>
      </c>
      <c r="JJ28" s="28">
        <v>0</v>
      </c>
      <c r="JK28" s="28">
        <v>0</v>
      </c>
      <c r="JL28" s="28">
        <v>0</v>
      </c>
      <c r="JM28" s="28">
        <v>0</v>
      </c>
      <c r="JN28" s="28">
        <v>0</v>
      </c>
      <c r="JO28" s="28">
        <v>0</v>
      </c>
      <c r="JP28" s="28">
        <v>0</v>
      </c>
      <c r="JQ28" s="28">
        <v>0</v>
      </c>
      <c r="JR28" s="28">
        <v>0</v>
      </c>
      <c r="JS28" s="28">
        <v>0</v>
      </c>
      <c r="JT28" s="28">
        <v>0</v>
      </c>
      <c r="JU28" s="28">
        <v>0</v>
      </c>
      <c r="JV28" s="28">
        <v>0</v>
      </c>
      <c r="JW28" s="28">
        <v>0</v>
      </c>
      <c r="JX28" s="28">
        <v>0</v>
      </c>
      <c r="JY28" s="28">
        <v>0</v>
      </c>
      <c r="JZ28" s="28">
        <v>0</v>
      </c>
      <c r="KA28" s="28">
        <v>0</v>
      </c>
      <c r="KB28" s="28">
        <v>0</v>
      </c>
      <c r="KC28" s="28">
        <v>0</v>
      </c>
      <c r="KD28" s="28">
        <v>0</v>
      </c>
      <c r="KE28" s="28">
        <v>0</v>
      </c>
      <c r="KF28" s="28">
        <v>0</v>
      </c>
      <c r="KG28" s="28">
        <v>0</v>
      </c>
      <c r="KH28" s="28">
        <v>0</v>
      </c>
      <c r="KI28" s="28">
        <v>0</v>
      </c>
      <c r="KJ28" s="28">
        <v>0</v>
      </c>
      <c r="KK28" s="28">
        <v>0</v>
      </c>
      <c r="KL28" s="28">
        <v>0</v>
      </c>
      <c r="KM28" s="28">
        <v>0</v>
      </c>
      <c r="KN28" s="28">
        <v>0</v>
      </c>
      <c r="KO28" s="28">
        <v>0</v>
      </c>
      <c r="KP28" s="28">
        <v>0</v>
      </c>
      <c r="KQ28" s="28">
        <v>0</v>
      </c>
      <c r="KR28" s="28">
        <v>0</v>
      </c>
      <c r="KS28" s="28">
        <v>0</v>
      </c>
      <c r="KT28" s="28">
        <v>0</v>
      </c>
      <c r="KU28" s="28">
        <v>0</v>
      </c>
      <c r="KV28" s="28">
        <v>0</v>
      </c>
      <c r="KW28" s="28">
        <v>0</v>
      </c>
      <c r="KX28" s="28">
        <v>0</v>
      </c>
      <c r="KY28" s="28">
        <v>0</v>
      </c>
      <c r="KZ28" s="28">
        <v>0</v>
      </c>
      <c r="LA28" s="28">
        <v>0</v>
      </c>
      <c r="LB28" s="28">
        <v>0</v>
      </c>
      <c r="LC28" s="28">
        <v>0</v>
      </c>
      <c r="LD28" s="28">
        <v>0</v>
      </c>
      <c r="LE28" s="28">
        <v>0</v>
      </c>
      <c r="LF28" s="28">
        <v>0</v>
      </c>
      <c r="LG28" s="28">
        <v>0</v>
      </c>
      <c r="LH28" s="28">
        <v>0</v>
      </c>
      <c r="LI28" s="28">
        <v>0</v>
      </c>
      <c r="LJ28" s="28">
        <v>0</v>
      </c>
      <c r="LK28" s="28">
        <v>0</v>
      </c>
      <c r="LL28" s="28">
        <v>0</v>
      </c>
      <c r="LM28" s="28">
        <v>0</v>
      </c>
      <c r="LN28" s="28">
        <v>0</v>
      </c>
      <c r="LO28" s="28">
        <v>0</v>
      </c>
      <c r="LP28" s="28">
        <v>0</v>
      </c>
      <c r="LQ28" s="28">
        <v>0</v>
      </c>
      <c r="LR28" s="28">
        <v>0</v>
      </c>
      <c r="LS28" s="28">
        <v>0</v>
      </c>
      <c r="LT28" s="28">
        <v>0</v>
      </c>
      <c r="LU28" s="28">
        <v>0</v>
      </c>
      <c r="LV28" s="28">
        <v>0</v>
      </c>
      <c r="LW28" s="28">
        <v>0</v>
      </c>
      <c r="LX28" s="28">
        <v>0</v>
      </c>
      <c r="LY28" s="28">
        <v>0</v>
      </c>
      <c r="LZ28" s="28">
        <v>0</v>
      </c>
      <c r="MA28" s="28">
        <v>0</v>
      </c>
      <c r="MB28" s="28">
        <v>0</v>
      </c>
      <c r="MC28" s="28">
        <v>0</v>
      </c>
      <c r="MD28" s="28">
        <v>0</v>
      </c>
      <c r="ME28" s="28">
        <v>0</v>
      </c>
      <c r="MF28" s="28">
        <v>0</v>
      </c>
      <c r="MG28" s="28">
        <v>0</v>
      </c>
      <c r="MH28" s="28">
        <v>0</v>
      </c>
      <c r="MI28" s="28">
        <v>0</v>
      </c>
      <c r="MJ28" s="28">
        <v>0</v>
      </c>
      <c r="MK28" s="28">
        <v>0</v>
      </c>
      <c r="ML28" s="28">
        <v>0</v>
      </c>
      <c r="MM28" s="28">
        <v>0</v>
      </c>
      <c r="MN28" s="28">
        <v>0</v>
      </c>
      <c r="MO28" s="28">
        <v>0</v>
      </c>
      <c r="MP28" s="28">
        <v>0</v>
      </c>
      <c r="MQ28" s="28">
        <v>0</v>
      </c>
      <c r="MR28" s="28">
        <v>0</v>
      </c>
      <c r="MS28" s="28">
        <v>0</v>
      </c>
      <c r="MT28" s="28">
        <v>0</v>
      </c>
      <c r="MU28" s="28">
        <v>0</v>
      </c>
      <c r="MV28" s="28">
        <v>0</v>
      </c>
      <c r="MW28" s="28">
        <v>0</v>
      </c>
      <c r="MX28" s="28">
        <v>0</v>
      </c>
      <c r="MY28" s="28">
        <v>0</v>
      </c>
      <c r="MZ28" s="28">
        <v>0</v>
      </c>
      <c r="NA28" s="28">
        <v>0</v>
      </c>
      <c r="NB28" s="28">
        <v>0</v>
      </c>
      <c r="NC28" s="28">
        <v>0</v>
      </c>
      <c r="ND28" s="28">
        <v>0</v>
      </c>
      <c r="NE28" s="28">
        <v>0</v>
      </c>
      <c r="NF28" s="28">
        <v>0</v>
      </c>
      <c r="NG28" s="28">
        <v>0</v>
      </c>
      <c r="NH28" s="28">
        <v>0</v>
      </c>
      <c r="NI28" s="28">
        <v>0</v>
      </c>
      <c r="NJ28" s="28">
        <v>0</v>
      </c>
      <c r="NK28" s="28">
        <v>0</v>
      </c>
      <c r="NL28" s="28">
        <v>0</v>
      </c>
      <c r="NM28" s="28">
        <v>0</v>
      </c>
      <c r="NN28" s="28">
        <v>0</v>
      </c>
      <c r="NO28" s="28">
        <v>0</v>
      </c>
      <c r="NP28" s="28">
        <v>0</v>
      </c>
      <c r="NQ28" s="28">
        <v>0</v>
      </c>
      <c r="NR28" s="28">
        <v>0</v>
      </c>
      <c r="NS28" s="28">
        <v>0</v>
      </c>
      <c r="NT28" s="28">
        <v>0</v>
      </c>
      <c r="NU28" s="28">
        <v>0</v>
      </c>
      <c r="NV28" s="28">
        <v>0</v>
      </c>
      <c r="NW28" s="28">
        <v>0</v>
      </c>
      <c r="NX28" s="28">
        <v>0</v>
      </c>
      <c r="NY28" s="28">
        <v>0</v>
      </c>
      <c r="NZ28" s="28">
        <v>0</v>
      </c>
      <c r="OA28" s="28">
        <v>0</v>
      </c>
      <c r="OB28" s="28">
        <v>0</v>
      </c>
      <c r="OC28" s="28">
        <v>0</v>
      </c>
      <c r="OD28" s="28">
        <v>0</v>
      </c>
      <c r="OE28" s="28">
        <v>0</v>
      </c>
      <c r="OF28" s="28">
        <v>0</v>
      </c>
      <c r="OG28" s="28">
        <v>0</v>
      </c>
      <c r="OH28" s="28">
        <v>0</v>
      </c>
      <c r="OI28" s="28">
        <v>0</v>
      </c>
      <c r="OJ28" s="28">
        <v>0</v>
      </c>
      <c r="OK28" s="28">
        <v>0</v>
      </c>
      <c r="OL28" s="28">
        <v>0</v>
      </c>
      <c r="OM28" s="28">
        <v>0</v>
      </c>
      <c r="ON28" s="28">
        <v>0</v>
      </c>
      <c r="OO28" s="28">
        <v>0</v>
      </c>
      <c r="OP28" s="28">
        <v>0</v>
      </c>
      <c r="OQ28" s="28">
        <v>0</v>
      </c>
      <c r="OR28" s="28">
        <v>0</v>
      </c>
      <c r="OS28" s="28">
        <v>0</v>
      </c>
      <c r="OT28" s="28">
        <v>0</v>
      </c>
      <c r="OU28" s="28">
        <v>0</v>
      </c>
      <c r="OV28" s="28">
        <v>0</v>
      </c>
      <c r="OW28" s="28">
        <v>0</v>
      </c>
      <c r="OX28" s="28">
        <v>0</v>
      </c>
      <c r="OY28" s="28">
        <v>0</v>
      </c>
      <c r="OZ28" s="28">
        <v>0</v>
      </c>
      <c r="PA28" s="28">
        <v>0</v>
      </c>
      <c r="PB28" s="28">
        <v>0</v>
      </c>
      <c r="PC28" s="28">
        <v>0</v>
      </c>
      <c r="PD28" s="28">
        <v>0</v>
      </c>
      <c r="PE28" s="28">
        <v>0</v>
      </c>
      <c r="PF28" s="28">
        <v>0</v>
      </c>
      <c r="PG28" s="28">
        <v>0</v>
      </c>
      <c r="PH28" s="28">
        <v>0</v>
      </c>
      <c r="PI28" s="28">
        <v>0</v>
      </c>
      <c r="PJ28" s="28">
        <v>0</v>
      </c>
      <c r="PK28" s="28">
        <v>0</v>
      </c>
      <c r="PL28" s="28">
        <v>0</v>
      </c>
      <c r="PM28" s="28">
        <v>0</v>
      </c>
      <c r="PN28" s="28">
        <v>0</v>
      </c>
      <c r="PO28" s="28">
        <v>0</v>
      </c>
      <c r="PP28" s="28">
        <v>0</v>
      </c>
      <c r="PQ28" s="28">
        <v>0</v>
      </c>
      <c r="PR28" s="28">
        <v>0</v>
      </c>
      <c r="PS28" s="28">
        <v>0</v>
      </c>
      <c r="PT28" s="28">
        <v>0</v>
      </c>
      <c r="PU28" s="28">
        <v>0</v>
      </c>
      <c r="PV28" s="28">
        <v>0</v>
      </c>
      <c r="PW28" s="28">
        <v>0</v>
      </c>
      <c r="PX28" s="28">
        <v>0</v>
      </c>
      <c r="PY28" s="28">
        <v>0</v>
      </c>
      <c r="PZ28" s="28">
        <v>0</v>
      </c>
      <c r="QA28" s="28">
        <v>0</v>
      </c>
      <c r="QB28" s="28">
        <v>0</v>
      </c>
      <c r="QC28" s="28">
        <v>0</v>
      </c>
      <c r="QD28" s="28">
        <v>0</v>
      </c>
      <c r="QE28" s="28">
        <v>0</v>
      </c>
      <c r="QF28" s="28">
        <v>0</v>
      </c>
      <c r="QG28" s="28">
        <v>0</v>
      </c>
      <c r="QH28" s="28">
        <v>0</v>
      </c>
      <c r="QI28" s="28">
        <v>0</v>
      </c>
      <c r="QJ28" s="28">
        <v>0</v>
      </c>
      <c r="QK28" s="28">
        <v>0</v>
      </c>
      <c r="QL28" s="28">
        <v>0</v>
      </c>
      <c r="QM28" s="28">
        <v>0</v>
      </c>
      <c r="QN28" s="28">
        <v>0</v>
      </c>
      <c r="QO28" s="28">
        <v>0</v>
      </c>
      <c r="QP28" s="28">
        <v>0</v>
      </c>
      <c r="QQ28" s="28">
        <v>0</v>
      </c>
      <c r="QR28" s="28">
        <v>0</v>
      </c>
      <c r="QS28" s="28">
        <v>0</v>
      </c>
      <c r="QT28" s="28">
        <v>0</v>
      </c>
      <c r="QU28" s="28">
        <v>0</v>
      </c>
      <c r="QV28" s="28">
        <v>0</v>
      </c>
      <c r="QW28" s="28">
        <v>0</v>
      </c>
      <c r="QX28" s="28">
        <v>0</v>
      </c>
      <c r="QY28" s="28">
        <v>0</v>
      </c>
      <c r="QZ28" s="28">
        <v>0</v>
      </c>
      <c r="RA28" s="28">
        <v>0</v>
      </c>
      <c r="RB28" s="28">
        <v>0</v>
      </c>
      <c r="RC28" s="28">
        <v>0</v>
      </c>
      <c r="RD28" s="28">
        <v>0</v>
      </c>
      <c r="RE28" s="28">
        <v>0</v>
      </c>
      <c r="RF28" s="28">
        <v>0</v>
      </c>
      <c r="RG28" s="28">
        <v>0</v>
      </c>
      <c r="RH28" s="28">
        <v>0</v>
      </c>
      <c r="RI28" s="28">
        <v>0</v>
      </c>
      <c r="RJ28" s="28">
        <v>0</v>
      </c>
      <c r="RK28" s="28">
        <v>0</v>
      </c>
      <c r="RL28" s="28">
        <v>0</v>
      </c>
      <c r="RM28" s="28">
        <v>0</v>
      </c>
      <c r="RN28" s="28">
        <v>0</v>
      </c>
      <c r="RO28" s="28">
        <v>0</v>
      </c>
      <c r="RP28" s="28">
        <v>0</v>
      </c>
      <c r="RQ28" s="28">
        <v>0</v>
      </c>
      <c r="RR28" s="28">
        <v>0</v>
      </c>
      <c r="RS28" s="28">
        <v>0</v>
      </c>
      <c r="RT28" s="28">
        <v>0</v>
      </c>
      <c r="RU28" s="28">
        <v>0</v>
      </c>
      <c r="RV28" s="28">
        <v>0</v>
      </c>
      <c r="RW28" s="28">
        <v>0</v>
      </c>
      <c r="RX28" s="28">
        <v>0</v>
      </c>
      <c r="RY28" s="28">
        <v>0</v>
      </c>
      <c r="RZ28" s="28">
        <v>0</v>
      </c>
      <c r="SA28" s="28">
        <v>0</v>
      </c>
      <c r="SB28" s="28">
        <v>0</v>
      </c>
      <c r="SC28" s="28">
        <v>0</v>
      </c>
      <c r="SD28" s="28">
        <v>0</v>
      </c>
      <c r="SE28" s="28">
        <v>0</v>
      </c>
      <c r="SF28" s="28">
        <v>0</v>
      </c>
      <c r="SG28" s="28">
        <v>0</v>
      </c>
      <c r="SH28" s="28">
        <v>0</v>
      </c>
      <c r="SI28" s="28">
        <v>0</v>
      </c>
      <c r="SJ28" s="28">
        <v>0</v>
      </c>
      <c r="SK28" s="28">
        <v>0</v>
      </c>
      <c r="SL28" s="28">
        <v>0</v>
      </c>
      <c r="SM28" s="28">
        <v>0</v>
      </c>
      <c r="SN28" s="28">
        <v>0</v>
      </c>
      <c r="SO28" s="28">
        <v>0</v>
      </c>
      <c r="SP28" s="28">
        <v>0</v>
      </c>
      <c r="SQ28" s="28">
        <v>0</v>
      </c>
      <c r="SR28" s="28">
        <v>0</v>
      </c>
      <c r="SS28" s="28">
        <v>0</v>
      </c>
      <c r="ST28" s="28">
        <v>0</v>
      </c>
      <c r="SU28" s="28">
        <v>0</v>
      </c>
      <c r="SV28" s="28">
        <v>0</v>
      </c>
      <c r="SW28" s="28">
        <v>0</v>
      </c>
      <c r="SX28" s="28">
        <v>0</v>
      </c>
      <c r="SY28" s="28">
        <v>0</v>
      </c>
      <c r="SZ28" s="28">
        <v>0</v>
      </c>
      <c r="TA28" s="28">
        <v>0</v>
      </c>
      <c r="TB28" s="28">
        <v>0</v>
      </c>
      <c r="TC28" s="28">
        <v>0</v>
      </c>
      <c r="TD28" s="28">
        <v>0</v>
      </c>
      <c r="TE28" s="28">
        <v>0</v>
      </c>
      <c r="TF28" s="28">
        <v>0</v>
      </c>
      <c r="TG28" s="28">
        <v>0</v>
      </c>
      <c r="TH28" s="28">
        <v>0</v>
      </c>
      <c r="TI28" s="28">
        <v>0</v>
      </c>
      <c r="TJ28" s="28">
        <v>0</v>
      </c>
      <c r="TK28" s="28">
        <v>0</v>
      </c>
      <c r="TL28" s="28">
        <v>0</v>
      </c>
      <c r="TM28" s="28">
        <v>0</v>
      </c>
      <c r="TN28" s="28">
        <v>0</v>
      </c>
      <c r="TO28" s="28">
        <v>0</v>
      </c>
      <c r="TP28" s="28">
        <v>0</v>
      </c>
      <c r="TQ28" s="28">
        <v>0</v>
      </c>
      <c r="TR28" s="28">
        <v>0</v>
      </c>
      <c r="TS28" s="28">
        <v>0</v>
      </c>
      <c r="TT28" s="28">
        <v>0</v>
      </c>
      <c r="TU28" s="28">
        <v>0</v>
      </c>
      <c r="TV28" s="28">
        <v>0</v>
      </c>
      <c r="TW28" s="28">
        <v>0</v>
      </c>
      <c r="TX28" s="28">
        <v>0</v>
      </c>
      <c r="TY28" s="28">
        <v>0</v>
      </c>
      <c r="TZ28" s="28">
        <v>0</v>
      </c>
      <c r="UA28" s="28">
        <v>0</v>
      </c>
      <c r="UB28" s="28">
        <v>0</v>
      </c>
      <c r="UC28" s="28">
        <v>0</v>
      </c>
      <c r="UD28" s="28">
        <v>0</v>
      </c>
      <c r="UE28" s="28">
        <v>0</v>
      </c>
      <c r="UF28" s="28">
        <v>0</v>
      </c>
      <c r="UG28" s="28">
        <v>0</v>
      </c>
      <c r="UH28" s="28">
        <v>0</v>
      </c>
      <c r="UI28" s="28">
        <v>0</v>
      </c>
      <c r="UJ28" s="28">
        <v>0</v>
      </c>
      <c r="UK28" s="28">
        <v>0</v>
      </c>
      <c r="UL28" s="28">
        <v>0</v>
      </c>
      <c r="UM28" s="28">
        <v>0</v>
      </c>
      <c r="UN28" s="28">
        <v>0</v>
      </c>
      <c r="UO28" s="28">
        <v>0</v>
      </c>
      <c r="UP28" s="28">
        <v>0</v>
      </c>
      <c r="UQ28" s="28">
        <v>0</v>
      </c>
      <c r="UR28" s="28">
        <v>0</v>
      </c>
      <c r="US28" s="28">
        <v>0</v>
      </c>
      <c r="UT28" s="28">
        <v>0</v>
      </c>
      <c r="UU28" s="28">
        <v>0</v>
      </c>
      <c r="UV28" s="28">
        <v>0</v>
      </c>
      <c r="UW28" s="28">
        <v>0</v>
      </c>
      <c r="UX28" s="28">
        <v>0</v>
      </c>
      <c r="UY28" s="28">
        <v>0</v>
      </c>
      <c r="UZ28" s="28">
        <v>0</v>
      </c>
      <c r="VA28" s="28">
        <v>0</v>
      </c>
      <c r="VB28" s="28">
        <v>0</v>
      </c>
      <c r="VC28" s="28">
        <v>0</v>
      </c>
      <c r="VD28" s="28">
        <v>0</v>
      </c>
      <c r="VE28" s="28">
        <v>0</v>
      </c>
      <c r="VF28" s="28">
        <v>0</v>
      </c>
      <c r="VG28" s="28">
        <v>0</v>
      </c>
      <c r="VH28" s="28">
        <v>0</v>
      </c>
      <c r="VI28" s="28">
        <v>0</v>
      </c>
      <c r="VJ28" s="28">
        <v>0</v>
      </c>
      <c r="VK28" s="28">
        <v>0</v>
      </c>
      <c r="VL28" s="28">
        <v>0</v>
      </c>
      <c r="VM28" s="28">
        <v>0</v>
      </c>
      <c r="VN28" s="28">
        <v>0</v>
      </c>
      <c r="VO28" s="28">
        <v>0</v>
      </c>
      <c r="VP28" s="28">
        <v>0</v>
      </c>
      <c r="VQ28" s="28">
        <v>0</v>
      </c>
      <c r="VR28" s="28">
        <v>0</v>
      </c>
      <c r="VS28" s="28">
        <v>0</v>
      </c>
      <c r="VT28" s="28">
        <v>0</v>
      </c>
      <c r="VU28" s="28">
        <v>0</v>
      </c>
      <c r="VV28" s="28">
        <v>0</v>
      </c>
      <c r="VW28" s="28">
        <v>0</v>
      </c>
      <c r="VX28" s="28">
        <v>0</v>
      </c>
      <c r="VY28" s="28">
        <v>0</v>
      </c>
      <c r="VZ28" s="28">
        <v>0</v>
      </c>
      <c r="WA28" s="28">
        <v>0</v>
      </c>
      <c r="WB28" s="28">
        <v>0</v>
      </c>
      <c r="WC28" s="28">
        <v>0</v>
      </c>
      <c r="WD28" s="28">
        <v>0</v>
      </c>
      <c r="WE28" s="28">
        <v>0</v>
      </c>
      <c r="WF28" s="28">
        <v>0</v>
      </c>
      <c r="WG28" s="28">
        <v>0</v>
      </c>
      <c r="WH28" s="28">
        <v>0</v>
      </c>
      <c r="WI28" s="28">
        <v>0</v>
      </c>
      <c r="WJ28" s="28">
        <v>0</v>
      </c>
      <c r="WK28" s="28">
        <v>0</v>
      </c>
      <c r="WL28" s="28">
        <v>0</v>
      </c>
      <c r="WM28" s="28">
        <v>0</v>
      </c>
      <c r="WN28" s="28">
        <v>0</v>
      </c>
      <c r="WO28" s="28">
        <v>0</v>
      </c>
      <c r="WP28" s="28">
        <v>0</v>
      </c>
      <c r="WQ28" s="28">
        <v>0</v>
      </c>
      <c r="WR28" s="28">
        <v>0</v>
      </c>
      <c r="WS28" s="28">
        <v>0</v>
      </c>
      <c r="WT28" s="28">
        <v>0</v>
      </c>
      <c r="WU28" s="28">
        <v>0</v>
      </c>
      <c r="WV28" s="28">
        <v>0</v>
      </c>
      <c r="WW28" s="28">
        <v>0</v>
      </c>
      <c r="WX28" s="28">
        <v>0</v>
      </c>
      <c r="WY28" s="28">
        <v>0</v>
      </c>
      <c r="WZ28" s="28">
        <v>0</v>
      </c>
      <c r="XA28" s="28">
        <v>0</v>
      </c>
      <c r="XB28" s="28">
        <v>0</v>
      </c>
      <c r="XC28" s="28">
        <v>0</v>
      </c>
      <c r="XD28" s="28">
        <v>0</v>
      </c>
      <c r="XE28" s="28">
        <v>0</v>
      </c>
      <c r="XF28" s="28">
        <v>0</v>
      </c>
      <c r="XG28" s="28">
        <v>0</v>
      </c>
      <c r="XH28" s="28">
        <v>0</v>
      </c>
      <c r="XI28" s="28">
        <v>0</v>
      </c>
      <c r="XJ28" s="28">
        <v>0</v>
      </c>
      <c r="XK28" s="28">
        <v>0</v>
      </c>
      <c r="XL28" s="28">
        <v>0</v>
      </c>
      <c r="XM28" s="28">
        <v>0</v>
      </c>
      <c r="XN28" s="28">
        <v>0</v>
      </c>
      <c r="XO28" s="28">
        <v>0</v>
      </c>
      <c r="XP28" s="28">
        <v>0</v>
      </c>
      <c r="XQ28" s="28">
        <v>0</v>
      </c>
      <c r="XR28" s="28">
        <v>0</v>
      </c>
      <c r="XS28" s="28">
        <v>0</v>
      </c>
      <c r="XT28" s="28">
        <v>0</v>
      </c>
      <c r="XU28" s="28">
        <v>0</v>
      </c>
      <c r="XV28" s="28">
        <v>0</v>
      </c>
      <c r="XW28" s="28">
        <v>0</v>
      </c>
      <c r="XX28" s="28">
        <v>0</v>
      </c>
      <c r="XY28" s="28">
        <v>0</v>
      </c>
      <c r="XZ28" s="28">
        <v>0</v>
      </c>
      <c r="YA28" s="28">
        <v>0</v>
      </c>
      <c r="YB28" s="28">
        <v>0</v>
      </c>
      <c r="YC28" s="28">
        <v>0</v>
      </c>
      <c r="YD28" s="28">
        <v>0</v>
      </c>
      <c r="YE28" s="28">
        <v>0</v>
      </c>
      <c r="YF28" s="28">
        <v>0</v>
      </c>
      <c r="YG28" s="28">
        <v>0</v>
      </c>
      <c r="YH28" s="28">
        <v>0</v>
      </c>
      <c r="YI28" s="28">
        <v>0</v>
      </c>
      <c r="YJ28" s="28">
        <v>0</v>
      </c>
      <c r="YK28" s="28">
        <v>0</v>
      </c>
      <c r="YL28" s="28">
        <v>0</v>
      </c>
      <c r="YM28" s="28">
        <v>0</v>
      </c>
      <c r="YN28" s="28">
        <v>0</v>
      </c>
      <c r="YO28" s="28">
        <v>0</v>
      </c>
      <c r="YP28" s="28">
        <v>0</v>
      </c>
      <c r="YQ28" s="28">
        <v>0</v>
      </c>
      <c r="YR28" s="28">
        <v>0</v>
      </c>
      <c r="YS28" s="28">
        <v>0</v>
      </c>
      <c r="YT28" s="28">
        <v>0</v>
      </c>
      <c r="YU28" s="28">
        <v>0</v>
      </c>
      <c r="YV28" s="28">
        <v>0</v>
      </c>
      <c r="YW28" s="28">
        <v>0</v>
      </c>
      <c r="YX28" s="28">
        <v>0</v>
      </c>
      <c r="YY28" s="28">
        <v>0</v>
      </c>
      <c r="YZ28" s="28">
        <v>0</v>
      </c>
      <c r="ZA28" s="28">
        <v>0</v>
      </c>
      <c r="ZB28" s="28">
        <v>0</v>
      </c>
      <c r="ZC28" s="28">
        <v>0</v>
      </c>
      <c r="ZD28" s="28">
        <v>0</v>
      </c>
      <c r="ZE28" s="28">
        <v>0</v>
      </c>
      <c r="ZF28" s="28">
        <v>0</v>
      </c>
      <c r="ZG28" s="28">
        <v>0</v>
      </c>
      <c r="ZH28" s="28">
        <v>0</v>
      </c>
      <c r="ZI28" s="28">
        <v>0</v>
      </c>
      <c r="ZJ28" s="28">
        <v>0</v>
      </c>
      <c r="ZK28" s="28">
        <v>0</v>
      </c>
      <c r="ZL28" s="28">
        <v>0</v>
      </c>
      <c r="ZM28" s="28">
        <v>0</v>
      </c>
      <c r="ZN28" s="28">
        <v>0</v>
      </c>
      <c r="ZO28" s="28">
        <v>0</v>
      </c>
      <c r="ZP28" s="28">
        <v>0</v>
      </c>
      <c r="ZQ28" s="28">
        <v>0</v>
      </c>
      <c r="ZR28" s="28">
        <v>0</v>
      </c>
      <c r="ZS28" s="28">
        <v>0</v>
      </c>
      <c r="ZT28" s="28">
        <v>0</v>
      </c>
      <c r="ZU28" s="28">
        <v>0</v>
      </c>
      <c r="ZV28" s="28">
        <v>0</v>
      </c>
      <c r="ZW28" s="28">
        <v>0</v>
      </c>
      <c r="ZX28" s="28">
        <v>0</v>
      </c>
      <c r="ZY28" s="28">
        <v>0</v>
      </c>
      <c r="ZZ28" s="28">
        <v>0</v>
      </c>
      <c r="AAA28" s="28">
        <v>0</v>
      </c>
      <c r="AAB28" s="28">
        <v>0</v>
      </c>
      <c r="AAC28" s="28">
        <v>0</v>
      </c>
      <c r="AAD28" s="28">
        <v>0</v>
      </c>
      <c r="AAE28" s="28">
        <v>0</v>
      </c>
      <c r="AAF28" s="28">
        <v>0</v>
      </c>
      <c r="AAG28" s="28">
        <v>0</v>
      </c>
      <c r="AAH28" s="28">
        <v>0</v>
      </c>
      <c r="AAI28" s="28">
        <v>0</v>
      </c>
      <c r="AAJ28" s="28">
        <v>0</v>
      </c>
      <c r="AAK28" s="28">
        <v>0</v>
      </c>
      <c r="AAL28" s="28">
        <v>0</v>
      </c>
      <c r="AAM28" s="28">
        <v>0</v>
      </c>
      <c r="AAN28" s="28">
        <v>0</v>
      </c>
      <c r="AAO28" s="28">
        <v>0</v>
      </c>
      <c r="AAP28" s="28">
        <v>0</v>
      </c>
      <c r="AAQ28" s="28">
        <v>0</v>
      </c>
      <c r="AAR28" s="28">
        <v>0</v>
      </c>
      <c r="AAS28" s="28">
        <v>0</v>
      </c>
      <c r="AAT28" s="28">
        <v>0</v>
      </c>
      <c r="AAU28" s="28">
        <v>0</v>
      </c>
      <c r="AAV28" s="28">
        <v>0</v>
      </c>
      <c r="AAW28" s="28">
        <v>0</v>
      </c>
      <c r="AAX28" s="28">
        <v>0</v>
      </c>
      <c r="AAY28" s="28">
        <v>0</v>
      </c>
      <c r="AAZ28" s="28">
        <v>0</v>
      </c>
      <c r="ABA28" s="28">
        <v>0</v>
      </c>
      <c r="ABB28" s="28">
        <v>0</v>
      </c>
      <c r="ABC28" s="28">
        <v>0</v>
      </c>
      <c r="ABD28" s="28">
        <v>0</v>
      </c>
      <c r="ABE28" s="28">
        <v>0</v>
      </c>
      <c r="ABF28" s="28">
        <v>0</v>
      </c>
      <c r="ABG28" s="28">
        <v>0</v>
      </c>
      <c r="ABH28" s="28">
        <v>0</v>
      </c>
      <c r="ABI28" s="28">
        <v>0</v>
      </c>
      <c r="ABJ28" s="28">
        <v>0</v>
      </c>
      <c r="ABK28" s="28">
        <v>0</v>
      </c>
      <c r="ABL28" s="28">
        <v>0</v>
      </c>
      <c r="ABM28" s="28">
        <v>0</v>
      </c>
      <c r="ABN28" s="28">
        <v>0</v>
      </c>
      <c r="ABO28" s="28">
        <v>0</v>
      </c>
      <c r="ABP28" s="28">
        <v>0</v>
      </c>
      <c r="ABQ28" s="28">
        <v>0</v>
      </c>
      <c r="ABR28" s="28">
        <v>0</v>
      </c>
      <c r="ABS28" s="28">
        <v>0</v>
      </c>
      <c r="ABT28" s="28">
        <v>0</v>
      </c>
      <c r="ABU28" s="28">
        <v>0</v>
      </c>
      <c r="ABV28" s="28">
        <v>0</v>
      </c>
      <c r="ABW28" s="28">
        <v>0</v>
      </c>
      <c r="ABX28" s="28">
        <v>0</v>
      </c>
      <c r="ABY28" s="28">
        <v>0</v>
      </c>
      <c r="ABZ28" s="28">
        <v>0</v>
      </c>
      <c r="ACA28" s="28">
        <v>0</v>
      </c>
      <c r="ACB28" s="28">
        <v>0</v>
      </c>
      <c r="ACC28" s="28">
        <v>0</v>
      </c>
      <c r="ACD28" s="28">
        <v>0</v>
      </c>
      <c r="ACE28" s="28">
        <v>0</v>
      </c>
      <c r="ACF28" s="28">
        <v>0</v>
      </c>
      <c r="ACG28" s="28">
        <v>0</v>
      </c>
      <c r="ACH28" s="28">
        <v>0</v>
      </c>
      <c r="ACI28" s="28">
        <v>0</v>
      </c>
      <c r="ACJ28" s="28">
        <v>0</v>
      </c>
    </row>
    <row r="29" spans="1:764" x14ac:dyDescent="0.2">
      <c r="A29" s="21" t="s">
        <v>48</v>
      </c>
      <c r="B29" s="116" t="s">
        <v>49</v>
      </c>
      <c r="C29" s="22">
        <v>101.8316039999999</v>
      </c>
      <c r="D29" s="109"/>
      <c r="E29" s="23">
        <v>5.8799999999999937</v>
      </c>
      <c r="F29" s="24" t="s">
        <v>47</v>
      </c>
      <c r="G29" s="33" t="s">
        <v>128</v>
      </c>
      <c r="H29" s="25">
        <v>42536</v>
      </c>
      <c r="I29" s="29" t="s">
        <v>50</v>
      </c>
      <c r="J29" s="24">
        <v>60</v>
      </c>
      <c r="K29" s="24" t="s">
        <v>133</v>
      </c>
      <c r="L29" s="25">
        <v>44362</v>
      </c>
      <c r="M29" s="21" t="s">
        <v>110</v>
      </c>
      <c r="N29" s="3"/>
      <c r="O29" s="27">
        <f>+SUMPRODUCT(1*($BW$4:$ACJ$4=$O$4)*($BW$1:$ACJ$1=O$3)*($BW29:$ACJ29))</f>
        <v>26188758.684972327</v>
      </c>
      <c r="P29" s="27">
        <f>+SUMPRODUCT(1*($BW$4:$ACJ$4=$P$4)*($BW$1:$ACJ$1=O$3)*($BW29:$ACJ29))</f>
        <v>5179805.0461647296</v>
      </c>
      <c r="Q29" s="27">
        <f>+SUMPRODUCT(1*($BW$4:$ACJ$4=$O$4)*($BW$1:$ACJ$1=Q$3)*($BW29:$ACJ29))</f>
        <v>30782129.997374441</v>
      </c>
      <c r="R29" s="27">
        <f>+SUMPRODUCT(1*($BW$4:$ACJ$4=$P$4)*($BW$1:$ACJ$1=Q$3)*($BW29:$ACJ29))</f>
        <v>4637679.6357913073</v>
      </c>
      <c r="S29" s="27">
        <f>+SUMPRODUCT(1*($BW$4:$ACJ$4=$O$4)*($BW$1:$ACJ$1=S$3)*($BW29:$ACJ29))</f>
        <v>35481034.197214521</v>
      </c>
      <c r="T29" s="27">
        <f>+SUMPRODUCT(1*($BW$4:$ACJ$4=$P$4)*($BW$1:$ACJ$1=S$3)*($BW29:$ACJ29))</f>
        <v>3552847.2052828968</v>
      </c>
      <c r="U29" s="27">
        <f>+SUMPRODUCT(1*($BW$4:$ACJ$4=$O$4)*($BW$1:$ACJ$1=U$3)*($BW29:$ACJ29))</f>
        <v>39779910.152062573</v>
      </c>
      <c r="V29" s="27">
        <f>+SUMPRODUCT(1*($BW$4:$ACJ$4=$P$4)*($BW$1:$ACJ$1=U$3)*($BW29:$ACJ29))</f>
        <v>2035035.7615273809</v>
      </c>
      <c r="W29" s="27">
        <f>+SUMPRODUCT(1*($BW$4:$ACJ$4=$O$4)*($BW$1:$ACJ$1=W$3)*($BW29:$ACJ29))</f>
        <v>21348147.432551153</v>
      </c>
      <c r="X29" s="27">
        <f>+SUMPRODUCT(1*($BW$4:$ACJ$4=$P$4)*($BW$1:$ACJ$1=W$3)*($BW29:$ACJ29))</f>
        <v>306465.92242694512</v>
      </c>
      <c r="Y29" s="27">
        <f>+SUMPRODUCT(1*($BW$4:$ACJ$4=$O$4)*($BW$1:$ACJ$1=Y$3)*($BW29:$ACJ29))</f>
        <v>0</v>
      </c>
      <c r="Z29" s="27">
        <f>+SUMPRODUCT(1*($BW$4:$ACJ$4=$P$4)*($BW$1:$ACJ$1=Y$3)*($BW29:$ACJ29))</f>
        <v>0</v>
      </c>
      <c r="AA29" s="27">
        <f>+SUMPRODUCT(1*($BW$4:$ACJ$4=$O$4)*($BW$1:$ACJ$1=AA$3)*($BW29:$ACJ29))</f>
        <v>0</v>
      </c>
      <c r="AB29" s="27">
        <f>+SUMPRODUCT(1*($BW$4:$ACJ$4=$P$4)*($BW$1:$ACJ$1=AA$3)*($BW29:$ACJ29))</f>
        <v>0</v>
      </c>
      <c r="AC29" s="27">
        <f>+SUMPRODUCT(1*($BW$4:$ACJ$4=$O$4)*($BW$1:$ACJ$1=AC$3)*($BW29:$ACJ29))</f>
        <v>0</v>
      </c>
      <c r="AD29" s="27">
        <f>+SUMPRODUCT(1*($BW$4:$ACJ$4=$P$4)*($BW$1:$ACJ$1=AC$3)*($BW29:$ACJ29))</f>
        <v>0</v>
      </c>
      <c r="AE29" s="27">
        <f>+SUMPRODUCT(1*($BW$4:$ACJ$4=$O$4)*($BW$1:$ACJ$1=AE$3)*($BW29:$ACJ29))</f>
        <v>0</v>
      </c>
      <c r="AF29" s="27">
        <f>+SUMPRODUCT(1*($BW$4:$ACJ$4=$P$4)*($BW$1:$ACJ$1=AE$3)*($BW29:$ACJ29))</f>
        <v>0</v>
      </c>
      <c r="AG29" s="27">
        <f>+SUMPRODUCT(1*($BW$4:$ACJ$4=$O$4)*($BW$1:$ACJ$1=AG$3)*($BW29:$ACJ29))</f>
        <v>0</v>
      </c>
      <c r="AH29" s="27">
        <f>+SUMPRODUCT(1*($BW$4:$ACJ$4=$P$4)*($BW$1:$ACJ$1=AG$3)*($BW29:$ACJ29))</f>
        <v>0</v>
      </c>
      <c r="AI29" s="27">
        <f>+SUMPRODUCT(1*($BW$4:$ACJ$4=$O$4)*($BW$1:$ACJ$1=AI$3)*($BW29:$ACJ29))</f>
        <v>0</v>
      </c>
      <c r="AJ29" s="27">
        <f>+SUMPRODUCT(1*($BW$4:$ACJ$4=$P$4)*($BW$1:$ACJ$1=AI$3)*($BW29:$ACJ29))</f>
        <v>0</v>
      </c>
      <c r="AK29" s="27">
        <f>+SUMPRODUCT(1*($BW$4:$ACJ$4=$O$4)*($BW$1:$ACJ$1=AK$3)*($BW29:$ACJ29))</f>
        <v>0</v>
      </c>
      <c r="AL29" s="27">
        <f t="shared" si="136"/>
        <v>0</v>
      </c>
      <c r="AM29" s="27">
        <f>+SUMPRODUCT(1*($BW$4:$ACJ$4=$O$4)*($BW$1:$ACJ$1=AM$3)*($BW29:$ACJ29))</f>
        <v>0</v>
      </c>
      <c r="AN29" s="27">
        <f t="shared" si="137"/>
        <v>0</v>
      </c>
      <c r="AO29" s="27">
        <f>+SUMPRODUCT(1*($BW$4:$ACJ$4=$O$4)*($BW$1:$ACJ$1=AO$3)*($BW29:$ACJ29))</f>
        <v>0</v>
      </c>
      <c r="AP29" s="27">
        <f t="shared" si="138"/>
        <v>0</v>
      </c>
      <c r="AQ29" s="27">
        <f>+SUMPRODUCT(1*($BW$4:$ACJ$4=$O$4)*($BW$1:$ACJ$1=AQ$3)*($BW29:$ACJ29))</f>
        <v>0</v>
      </c>
      <c r="AR29" s="27">
        <f t="shared" si="139"/>
        <v>0</v>
      </c>
      <c r="AS29" s="27">
        <f>+SUMPRODUCT(1*($BW$4:$ACJ$4=$O$4)*($BW$1:$ACJ$1=AS$3)*($BW29:$ACJ29))</f>
        <v>0</v>
      </c>
      <c r="AT29" s="27">
        <f t="shared" si="140"/>
        <v>0</v>
      </c>
      <c r="AU29" s="27">
        <f>+SUMPRODUCT(1*($BW$4:$ACJ$4=$O$4)*($BW$1:$ACJ$1=AU$3)*($BW29:$ACJ29))</f>
        <v>0</v>
      </c>
      <c r="AV29" s="27">
        <f t="shared" si="141"/>
        <v>0</v>
      </c>
      <c r="AW29" s="27">
        <f>+SUMPRODUCT(1*($BW$4:$ACJ$4=$O$4)*($BW$1:$ACJ$1=AW$3)*($BW29:$ACJ29))</f>
        <v>0</v>
      </c>
      <c r="AX29" s="27">
        <f t="shared" si="142"/>
        <v>0</v>
      </c>
      <c r="AY29" s="27">
        <f>+SUMPRODUCT(1*($BW$4:$ACJ$4=$O$4)*($BW$1:$ACJ$1=AY$3)*($BW29:$ACJ29))</f>
        <v>0</v>
      </c>
      <c r="AZ29" s="27">
        <f t="shared" si="143"/>
        <v>0</v>
      </c>
      <c r="BA29" s="27">
        <f>+SUMPRODUCT(1*($BW$4:$ACJ$4=$O$4)*($BW$1:$ACJ$1=BA$3)*($BW29:$ACJ29))</f>
        <v>0</v>
      </c>
      <c r="BB29" s="27">
        <f t="shared" si="144"/>
        <v>0</v>
      </c>
      <c r="BC29" s="27">
        <f>+SUMPRODUCT(1*($BW$4:$ACJ$4=$O$4)*($BW$1:$ACJ$1=BC$3)*($BW29:$ACJ29))</f>
        <v>0</v>
      </c>
      <c r="BD29" s="27">
        <f t="shared" si="145"/>
        <v>0</v>
      </c>
      <c r="BE29" s="27">
        <f>+SUMPRODUCT(1*($BW$4:$ACJ$4=$O$4)*($BW$1:$ACJ$1=BE$3)*($BW29:$ACJ29))</f>
        <v>0</v>
      </c>
      <c r="BF29" s="27">
        <f t="shared" si="146"/>
        <v>0</v>
      </c>
      <c r="BG29" s="27">
        <f>+SUMPRODUCT(1*($BW$4:$ACJ$4=$O$4)*($BW$1:$ACJ$1=BG$3)*($BW29:$ACJ29))</f>
        <v>0</v>
      </c>
      <c r="BH29" s="27">
        <f t="shared" si="147"/>
        <v>0</v>
      </c>
      <c r="BI29" s="27">
        <f>+SUMPRODUCT(1*($BW$4:$ACJ$4=$O$4)*($BW$1:$ACJ$1=BI$3)*($BW29:$ACJ29))</f>
        <v>0</v>
      </c>
      <c r="BJ29" s="27">
        <f t="shared" si="148"/>
        <v>0</v>
      </c>
      <c r="BK29" s="27">
        <f>+SUMPRODUCT(1*($BW$4:$ACJ$4=$O$4)*($BW$1:$ACJ$1=BK$3)*($BW29:$ACJ29))</f>
        <v>0</v>
      </c>
      <c r="BL29" s="27">
        <f t="shared" si="149"/>
        <v>0</v>
      </c>
      <c r="BM29" s="27">
        <f>+SUMPRODUCT(1*($BW$4:$ACJ$4=$O$4)*($BW$1:$ACJ$1=BM$3)*($BW29:$ACJ29))</f>
        <v>0</v>
      </c>
      <c r="BN29" s="27">
        <f t="shared" si="150"/>
        <v>0</v>
      </c>
      <c r="BO29" s="27">
        <f>+SUMPRODUCT(1*($BW$4:$ACJ$4=$O$4)*($BW$1:$ACJ$1=BO$3)*($BW29:$ACJ29))</f>
        <v>0</v>
      </c>
      <c r="BP29" s="27">
        <f t="shared" si="151"/>
        <v>0</v>
      </c>
      <c r="BQ29" s="27">
        <f>+SUMPRODUCT(1*($BW$4:$ACJ$4=$O$4)*($BW$1:$ACJ$1=BQ$3)*($BW29:$ACJ29))</f>
        <v>0</v>
      </c>
      <c r="BR29" s="27">
        <f t="shared" si="152"/>
        <v>0</v>
      </c>
      <c r="BS29" s="27">
        <f>+SUMPRODUCT(1*($BW$4:$ACJ$4=$O$4)*($BW$1:$ACJ$1=BS$3)*($BW29:$ACJ29))</f>
        <v>0</v>
      </c>
      <c r="BT29" s="27">
        <f>+SUMPRODUCT(1*($BW$4:$ACJ$4=$P$4)*($BW$1:$ACJ$1=BS$3)*($BW29:$ACJ29))</f>
        <v>0</v>
      </c>
      <c r="BW29" s="28">
        <v>471811.18473000004</v>
      </c>
      <c r="BX29" s="28">
        <v>2077012.052985</v>
      </c>
      <c r="BY29" s="28">
        <v>425039.23715</v>
      </c>
      <c r="BZ29" s="28">
        <v>2019453.38485</v>
      </c>
      <c r="CA29" s="28">
        <v>387775.79327200004</v>
      </c>
      <c r="CB29" s="28">
        <v>2009888.584606</v>
      </c>
      <c r="CC29" s="28">
        <v>458448.08875200001</v>
      </c>
      <c r="CD29" s="28">
        <v>2015768.584756</v>
      </c>
      <c r="CE29" s="28">
        <v>397259.46259999997</v>
      </c>
      <c r="CF29" s="28">
        <v>2109221.3871399998</v>
      </c>
      <c r="CG29" s="28">
        <v>445580.75704000005</v>
      </c>
      <c r="CH29" s="28">
        <v>2168870.7219950003</v>
      </c>
      <c r="CI29" s="28">
        <v>478623.57930000004</v>
      </c>
      <c r="CJ29" s="28">
        <v>2308880.0589000001</v>
      </c>
      <c r="CK29" s="28">
        <v>419927.02869999997</v>
      </c>
      <c r="CL29" s="28">
        <v>2269026.7245499999</v>
      </c>
      <c r="CM29" s="28">
        <v>437624.78185000003</v>
      </c>
      <c r="CN29" s="28">
        <v>2262924.5910610002</v>
      </c>
      <c r="CO29" s="28">
        <v>436837.18669499998</v>
      </c>
      <c r="CP29" s="28">
        <v>2309049.9255709997</v>
      </c>
      <c r="CQ29" s="28">
        <v>412111.62713428366</v>
      </c>
      <c r="CR29" s="28">
        <v>2302123.796804877</v>
      </c>
      <c r="CS29" s="28">
        <v>408766.31894144608</v>
      </c>
      <c r="CT29" s="28">
        <v>2336538.8717534491</v>
      </c>
      <c r="CU29" s="28">
        <v>419258.68570576137</v>
      </c>
      <c r="CV29" s="28">
        <v>2374428.0474090581</v>
      </c>
      <c r="CW29" s="28">
        <v>414943.99659081205</v>
      </c>
      <c r="CX29" s="28">
        <v>2407307.3563174042</v>
      </c>
      <c r="CY29" s="28">
        <v>371126.29271425446</v>
      </c>
      <c r="CZ29" s="28">
        <v>2443382.4953187858</v>
      </c>
      <c r="DA29" s="28">
        <v>419350.34700268216</v>
      </c>
      <c r="DB29" s="28">
        <v>2477709.4068741295</v>
      </c>
      <c r="DC29" s="28">
        <v>375889.17556333559</v>
      </c>
      <c r="DD29" s="28">
        <v>2515162.1391551038</v>
      </c>
      <c r="DE29" s="28">
        <v>396534.45694686839</v>
      </c>
      <c r="DF29" s="28">
        <v>2549207.3260547309</v>
      </c>
      <c r="DG29" s="28">
        <v>391188.77221035981</v>
      </c>
      <c r="DH29" s="28">
        <v>2584698.53333874</v>
      </c>
      <c r="DI29" s="28">
        <v>373296.86671576381</v>
      </c>
      <c r="DJ29" s="28">
        <v>2621516.6083816956</v>
      </c>
      <c r="DK29" s="28">
        <v>403524.05490019871</v>
      </c>
      <c r="DL29" s="28">
        <v>2651944.0269537279</v>
      </c>
      <c r="DM29" s="28">
        <v>336662.41797591606</v>
      </c>
      <c r="DN29" s="28">
        <v>2686644.757936989</v>
      </c>
      <c r="DO29" s="28">
        <v>365861.61118419934</v>
      </c>
      <c r="DP29" s="28">
        <v>2719524.2453841558</v>
      </c>
      <c r="DQ29" s="28">
        <v>370042.95828115521</v>
      </c>
      <c r="DR29" s="28">
        <v>2750605.0542499241</v>
      </c>
      <c r="DS29" s="28">
        <v>328533.99505394627</v>
      </c>
      <c r="DT29" s="28">
        <v>2784509.1299598641</v>
      </c>
      <c r="DU29" s="28">
        <v>343080.39158491208</v>
      </c>
      <c r="DV29" s="28">
        <v>2813999.091738597</v>
      </c>
      <c r="DW29" s="28">
        <v>302485.96436402306</v>
      </c>
      <c r="DX29" s="28">
        <v>2844964.351254385</v>
      </c>
      <c r="DY29" s="28">
        <v>326615.89054407465</v>
      </c>
      <c r="DZ29" s="28">
        <v>2877396.967418531</v>
      </c>
      <c r="EA29" s="28">
        <v>307958.1169342951</v>
      </c>
      <c r="EB29" s="28">
        <v>2911286.6020505647</v>
      </c>
      <c r="EC29" s="28">
        <v>329019.72184762842</v>
      </c>
      <c r="ED29" s="28">
        <v>2940733.8455383647</v>
      </c>
      <c r="EE29" s="28">
        <v>271084.66134020296</v>
      </c>
      <c r="EF29" s="28">
        <v>2974563.766124553</v>
      </c>
      <c r="EG29" s="28">
        <v>290748.73049515893</v>
      </c>
      <c r="EH29" s="28">
        <v>3006879.3146306709</v>
      </c>
      <c r="EI29" s="28">
        <v>289852.52698941657</v>
      </c>
      <c r="EJ29" s="28">
        <v>3035931.4461965305</v>
      </c>
      <c r="EK29" s="28">
        <v>253358.17546125254</v>
      </c>
      <c r="EL29" s="28">
        <v>3067647.5127710351</v>
      </c>
      <c r="EM29" s="28">
        <v>260360.77180767016</v>
      </c>
      <c r="EN29" s="28">
        <v>3096503.152958761</v>
      </c>
      <c r="EO29" s="28">
        <v>249748.2588603156</v>
      </c>
      <c r="EP29" s="28">
        <v>3126619.0165726556</v>
      </c>
      <c r="EQ29" s="28">
        <v>231267.27907946327</v>
      </c>
      <c r="ER29" s="28">
        <v>3157969.4263069807</v>
      </c>
      <c r="ES29" s="28">
        <v>242325.91760913352</v>
      </c>
      <c r="ET29" s="28">
        <v>3185110.9680270795</v>
      </c>
      <c r="EU29" s="28">
        <v>195320.8096205063</v>
      </c>
      <c r="EV29" s="28">
        <v>3214829.3982115104</v>
      </c>
      <c r="EW29" s="28">
        <v>197997.06556757653</v>
      </c>
      <c r="EX29" s="28">
        <v>3244395.0500030583</v>
      </c>
      <c r="EY29" s="28">
        <v>186396.05539635374</v>
      </c>
      <c r="EZ29" s="28">
        <v>3272465.7627447653</v>
      </c>
      <c r="FA29" s="28">
        <v>180449.51398561068</v>
      </c>
      <c r="FB29" s="28">
        <v>3301705.9861844876</v>
      </c>
      <c r="FC29" s="28">
        <v>162678.72027926639</v>
      </c>
      <c r="FD29" s="28">
        <v>3332082.4307541791</v>
      </c>
      <c r="FE29" s="28">
        <v>165390.7793821161</v>
      </c>
      <c r="FF29" s="28">
        <v>3359636.3486023867</v>
      </c>
      <c r="FG29" s="28">
        <v>133219.68012455129</v>
      </c>
      <c r="FH29" s="28">
        <v>3387333.6200982886</v>
      </c>
      <c r="FI29" s="28">
        <v>125036.39208303721</v>
      </c>
      <c r="FJ29" s="28">
        <v>3414759.7960737864</v>
      </c>
      <c r="FK29" s="28">
        <v>119454.28045115297</v>
      </c>
      <c r="FL29" s="28">
        <v>3440720.968287664</v>
      </c>
      <c r="FM29" s="28">
        <v>95499.267948613124</v>
      </c>
      <c r="FN29" s="28">
        <v>3468900.3967683851</v>
      </c>
      <c r="FO29" s="28">
        <v>88144.706606113381</v>
      </c>
      <c r="FP29" s="28">
        <v>3494388.7750522867</v>
      </c>
      <c r="FQ29" s="28">
        <v>73959.452665882171</v>
      </c>
      <c r="FR29" s="28">
        <v>3518442.4086072808</v>
      </c>
      <c r="FS29" s="28">
        <v>53857.69764550282</v>
      </c>
      <c r="FT29" s="28">
        <v>3545828.5913259909</v>
      </c>
      <c r="FU29" s="28">
        <v>45047.649024755672</v>
      </c>
      <c r="FV29" s="28">
        <v>3571739.2532727979</v>
      </c>
      <c r="FW29" s="28">
        <v>31213.215438438812</v>
      </c>
      <c r="FX29" s="28">
        <v>3596204.0360221048</v>
      </c>
      <c r="FY29" s="28">
        <v>14243.201046252325</v>
      </c>
      <c r="FZ29" s="28">
        <v>3621544.3682706896</v>
      </c>
      <c r="GA29" s="28">
        <v>0</v>
      </c>
      <c r="GB29" s="28">
        <v>0</v>
      </c>
      <c r="GC29" s="28">
        <v>0</v>
      </c>
      <c r="GD29" s="28">
        <v>0</v>
      </c>
      <c r="GE29" s="28">
        <v>0</v>
      </c>
      <c r="GF29" s="28">
        <v>0</v>
      </c>
      <c r="GG29" s="28">
        <v>0</v>
      </c>
      <c r="GH29" s="28">
        <v>0</v>
      </c>
      <c r="GI29" s="28">
        <v>0</v>
      </c>
      <c r="GJ29" s="28">
        <v>0</v>
      </c>
      <c r="GK29" s="28">
        <v>0</v>
      </c>
      <c r="GL29" s="28">
        <v>0</v>
      </c>
      <c r="GM29" s="28">
        <v>0</v>
      </c>
      <c r="GN29" s="28">
        <v>0</v>
      </c>
      <c r="GO29" s="28">
        <v>0</v>
      </c>
      <c r="GP29" s="28">
        <v>0</v>
      </c>
      <c r="GQ29" s="28">
        <v>0</v>
      </c>
      <c r="GR29" s="28">
        <v>0</v>
      </c>
      <c r="GS29" s="28">
        <v>0</v>
      </c>
      <c r="GT29" s="28">
        <v>0</v>
      </c>
      <c r="GU29" s="28">
        <v>0</v>
      </c>
      <c r="GV29" s="28">
        <v>0</v>
      </c>
      <c r="GW29" s="28">
        <v>0</v>
      </c>
      <c r="GX29" s="28">
        <v>0</v>
      </c>
      <c r="GY29" s="28">
        <v>0</v>
      </c>
      <c r="GZ29" s="28">
        <v>0</v>
      </c>
      <c r="HA29" s="28">
        <v>0</v>
      </c>
      <c r="HB29" s="28">
        <v>0</v>
      </c>
      <c r="HC29" s="28">
        <v>0</v>
      </c>
      <c r="HD29" s="28">
        <v>0</v>
      </c>
      <c r="HE29" s="28">
        <v>0</v>
      </c>
      <c r="HF29" s="28">
        <v>0</v>
      </c>
      <c r="HG29" s="28">
        <v>0</v>
      </c>
      <c r="HH29" s="28">
        <v>0</v>
      </c>
      <c r="HI29" s="28">
        <v>0</v>
      </c>
      <c r="HJ29" s="28">
        <v>0</v>
      </c>
      <c r="HK29" s="28">
        <v>0</v>
      </c>
      <c r="HL29" s="28">
        <v>0</v>
      </c>
      <c r="HM29" s="28">
        <v>0</v>
      </c>
      <c r="HN29" s="28">
        <v>0</v>
      </c>
      <c r="HO29" s="28">
        <v>0</v>
      </c>
      <c r="HP29" s="28">
        <v>0</v>
      </c>
      <c r="HQ29" s="28">
        <v>0</v>
      </c>
      <c r="HR29" s="28">
        <v>0</v>
      </c>
      <c r="HS29" s="28">
        <v>0</v>
      </c>
      <c r="HT29" s="28">
        <v>0</v>
      </c>
      <c r="HU29" s="28">
        <v>0</v>
      </c>
      <c r="HV29" s="28">
        <v>0</v>
      </c>
      <c r="HW29" s="28">
        <v>0</v>
      </c>
      <c r="HX29" s="28">
        <v>0</v>
      </c>
      <c r="HY29" s="28">
        <v>0</v>
      </c>
      <c r="HZ29" s="28">
        <v>0</v>
      </c>
      <c r="IA29" s="28">
        <v>0</v>
      </c>
      <c r="IB29" s="28">
        <v>0</v>
      </c>
      <c r="IC29" s="28">
        <v>0</v>
      </c>
      <c r="ID29" s="28">
        <v>0</v>
      </c>
      <c r="IE29" s="28">
        <v>0</v>
      </c>
      <c r="IF29" s="28">
        <v>0</v>
      </c>
      <c r="IG29" s="28">
        <v>0</v>
      </c>
      <c r="IH29" s="28">
        <v>0</v>
      </c>
      <c r="II29" s="28">
        <v>0</v>
      </c>
      <c r="IJ29" s="28">
        <v>0</v>
      </c>
      <c r="IK29" s="28">
        <v>0</v>
      </c>
      <c r="IL29" s="28">
        <v>0</v>
      </c>
      <c r="IM29" s="28">
        <v>0</v>
      </c>
      <c r="IN29" s="28">
        <v>0</v>
      </c>
      <c r="IO29" s="28">
        <v>0</v>
      </c>
      <c r="IP29" s="28">
        <v>0</v>
      </c>
      <c r="IQ29" s="28">
        <v>0</v>
      </c>
      <c r="IR29" s="28">
        <v>0</v>
      </c>
      <c r="IS29" s="28">
        <v>0</v>
      </c>
      <c r="IT29" s="28">
        <v>0</v>
      </c>
      <c r="IU29" s="28">
        <v>0</v>
      </c>
      <c r="IV29" s="28">
        <v>0</v>
      </c>
      <c r="IW29" s="28">
        <v>0</v>
      </c>
      <c r="IX29" s="28">
        <v>0</v>
      </c>
      <c r="IY29" s="28">
        <v>0</v>
      </c>
      <c r="IZ29" s="28">
        <v>0</v>
      </c>
      <c r="JA29" s="28">
        <v>0</v>
      </c>
      <c r="JB29" s="28">
        <v>0</v>
      </c>
      <c r="JC29" s="28">
        <v>0</v>
      </c>
      <c r="JD29" s="28">
        <v>0</v>
      </c>
      <c r="JE29" s="28">
        <v>0</v>
      </c>
      <c r="JF29" s="28">
        <v>0</v>
      </c>
      <c r="JG29" s="28">
        <v>0</v>
      </c>
      <c r="JH29" s="28">
        <v>0</v>
      </c>
      <c r="JI29" s="28">
        <v>0</v>
      </c>
      <c r="JJ29" s="28">
        <v>0</v>
      </c>
      <c r="JK29" s="28">
        <v>0</v>
      </c>
      <c r="JL29" s="28">
        <v>0</v>
      </c>
      <c r="JM29" s="28">
        <v>0</v>
      </c>
      <c r="JN29" s="28">
        <v>0</v>
      </c>
      <c r="JO29" s="28">
        <v>0</v>
      </c>
      <c r="JP29" s="28">
        <v>0</v>
      </c>
      <c r="JQ29" s="28">
        <v>0</v>
      </c>
      <c r="JR29" s="28">
        <v>0</v>
      </c>
      <c r="JS29" s="28">
        <v>0</v>
      </c>
      <c r="JT29" s="28">
        <v>0</v>
      </c>
      <c r="JU29" s="28">
        <v>0</v>
      </c>
      <c r="JV29" s="28">
        <v>0</v>
      </c>
      <c r="JW29" s="28">
        <v>0</v>
      </c>
      <c r="JX29" s="28">
        <v>0</v>
      </c>
      <c r="JY29" s="28">
        <v>0</v>
      </c>
      <c r="JZ29" s="28">
        <v>0</v>
      </c>
      <c r="KA29" s="28">
        <v>0</v>
      </c>
      <c r="KB29" s="28">
        <v>0</v>
      </c>
      <c r="KC29" s="28">
        <v>0</v>
      </c>
      <c r="KD29" s="28">
        <v>0</v>
      </c>
      <c r="KE29" s="28">
        <v>0</v>
      </c>
      <c r="KF29" s="28">
        <v>0</v>
      </c>
      <c r="KG29" s="28">
        <v>0</v>
      </c>
      <c r="KH29" s="28">
        <v>0</v>
      </c>
      <c r="KI29" s="28">
        <v>0</v>
      </c>
      <c r="KJ29" s="28">
        <v>0</v>
      </c>
      <c r="KK29" s="28">
        <v>0</v>
      </c>
      <c r="KL29" s="28">
        <v>0</v>
      </c>
      <c r="KM29" s="28">
        <v>0</v>
      </c>
      <c r="KN29" s="28">
        <v>0</v>
      </c>
      <c r="KO29" s="28">
        <v>0</v>
      </c>
      <c r="KP29" s="28">
        <v>0</v>
      </c>
      <c r="KQ29" s="28">
        <v>0</v>
      </c>
      <c r="KR29" s="28">
        <v>0</v>
      </c>
      <c r="KS29" s="28">
        <v>0</v>
      </c>
      <c r="KT29" s="28">
        <v>0</v>
      </c>
      <c r="KU29" s="28">
        <v>0</v>
      </c>
      <c r="KV29" s="28">
        <v>0</v>
      </c>
      <c r="KW29" s="28">
        <v>0</v>
      </c>
      <c r="KX29" s="28">
        <v>0</v>
      </c>
      <c r="KY29" s="28">
        <v>0</v>
      </c>
      <c r="KZ29" s="28">
        <v>0</v>
      </c>
      <c r="LA29" s="28">
        <v>0</v>
      </c>
      <c r="LB29" s="28">
        <v>0</v>
      </c>
      <c r="LC29" s="28">
        <v>0</v>
      </c>
      <c r="LD29" s="28">
        <v>0</v>
      </c>
      <c r="LE29" s="28">
        <v>0</v>
      </c>
      <c r="LF29" s="28">
        <v>0</v>
      </c>
      <c r="LG29" s="28">
        <v>0</v>
      </c>
      <c r="LH29" s="28">
        <v>0</v>
      </c>
      <c r="LI29" s="28">
        <v>0</v>
      </c>
      <c r="LJ29" s="28">
        <v>0</v>
      </c>
      <c r="LK29" s="28">
        <v>0</v>
      </c>
      <c r="LL29" s="28">
        <v>0</v>
      </c>
      <c r="LM29" s="28">
        <v>0</v>
      </c>
      <c r="LN29" s="28">
        <v>0</v>
      </c>
      <c r="LO29" s="28">
        <v>0</v>
      </c>
      <c r="LP29" s="28">
        <v>0</v>
      </c>
      <c r="LQ29" s="28">
        <v>0</v>
      </c>
      <c r="LR29" s="28">
        <v>0</v>
      </c>
      <c r="LS29" s="28">
        <v>0</v>
      </c>
      <c r="LT29" s="28">
        <v>0</v>
      </c>
      <c r="LU29" s="28">
        <v>0</v>
      </c>
      <c r="LV29" s="28">
        <v>0</v>
      </c>
      <c r="LW29" s="28">
        <v>0</v>
      </c>
      <c r="LX29" s="28">
        <v>0</v>
      </c>
      <c r="LY29" s="28">
        <v>0</v>
      </c>
      <c r="LZ29" s="28">
        <v>0</v>
      </c>
      <c r="MA29" s="28">
        <v>0</v>
      </c>
      <c r="MB29" s="28">
        <v>0</v>
      </c>
      <c r="MC29" s="28">
        <v>0</v>
      </c>
      <c r="MD29" s="28">
        <v>0</v>
      </c>
      <c r="ME29" s="28">
        <v>0</v>
      </c>
      <c r="MF29" s="28">
        <v>0</v>
      </c>
      <c r="MG29" s="28">
        <v>0</v>
      </c>
      <c r="MH29" s="28">
        <v>0</v>
      </c>
      <c r="MI29" s="28">
        <v>0</v>
      </c>
      <c r="MJ29" s="28">
        <v>0</v>
      </c>
      <c r="MK29" s="28">
        <v>0</v>
      </c>
      <c r="ML29" s="28">
        <v>0</v>
      </c>
      <c r="MM29" s="28">
        <v>0</v>
      </c>
      <c r="MN29" s="28">
        <v>0</v>
      </c>
      <c r="MO29" s="28">
        <v>0</v>
      </c>
      <c r="MP29" s="28">
        <v>0</v>
      </c>
      <c r="MQ29" s="28">
        <v>0</v>
      </c>
      <c r="MR29" s="28">
        <v>0</v>
      </c>
      <c r="MS29" s="28">
        <v>0</v>
      </c>
      <c r="MT29" s="28">
        <v>0</v>
      </c>
      <c r="MU29" s="28">
        <v>0</v>
      </c>
      <c r="MV29" s="28">
        <v>0</v>
      </c>
      <c r="MW29" s="28">
        <v>0</v>
      </c>
      <c r="MX29" s="28">
        <v>0</v>
      </c>
      <c r="MY29" s="28">
        <v>0</v>
      </c>
      <c r="MZ29" s="28">
        <v>0</v>
      </c>
      <c r="NA29" s="28">
        <v>0</v>
      </c>
      <c r="NB29" s="28">
        <v>0</v>
      </c>
      <c r="NC29" s="28">
        <v>0</v>
      </c>
      <c r="ND29" s="28">
        <v>0</v>
      </c>
      <c r="NE29" s="28">
        <v>0</v>
      </c>
      <c r="NF29" s="28">
        <v>0</v>
      </c>
      <c r="NG29" s="28">
        <v>0</v>
      </c>
      <c r="NH29" s="28">
        <v>0</v>
      </c>
      <c r="NI29" s="28">
        <v>0</v>
      </c>
      <c r="NJ29" s="28">
        <v>0</v>
      </c>
      <c r="NK29" s="28">
        <v>0</v>
      </c>
      <c r="NL29" s="28">
        <v>0</v>
      </c>
      <c r="NM29" s="28">
        <v>0</v>
      </c>
      <c r="NN29" s="28">
        <v>0</v>
      </c>
      <c r="NO29" s="28">
        <v>0</v>
      </c>
      <c r="NP29" s="28">
        <v>0</v>
      </c>
      <c r="NQ29" s="28">
        <v>0</v>
      </c>
      <c r="NR29" s="28">
        <v>0</v>
      </c>
      <c r="NS29" s="28">
        <v>0</v>
      </c>
      <c r="NT29" s="28">
        <v>0</v>
      </c>
      <c r="NU29" s="28">
        <v>0</v>
      </c>
      <c r="NV29" s="28">
        <v>0</v>
      </c>
      <c r="NW29" s="28">
        <v>0</v>
      </c>
      <c r="NX29" s="28">
        <v>0</v>
      </c>
      <c r="NY29" s="28">
        <v>0</v>
      </c>
      <c r="NZ29" s="28">
        <v>0</v>
      </c>
      <c r="OA29" s="28">
        <v>0</v>
      </c>
      <c r="OB29" s="28">
        <v>0</v>
      </c>
      <c r="OC29" s="28">
        <v>0</v>
      </c>
      <c r="OD29" s="28">
        <v>0</v>
      </c>
      <c r="OE29" s="28">
        <v>0</v>
      </c>
      <c r="OF29" s="28">
        <v>0</v>
      </c>
      <c r="OG29" s="28">
        <v>0</v>
      </c>
      <c r="OH29" s="28">
        <v>0</v>
      </c>
      <c r="OI29" s="28">
        <v>0</v>
      </c>
      <c r="OJ29" s="28">
        <v>0</v>
      </c>
      <c r="OK29" s="28">
        <v>0</v>
      </c>
      <c r="OL29" s="28">
        <v>0</v>
      </c>
      <c r="OM29" s="28">
        <v>0</v>
      </c>
      <c r="ON29" s="28">
        <v>0</v>
      </c>
      <c r="OO29" s="28">
        <v>0</v>
      </c>
      <c r="OP29" s="28">
        <v>0</v>
      </c>
      <c r="OQ29" s="28">
        <v>0</v>
      </c>
      <c r="OR29" s="28">
        <v>0</v>
      </c>
      <c r="OS29" s="28">
        <v>0</v>
      </c>
      <c r="OT29" s="28">
        <v>0</v>
      </c>
      <c r="OU29" s="28">
        <v>0</v>
      </c>
      <c r="OV29" s="28">
        <v>0</v>
      </c>
      <c r="OW29" s="28">
        <v>0</v>
      </c>
      <c r="OX29" s="28">
        <v>0</v>
      </c>
      <c r="OY29" s="28">
        <v>0</v>
      </c>
      <c r="OZ29" s="28">
        <v>0</v>
      </c>
      <c r="PA29" s="28">
        <v>0</v>
      </c>
      <c r="PB29" s="28">
        <v>0</v>
      </c>
      <c r="PC29" s="28">
        <v>0</v>
      </c>
      <c r="PD29" s="28">
        <v>0</v>
      </c>
      <c r="PE29" s="28">
        <v>0</v>
      </c>
      <c r="PF29" s="28">
        <v>0</v>
      </c>
      <c r="PG29" s="28">
        <v>0</v>
      </c>
      <c r="PH29" s="28">
        <v>0</v>
      </c>
      <c r="PI29" s="28">
        <v>0</v>
      </c>
      <c r="PJ29" s="28">
        <v>0</v>
      </c>
      <c r="PK29" s="28">
        <v>0</v>
      </c>
      <c r="PL29" s="28">
        <v>0</v>
      </c>
      <c r="PM29" s="28">
        <v>0</v>
      </c>
      <c r="PN29" s="28">
        <v>0</v>
      </c>
      <c r="PO29" s="28">
        <v>0</v>
      </c>
      <c r="PP29" s="28">
        <v>0</v>
      </c>
      <c r="PQ29" s="28">
        <v>0</v>
      </c>
      <c r="PR29" s="28">
        <v>0</v>
      </c>
      <c r="PS29" s="28">
        <v>0</v>
      </c>
      <c r="PT29" s="28">
        <v>0</v>
      </c>
      <c r="PU29" s="28">
        <v>0</v>
      </c>
      <c r="PV29" s="28">
        <v>0</v>
      </c>
      <c r="PW29" s="28">
        <v>0</v>
      </c>
      <c r="PX29" s="28">
        <v>0</v>
      </c>
      <c r="PY29" s="28">
        <v>0</v>
      </c>
      <c r="PZ29" s="28">
        <v>0</v>
      </c>
      <c r="QA29" s="28">
        <v>0</v>
      </c>
      <c r="QB29" s="28">
        <v>0</v>
      </c>
      <c r="QC29" s="28">
        <v>0</v>
      </c>
      <c r="QD29" s="28">
        <v>0</v>
      </c>
      <c r="QE29" s="28">
        <v>0</v>
      </c>
      <c r="QF29" s="28">
        <v>0</v>
      </c>
      <c r="QG29" s="28">
        <v>0</v>
      </c>
      <c r="QH29" s="28">
        <v>0</v>
      </c>
      <c r="QI29" s="28">
        <v>0</v>
      </c>
      <c r="QJ29" s="28">
        <v>0</v>
      </c>
      <c r="QK29" s="28">
        <v>0</v>
      </c>
      <c r="QL29" s="28">
        <v>0</v>
      </c>
      <c r="QM29" s="28">
        <v>0</v>
      </c>
      <c r="QN29" s="28">
        <v>0</v>
      </c>
      <c r="QO29" s="28">
        <v>0</v>
      </c>
      <c r="QP29" s="28">
        <v>0</v>
      </c>
      <c r="QQ29" s="28">
        <v>0</v>
      </c>
      <c r="QR29" s="28">
        <v>0</v>
      </c>
      <c r="QS29" s="28">
        <v>0</v>
      </c>
      <c r="QT29" s="28">
        <v>0</v>
      </c>
      <c r="QU29" s="28">
        <v>0</v>
      </c>
      <c r="QV29" s="28">
        <v>0</v>
      </c>
      <c r="QW29" s="28">
        <v>0</v>
      </c>
      <c r="QX29" s="28">
        <v>0</v>
      </c>
      <c r="QY29" s="28">
        <v>0</v>
      </c>
      <c r="QZ29" s="28">
        <v>0</v>
      </c>
      <c r="RA29" s="28">
        <v>0</v>
      </c>
      <c r="RB29" s="28">
        <v>0</v>
      </c>
      <c r="RC29" s="28">
        <v>0</v>
      </c>
      <c r="RD29" s="28">
        <v>0</v>
      </c>
      <c r="RE29" s="28">
        <v>0</v>
      </c>
      <c r="RF29" s="28">
        <v>0</v>
      </c>
      <c r="RG29" s="28">
        <v>0</v>
      </c>
      <c r="RH29" s="28">
        <v>0</v>
      </c>
      <c r="RI29" s="28">
        <v>0</v>
      </c>
      <c r="RJ29" s="28">
        <v>0</v>
      </c>
      <c r="RK29" s="28">
        <v>0</v>
      </c>
      <c r="RL29" s="28">
        <v>0</v>
      </c>
      <c r="RM29" s="28">
        <v>0</v>
      </c>
      <c r="RN29" s="28">
        <v>0</v>
      </c>
      <c r="RO29" s="28">
        <v>0</v>
      </c>
      <c r="RP29" s="28">
        <v>0</v>
      </c>
      <c r="RQ29" s="28">
        <v>0</v>
      </c>
      <c r="RR29" s="28">
        <v>0</v>
      </c>
      <c r="RS29" s="28">
        <v>0</v>
      </c>
      <c r="RT29" s="28">
        <v>0</v>
      </c>
      <c r="RU29" s="28">
        <v>0</v>
      </c>
      <c r="RV29" s="28">
        <v>0</v>
      </c>
      <c r="RW29" s="28">
        <v>0</v>
      </c>
      <c r="RX29" s="28">
        <v>0</v>
      </c>
      <c r="RY29" s="28">
        <v>0</v>
      </c>
      <c r="RZ29" s="28">
        <v>0</v>
      </c>
      <c r="SA29" s="28">
        <v>0</v>
      </c>
      <c r="SB29" s="28">
        <v>0</v>
      </c>
      <c r="SC29" s="28">
        <v>0</v>
      </c>
      <c r="SD29" s="28">
        <v>0</v>
      </c>
      <c r="SE29" s="28">
        <v>0</v>
      </c>
      <c r="SF29" s="28">
        <v>0</v>
      </c>
      <c r="SG29" s="28">
        <v>0</v>
      </c>
      <c r="SH29" s="28">
        <v>0</v>
      </c>
      <c r="SI29" s="28">
        <v>0</v>
      </c>
      <c r="SJ29" s="28">
        <v>0</v>
      </c>
      <c r="SK29" s="28">
        <v>0</v>
      </c>
      <c r="SL29" s="28">
        <v>0</v>
      </c>
      <c r="SM29" s="28">
        <v>0</v>
      </c>
      <c r="SN29" s="28">
        <v>0</v>
      </c>
      <c r="SO29" s="28">
        <v>0</v>
      </c>
      <c r="SP29" s="28">
        <v>0</v>
      </c>
      <c r="SQ29" s="28">
        <v>0</v>
      </c>
      <c r="SR29" s="28">
        <v>0</v>
      </c>
      <c r="SS29" s="28">
        <v>0</v>
      </c>
      <c r="ST29" s="28">
        <v>0</v>
      </c>
      <c r="SU29" s="28">
        <v>0</v>
      </c>
      <c r="SV29" s="28">
        <v>0</v>
      </c>
      <c r="SW29" s="28">
        <v>0</v>
      </c>
      <c r="SX29" s="28">
        <v>0</v>
      </c>
      <c r="SY29" s="28">
        <v>0</v>
      </c>
      <c r="SZ29" s="28">
        <v>0</v>
      </c>
      <c r="TA29" s="28">
        <v>0</v>
      </c>
      <c r="TB29" s="28">
        <v>0</v>
      </c>
      <c r="TC29" s="28">
        <v>0</v>
      </c>
      <c r="TD29" s="28">
        <v>0</v>
      </c>
      <c r="TE29" s="28">
        <v>0</v>
      </c>
      <c r="TF29" s="28">
        <v>0</v>
      </c>
      <c r="TG29" s="28">
        <v>0</v>
      </c>
      <c r="TH29" s="28">
        <v>0</v>
      </c>
      <c r="TI29" s="28">
        <v>0</v>
      </c>
      <c r="TJ29" s="28">
        <v>0</v>
      </c>
      <c r="TK29" s="28">
        <v>0</v>
      </c>
      <c r="TL29" s="28">
        <v>0</v>
      </c>
      <c r="TM29" s="28">
        <v>0</v>
      </c>
      <c r="TN29" s="28">
        <v>0</v>
      </c>
      <c r="TO29" s="28">
        <v>0</v>
      </c>
      <c r="TP29" s="28">
        <v>0</v>
      </c>
      <c r="TQ29" s="28">
        <v>0</v>
      </c>
      <c r="TR29" s="28">
        <v>0</v>
      </c>
      <c r="TS29" s="28">
        <v>0</v>
      </c>
      <c r="TT29" s="28">
        <v>0</v>
      </c>
      <c r="TU29" s="28">
        <v>0</v>
      </c>
      <c r="TV29" s="28">
        <v>0</v>
      </c>
      <c r="TW29" s="28">
        <v>0</v>
      </c>
      <c r="TX29" s="28">
        <v>0</v>
      </c>
      <c r="TY29" s="28">
        <v>0</v>
      </c>
      <c r="TZ29" s="28">
        <v>0</v>
      </c>
      <c r="UA29" s="28">
        <v>0</v>
      </c>
      <c r="UB29" s="28">
        <v>0</v>
      </c>
      <c r="UC29" s="28">
        <v>0</v>
      </c>
      <c r="UD29" s="28">
        <v>0</v>
      </c>
      <c r="UE29" s="28">
        <v>0</v>
      </c>
      <c r="UF29" s="28">
        <v>0</v>
      </c>
      <c r="UG29" s="28">
        <v>0</v>
      </c>
      <c r="UH29" s="28">
        <v>0</v>
      </c>
      <c r="UI29" s="28">
        <v>0</v>
      </c>
      <c r="UJ29" s="28">
        <v>0</v>
      </c>
      <c r="UK29" s="28">
        <v>0</v>
      </c>
      <c r="UL29" s="28">
        <v>0</v>
      </c>
      <c r="UM29" s="28">
        <v>0</v>
      </c>
      <c r="UN29" s="28">
        <v>0</v>
      </c>
      <c r="UO29" s="28">
        <v>0</v>
      </c>
      <c r="UP29" s="28">
        <v>0</v>
      </c>
      <c r="UQ29" s="28">
        <v>0</v>
      </c>
      <c r="UR29" s="28">
        <v>0</v>
      </c>
      <c r="US29" s="28">
        <v>0</v>
      </c>
      <c r="UT29" s="28">
        <v>0</v>
      </c>
      <c r="UU29" s="28">
        <v>0</v>
      </c>
      <c r="UV29" s="28">
        <v>0</v>
      </c>
      <c r="UW29" s="28">
        <v>0</v>
      </c>
      <c r="UX29" s="28">
        <v>0</v>
      </c>
      <c r="UY29" s="28">
        <v>0</v>
      </c>
      <c r="UZ29" s="28">
        <v>0</v>
      </c>
      <c r="VA29" s="28">
        <v>0</v>
      </c>
      <c r="VB29" s="28">
        <v>0</v>
      </c>
      <c r="VC29" s="28">
        <v>0</v>
      </c>
      <c r="VD29" s="28">
        <v>0</v>
      </c>
      <c r="VE29" s="28">
        <v>0</v>
      </c>
      <c r="VF29" s="28">
        <v>0</v>
      </c>
      <c r="VG29" s="28">
        <v>0</v>
      </c>
      <c r="VH29" s="28">
        <v>0</v>
      </c>
      <c r="VI29" s="28">
        <v>0</v>
      </c>
      <c r="VJ29" s="28">
        <v>0</v>
      </c>
      <c r="VK29" s="28">
        <v>0</v>
      </c>
      <c r="VL29" s="28">
        <v>0</v>
      </c>
      <c r="VM29" s="28">
        <v>0</v>
      </c>
      <c r="VN29" s="28">
        <v>0</v>
      </c>
      <c r="VO29" s="28">
        <v>0</v>
      </c>
      <c r="VP29" s="28">
        <v>0</v>
      </c>
      <c r="VQ29" s="28">
        <v>0</v>
      </c>
      <c r="VR29" s="28">
        <v>0</v>
      </c>
      <c r="VS29" s="28">
        <v>0</v>
      </c>
      <c r="VT29" s="28">
        <v>0</v>
      </c>
      <c r="VU29" s="28">
        <v>0</v>
      </c>
      <c r="VV29" s="28">
        <v>0</v>
      </c>
      <c r="VW29" s="28">
        <v>0</v>
      </c>
      <c r="VX29" s="28">
        <v>0</v>
      </c>
      <c r="VY29" s="28">
        <v>0</v>
      </c>
      <c r="VZ29" s="28">
        <v>0</v>
      </c>
      <c r="WA29" s="28">
        <v>0</v>
      </c>
      <c r="WB29" s="28">
        <v>0</v>
      </c>
      <c r="WC29" s="28">
        <v>0</v>
      </c>
      <c r="WD29" s="28">
        <v>0</v>
      </c>
      <c r="WE29" s="28">
        <v>0</v>
      </c>
      <c r="WF29" s="28">
        <v>0</v>
      </c>
      <c r="WG29" s="28">
        <v>0</v>
      </c>
      <c r="WH29" s="28">
        <v>0</v>
      </c>
      <c r="WI29" s="28">
        <v>0</v>
      </c>
      <c r="WJ29" s="28">
        <v>0</v>
      </c>
      <c r="WK29" s="28">
        <v>0</v>
      </c>
      <c r="WL29" s="28">
        <v>0</v>
      </c>
      <c r="WM29" s="28">
        <v>0</v>
      </c>
      <c r="WN29" s="28">
        <v>0</v>
      </c>
      <c r="WO29" s="28">
        <v>0</v>
      </c>
      <c r="WP29" s="28">
        <v>0</v>
      </c>
      <c r="WQ29" s="28">
        <v>0</v>
      </c>
      <c r="WR29" s="28">
        <v>0</v>
      </c>
      <c r="WS29" s="28">
        <v>0</v>
      </c>
      <c r="WT29" s="28">
        <v>0</v>
      </c>
      <c r="WU29" s="28">
        <v>0</v>
      </c>
      <c r="WV29" s="28">
        <v>0</v>
      </c>
      <c r="WW29" s="28">
        <v>0</v>
      </c>
      <c r="WX29" s="28">
        <v>0</v>
      </c>
      <c r="WY29" s="28">
        <v>0</v>
      </c>
      <c r="WZ29" s="28">
        <v>0</v>
      </c>
      <c r="XA29" s="28">
        <v>0</v>
      </c>
      <c r="XB29" s="28">
        <v>0</v>
      </c>
      <c r="XC29" s="28">
        <v>0</v>
      </c>
      <c r="XD29" s="28">
        <v>0</v>
      </c>
      <c r="XE29" s="28">
        <v>0</v>
      </c>
      <c r="XF29" s="28">
        <v>0</v>
      </c>
      <c r="XG29" s="28">
        <v>0</v>
      </c>
      <c r="XH29" s="28">
        <v>0</v>
      </c>
      <c r="XI29" s="28">
        <v>0</v>
      </c>
      <c r="XJ29" s="28">
        <v>0</v>
      </c>
      <c r="XK29" s="28">
        <v>0</v>
      </c>
      <c r="XL29" s="28">
        <v>0</v>
      </c>
      <c r="XM29" s="28">
        <v>0</v>
      </c>
      <c r="XN29" s="28">
        <v>0</v>
      </c>
      <c r="XO29" s="28">
        <v>0</v>
      </c>
      <c r="XP29" s="28">
        <v>0</v>
      </c>
      <c r="XQ29" s="28">
        <v>0</v>
      </c>
      <c r="XR29" s="28">
        <v>0</v>
      </c>
      <c r="XS29" s="28">
        <v>0</v>
      </c>
      <c r="XT29" s="28">
        <v>0</v>
      </c>
      <c r="XU29" s="28">
        <v>0</v>
      </c>
      <c r="XV29" s="28">
        <v>0</v>
      </c>
      <c r="XW29" s="28">
        <v>0</v>
      </c>
      <c r="XX29" s="28">
        <v>0</v>
      </c>
      <c r="XY29" s="28">
        <v>0</v>
      </c>
      <c r="XZ29" s="28">
        <v>0</v>
      </c>
      <c r="YA29" s="28">
        <v>0</v>
      </c>
      <c r="YB29" s="28">
        <v>0</v>
      </c>
      <c r="YC29" s="28">
        <v>0</v>
      </c>
      <c r="YD29" s="28">
        <v>0</v>
      </c>
      <c r="YE29" s="28">
        <v>0</v>
      </c>
      <c r="YF29" s="28">
        <v>0</v>
      </c>
      <c r="YG29" s="28">
        <v>0</v>
      </c>
      <c r="YH29" s="28">
        <v>0</v>
      </c>
      <c r="YI29" s="28">
        <v>0</v>
      </c>
      <c r="YJ29" s="28">
        <v>0</v>
      </c>
      <c r="YK29" s="28">
        <v>0</v>
      </c>
      <c r="YL29" s="28">
        <v>0</v>
      </c>
      <c r="YM29" s="28">
        <v>0</v>
      </c>
      <c r="YN29" s="28">
        <v>0</v>
      </c>
      <c r="YO29" s="28">
        <v>0</v>
      </c>
      <c r="YP29" s="28">
        <v>0</v>
      </c>
      <c r="YQ29" s="28">
        <v>0</v>
      </c>
      <c r="YR29" s="28">
        <v>0</v>
      </c>
      <c r="YS29" s="28">
        <v>0</v>
      </c>
      <c r="YT29" s="28">
        <v>0</v>
      </c>
      <c r="YU29" s="28">
        <v>0</v>
      </c>
      <c r="YV29" s="28">
        <v>0</v>
      </c>
      <c r="YW29" s="28">
        <v>0</v>
      </c>
      <c r="YX29" s="28">
        <v>0</v>
      </c>
      <c r="YY29" s="28">
        <v>0</v>
      </c>
      <c r="YZ29" s="28">
        <v>0</v>
      </c>
      <c r="ZA29" s="28">
        <v>0</v>
      </c>
      <c r="ZB29" s="28">
        <v>0</v>
      </c>
      <c r="ZC29" s="28">
        <v>0</v>
      </c>
      <c r="ZD29" s="28">
        <v>0</v>
      </c>
      <c r="ZE29" s="28">
        <v>0</v>
      </c>
      <c r="ZF29" s="28">
        <v>0</v>
      </c>
      <c r="ZG29" s="28">
        <v>0</v>
      </c>
      <c r="ZH29" s="28">
        <v>0</v>
      </c>
      <c r="ZI29" s="28">
        <v>0</v>
      </c>
      <c r="ZJ29" s="28">
        <v>0</v>
      </c>
      <c r="ZK29" s="28">
        <v>0</v>
      </c>
      <c r="ZL29" s="28">
        <v>0</v>
      </c>
      <c r="ZM29" s="28">
        <v>0</v>
      </c>
      <c r="ZN29" s="28">
        <v>0</v>
      </c>
      <c r="ZO29" s="28">
        <v>0</v>
      </c>
      <c r="ZP29" s="28">
        <v>0</v>
      </c>
      <c r="ZQ29" s="28">
        <v>0</v>
      </c>
      <c r="ZR29" s="28">
        <v>0</v>
      </c>
      <c r="ZS29" s="28">
        <v>0</v>
      </c>
      <c r="ZT29" s="28">
        <v>0</v>
      </c>
      <c r="ZU29" s="28">
        <v>0</v>
      </c>
      <c r="ZV29" s="28">
        <v>0</v>
      </c>
      <c r="ZW29" s="28">
        <v>0</v>
      </c>
      <c r="ZX29" s="28">
        <v>0</v>
      </c>
      <c r="ZY29" s="28">
        <v>0</v>
      </c>
      <c r="ZZ29" s="28">
        <v>0</v>
      </c>
      <c r="AAA29" s="28">
        <v>0</v>
      </c>
      <c r="AAB29" s="28">
        <v>0</v>
      </c>
      <c r="AAC29" s="28">
        <v>0</v>
      </c>
      <c r="AAD29" s="28">
        <v>0</v>
      </c>
      <c r="AAE29" s="28">
        <v>0</v>
      </c>
      <c r="AAF29" s="28">
        <v>0</v>
      </c>
      <c r="AAG29" s="28">
        <v>0</v>
      </c>
      <c r="AAH29" s="28">
        <v>0</v>
      </c>
      <c r="AAI29" s="28">
        <v>0</v>
      </c>
      <c r="AAJ29" s="28">
        <v>0</v>
      </c>
      <c r="AAK29" s="28">
        <v>0</v>
      </c>
      <c r="AAL29" s="28">
        <v>0</v>
      </c>
      <c r="AAM29" s="28">
        <v>0</v>
      </c>
      <c r="AAN29" s="28">
        <v>0</v>
      </c>
      <c r="AAO29" s="28">
        <v>0</v>
      </c>
      <c r="AAP29" s="28">
        <v>0</v>
      </c>
      <c r="AAQ29" s="28">
        <v>0</v>
      </c>
      <c r="AAR29" s="28">
        <v>0</v>
      </c>
      <c r="AAS29" s="28">
        <v>0</v>
      </c>
      <c r="AAT29" s="28">
        <v>0</v>
      </c>
      <c r="AAU29" s="28">
        <v>0</v>
      </c>
      <c r="AAV29" s="28">
        <v>0</v>
      </c>
      <c r="AAW29" s="28">
        <v>0</v>
      </c>
      <c r="AAX29" s="28">
        <v>0</v>
      </c>
      <c r="AAY29" s="28">
        <v>0</v>
      </c>
      <c r="AAZ29" s="28">
        <v>0</v>
      </c>
      <c r="ABA29" s="28">
        <v>0</v>
      </c>
      <c r="ABB29" s="28">
        <v>0</v>
      </c>
      <c r="ABC29" s="28">
        <v>0</v>
      </c>
      <c r="ABD29" s="28">
        <v>0</v>
      </c>
      <c r="ABE29" s="28">
        <v>0</v>
      </c>
      <c r="ABF29" s="28">
        <v>0</v>
      </c>
      <c r="ABG29" s="28">
        <v>0</v>
      </c>
      <c r="ABH29" s="28">
        <v>0</v>
      </c>
      <c r="ABI29" s="28">
        <v>0</v>
      </c>
      <c r="ABJ29" s="28">
        <v>0</v>
      </c>
      <c r="ABK29" s="28">
        <v>0</v>
      </c>
      <c r="ABL29" s="28">
        <v>0</v>
      </c>
      <c r="ABM29" s="28">
        <v>0</v>
      </c>
      <c r="ABN29" s="28">
        <v>0</v>
      </c>
      <c r="ABO29" s="28">
        <v>0</v>
      </c>
      <c r="ABP29" s="28">
        <v>0</v>
      </c>
      <c r="ABQ29" s="28">
        <v>0</v>
      </c>
      <c r="ABR29" s="28">
        <v>0</v>
      </c>
      <c r="ABS29" s="28">
        <v>0</v>
      </c>
      <c r="ABT29" s="28">
        <v>0</v>
      </c>
      <c r="ABU29" s="28">
        <v>0</v>
      </c>
      <c r="ABV29" s="28">
        <v>0</v>
      </c>
      <c r="ABW29" s="28">
        <v>0</v>
      </c>
      <c r="ABX29" s="28">
        <v>0</v>
      </c>
      <c r="ABY29" s="28">
        <v>0</v>
      </c>
      <c r="ABZ29" s="28">
        <v>0</v>
      </c>
      <c r="ACA29" s="28">
        <v>0</v>
      </c>
      <c r="ACB29" s="28">
        <v>0</v>
      </c>
      <c r="ACC29" s="28">
        <v>0</v>
      </c>
      <c r="ACD29" s="28">
        <v>0</v>
      </c>
      <c r="ACE29" s="28">
        <v>0</v>
      </c>
      <c r="ACF29" s="28">
        <v>0</v>
      </c>
      <c r="ACG29" s="28">
        <v>0</v>
      </c>
      <c r="ACH29" s="28">
        <v>0</v>
      </c>
      <c r="ACI29" s="28">
        <v>0</v>
      </c>
      <c r="ACJ29" s="28">
        <v>0</v>
      </c>
    </row>
    <row r="30" spans="1:764" ht="15.75" x14ac:dyDescent="0.25">
      <c r="A30" s="14" t="s">
        <v>122</v>
      </c>
      <c r="B30" s="117"/>
      <c r="C30" s="14">
        <v>3803.6790251727493</v>
      </c>
      <c r="D30" s="106">
        <f>+C30/$C$56</f>
        <v>0.11617843771961417</v>
      </c>
      <c r="E30" s="15">
        <f>+E31+E42</f>
        <v>219.63351051620253</v>
      </c>
      <c r="F30" s="34"/>
      <c r="G30" s="102" t="s">
        <v>128</v>
      </c>
      <c r="H30" s="35"/>
      <c r="I30" s="34"/>
      <c r="J30" s="34"/>
      <c r="K30" s="36"/>
      <c r="L30" s="35"/>
      <c r="M30" s="35"/>
      <c r="N30" s="3"/>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c r="JJ30" s="37"/>
      <c r="JK30" s="37"/>
      <c r="JL30" s="37"/>
      <c r="JM30" s="37"/>
      <c r="JN30" s="37"/>
      <c r="JO30" s="37"/>
      <c r="JP30" s="37"/>
      <c r="JQ30" s="37"/>
      <c r="JR30" s="37"/>
      <c r="JS30" s="37"/>
      <c r="JT30" s="37"/>
      <c r="JU30" s="37"/>
      <c r="JV30" s="37"/>
      <c r="JW30" s="37"/>
      <c r="JX30" s="37"/>
      <c r="JY30" s="37"/>
      <c r="JZ30" s="37"/>
      <c r="KA30" s="37"/>
      <c r="KB30" s="37"/>
      <c r="KC30" s="37"/>
      <c r="KD30" s="37"/>
      <c r="KE30" s="37"/>
      <c r="KF30" s="37"/>
      <c r="KG30" s="37"/>
      <c r="KH30" s="37"/>
      <c r="KI30" s="37"/>
      <c r="KJ30" s="37"/>
      <c r="KK30" s="37"/>
      <c r="KL30" s="37"/>
      <c r="KM30" s="37"/>
      <c r="KN30" s="37"/>
      <c r="KO30" s="37"/>
      <c r="KP30" s="37"/>
      <c r="KQ30" s="37"/>
      <c r="KR30" s="37"/>
      <c r="KS30" s="37"/>
      <c r="KT30" s="37"/>
      <c r="KU30" s="37"/>
      <c r="KV30" s="37"/>
      <c r="KW30" s="37"/>
      <c r="KX30" s="37"/>
      <c r="KY30" s="37"/>
      <c r="KZ30" s="37"/>
      <c r="LA30" s="37"/>
      <c r="LB30" s="37"/>
      <c r="LC30" s="37"/>
      <c r="LD30" s="37"/>
      <c r="LE30" s="37"/>
      <c r="LF30" s="37"/>
      <c r="LG30" s="37"/>
      <c r="LH30" s="37"/>
      <c r="LI30" s="37"/>
      <c r="LJ30" s="37"/>
      <c r="LK30" s="37"/>
      <c r="LL30" s="37"/>
      <c r="LM30" s="37"/>
      <c r="LN30" s="37"/>
      <c r="LO30" s="37"/>
      <c r="LP30" s="37"/>
      <c r="LQ30" s="37"/>
      <c r="LR30" s="37"/>
      <c r="LS30" s="37"/>
      <c r="LT30" s="37"/>
      <c r="LU30" s="37"/>
      <c r="LV30" s="37"/>
      <c r="LW30" s="37"/>
      <c r="LX30" s="37"/>
      <c r="LY30" s="37"/>
      <c r="LZ30" s="37"/>
      <c r="MA30" s="37"/>
      <c r="MB30" s="37"/>
      <c r="MC30" s="37"/>
      <c r="MD30" s="37"/>
      <c r="ME30" s="37"/>
      <c r="MF30" s="37"/>
      <c r="MG30" s="37"/>
      <c r="MH30" s="37"/>
      <c r="MI30" s="37"/>
      <c r="MJ30" s="37"/>
      <c r="MK30" s="37"/>
      <c r="ML30" s="37"/>
      <c r="MM30" s="37"/>
      <c r="MN30" s="37"/>
      <c r="MO30" s="37"/>
      <c r="MP30" s="37"/>
      <c r="MQ30" s="37"/>
      <c r="MR30" s="37"/>
      <c r="MS30" s="37"/>
      <c r="MT30" s="37"/>
      <c r="MU30" s="37"/>
      <c r="MV30" s="37"/>
      <c r="MW30" s="37"/>
      <c r="MX30" s="37"/>
      <c r="MY30" s="37"/>
      <c r="MZ30" s="37"/>
      <c r="NA30" s="37"/>
      <c r="NB30" s="37"/>
      <c r="NC30" s="37"/>
      <c r="ND30" s="37"/>
      <c r="NE30" s="37"/>
      <c r="NF30" s="37"/>
      <c r="NG30" s="37"/>
      <c r="NH30" s="37"/>
      <c r="NI30" s="37"/>
      <c r="NJ30" s="37"/>
      <c r="NK30" s="37"/>
      <c r="NL30" s="37"/>
      <c r="NM30" s="37"/>
      <c r="NN30" s="37"/>
      <c r="NO30" s="37"/>
      <c r="NP30" s="37"/>
      <c r="NQ30" s="37"/>
      <c r="NR30" s="37"/>
      <c r="NS30" s="37"/>
      <c r="NT30" s="37"/>
      <c r="NU30" s="37"/>
      <c r="NV30" s="37"/>
      <c r="NW30" s="37"/>
      <c r="NX30" s="37"/>
      <c r="NY30" s="37"/>
      <c r="NZ30" s="37"/>
      <c r="OA30" s="37"/>
      <c r="OB30" s="37"/>
      <c r="OC30" s="37"/>
      <c r="OD30" s="37"/>
      <c r="OE30" s="37"/>
      <c r="OF30" s="37"/>
      <c r="OG30" s="37"/>
      <c r="OH30" s="37"/>
      <c r="OI30" s="37"/>
      <c r="OJ30" s="37"/>
      <c r="OK30" s="37"/>
      <c r="OL30" s="37"/>
      <c r="OM30" s="37"/>
      <c r="ON30" s="37"/>
      <c r="OO30" s="37"/>
      <c r="OP30" s="37"/>
      <c r="OQ30" s="37"/>
      <c r="OR30" s="37"/>
      <c r="OS30" s="37"/>
      <c r="OT30" s="37"/>
      <c r="OU30" s="37"/>
      <c r="OV30" s="37"/>
      <c r="OW30" s="37"/>
      <c r="OX30" s="37"/>
      <c r="OY30" s="37"/>
      <c r="OZ30" s="37"/>
      <c r="PA30" s="37"/>
      <c r="PB30" s="37"/>
      <c r="PC30" s="37"/>
      <c r="PD30" s="37"/>
      <c r="PE30" s="37"/>
      <c r="PF30" s="37"/>
      <c r="PG30" s="37"/>
      <c r="PH30" s="37"/>
      <c r="PI30" s="37"/>
      <c r="PJ30" s="37"/>
      <c r="PK30" s="37"/>
      <c r="PL30" s="37"/>
      <c r="PM30" s="37"/>
      <c r="PN30" s="37"/>
      <c r="PO30" s="37"/>
      <c r="PP30" s="37"/>
      <c r="PQ30" s="37"/>
      <c r="PR30" s="37"/>
      <c r="PS30" s="37"/>
      <c r="PT30" s="37"/>
      <c r="PU30" s="37"/>
      <c r="PV30" s="37"/>
      <c r="PW30" s="37"/>
      <c r="PX30" s="37"/>
      <c r="PY30" s="37"/>
      <c r="PZ30" s="37"/>
      <c r="QA30" s="37"/>
      <c r="QB30" s="37"/>
      <c r="QC30" s="37"/>
      <c r="QD30" s="37"/>
      <c r="QE30" s="37"/>
      <c r="QF30" s="37"/>
      <c r="QG30" s="37"/>
      <c r="QH30" s="37"/>
      <c r="QI30" s="37"/>
      <c r="QJ30" s="37"/>
      <c r="QK30" s="37"/>
      <c r="QL30" s="37"/>
      <c r="QM30" s="37"/>
      <c r="QN30" s="37"/>
      <c r="QO30" s="37"/>
      <c r="QP30" s="37"/>
      <c r="QQ30" s="37"/>
      <c r="QR30" s="37"/>
      <c r="QS30" s="37"/>
      <c r="QT30" s="37"/>
      <c r="QU30" s="37"/>
      <c r="QV30" s="37"/>
      <c r="QW30" s="37"/>
      <c r="QX30" s="37"/>
      <c r="QY30" s="37"/>
      <c r="QZ30" s="37"/>
      <c r="RA30" s="37"/>
      <c r="RB30" s="37"/>
      <c r="RC30" s="37"/>
      <c r="RD30" s="37"/>
      <c r="RE30" s="37"/>
      <c r="RF30" s="37"/>
      <c r="RG30" s="37"/>
      <c r="RH30" s="37"/>
      <c r="RI30" s="37"/>
      <c r="RJ30" s="37"/>
      <c r="RK30" s="37"/>
      <c r="RL30" s="37"/>
      <c r="RM30" s="37"/>
      <c r="RN30" s="37"/>
      <c r="RO30" s="37"/>
      <c r="RP30" s="37"/>
      <c r="RQ30" s="37"/>
      <c r="RR30" s="37"/>
      <c r="RS30" s="37"/>
      <c r="RT30" s="37"/>
      <c r="RU30" s="37"/>
      <c r="RV30" s="37"/>
      <c r="RW30" s="37"/>
      <c r="RX30" s="37"/>
      <c r="RY30" s="37"/>
      <c r="RZ30" s="37"/>
      <c r="SA30" s="37"/>
      <c r="SB30" s="37"/>
      <c r="SC30" s="37"/>
      <c r="SD30" s="37"/>
      <c r="SE30" s="37"/>
      <c r="SF30" s="37"/>
      <c r="SG30" s="37"/>
      <c r="SH30" s="37"/>
      <c r="SI30" s="37"/>
      <c r="SJ30" s="37"/>
      <c r="SK30" s="37"/>
      <c r="SL30" s="37"/>
      <c r="SM30" s="37"/>
      <c r="SN30" s="37"/>
      <c r="SO30" s="37"/>
      <c r="SP30" s="37"/>
      <c r="SQ30" s="37"/>
      <c r="SR30" s="37"/>
      <c r="SS30" s="37"/>
      <c r="ST30" s="37"/>
      <c r="SU30" s="37"/>
      <c r="SV30" s="37"/>
      <c r="SW30" s="37"/>
      <c r="SX30" s="37"/>
      <c r="SY30" s="37"/>
      <c r="SZ30" s="37"/>
      <c r="TA30" s="37"/>
      <c r="TB30" s="37"/>
      <c r="TC30" s="37"/>
      <c r="TD30" s="37"/>
      <c r="TE30" s="37"/>
      <c r="TF30" s="37"/>
      <c r="TG30" s="37"/>
      <c r="TH30" s="37"/>
      <c r="TI30" s="37"/>
      <c r="TJ30" s="37"/>
      <c r="TK30" s="37"/>
      <c r="TL30" s="37"/>
      <c r="TM30" s="37"/>
      <c r="TN30" s="37"/>
      <c r="TO30" s="37"/>
      <c r="TP30" s="37"/>
      <c r="TQ30" s="37"/>
      <c r="TR30" s="37"/>
      <c r="TS30" s="37"/>
      <c r="TT30" s="37"/>
      <c r="TU30" s="37"/>
      <c r="TV30" s="37"/>
      <c r="TW30" s="37"/>
      <c r="TX30" s="37"/>
      <c r="TY30" s="37"/>
      <c r="TZ30" s="37"/>
      <c r="UA30" s="37"/>
      <c r="UB30" s="37"/>
      <c r="UC30" s="37"/>
      <c r="UD30" s="37"/>
      <c r="UE30" s="37"/>
      <c r="UF30" s="37"/>
      <c r="UG30" s="37"/>
      <c r="UH30" s="37"/>
      <c r="UI30" s="37"/>
      <c r="UJ30" s="37"/>
      <c r="UK30" s="37"/>
      <c r="UL30" s="37"/>
      <c r="UM30" s="37"/>
      <c r="UN30" s="37"/>
      <c r="UO30" s="37"/>
      <c r="UP30" s="37"/>
      <c r="UQ30" s="37"/>
      <c r="UR30" s="37"/>
      <c r="US30" s="37"/>
      <c r="UT30" s="37"/>
      <c r="UU30" s="37"/>
      <c r="UV30" s="37"/>
      <c r="UW30" s="37"/>
      <c r="UX30" s="37"/>
      <c r="UY30" s="37"/>
      <c r="UZ30" s="37"/>
      <c r="VA30" s="37"/>
      <c r="VB30" s="37"/>
      <c r="VC30" s="37"/>
      <c r="VD30" s="37"/>
      <c r="VE30" s="37"/>
      <c r="VF30" s="37"/>
      <c r="VG30" s="37"/>
      <c r="VH30" s="37"/>
      <c r="VI30" s="37"/>
      <c r="VJ30" s="37"/>
      <c r="VK30" s="37"/>
      <c r="VL30" s="37"/>
      <c r="VM30" s="37"/>
      <c r="VN30" s="37"/>
      <c r="VO30" s="37"/>
      <c r="VP30" s="37"/>
      <c r="VQ30" s="37"/>
      <c r="VR30" s="37"/>
      <c r="VS30" s="37"/>
      <c r="VT30" s="37"/>
      <c r="VU30" s="37"/>
      <c r="VV30" s="37"/>
      <c r="VW30" s="37"/>
      <c r="VX30" s="37"/>
      <c r="VY30" s="37"/>
      <c r="VZ30" s="37"/>
      <c r="WA30" s="37"/>
      <c r="WB30" s="37"/>
      <c r="WC30" s="37"/>
      <c r="WD30" s="37"/>
      <c r="WE30" s="37"/>
      <c r="WF30" s="37"/>
      <c r="WG30" s="37"/>
      <c r="WH30" s="37"/>
      <c r="WI30" s="37"/>
      <c r="WJ30" s="37"/>
      <c r="WK30" s="37"/>
      <c r="WL30" s="37"/>
      <c r="WM30" s="37"/>
      <c r="WN30" s="37"/>
      <c r="WO30" s="37"/>
      <c r="WP30" s="37"/>
      <c r="WQ30" s="37"/>
      <c r="WR30" s="37"/>
      <c r="WS30" s="37"/>
      <c r="WT30" s="37"/>
      <c r="WU30" s="37"/>
      <c r="WV30" s="37"/>
      <c r="WW30" s="37"/>
      <c r="WX30" s="37"/>
      <c r="WY30" s="37"/>
      <c r="WZ30" s="37"/>
      <c r="XA30" s="37"/>
      <c r="XB30" s="37"/>
      <c r="XC30" s="37"/>
      <c r="XD30" s="37"/>
      <c r="XE30" s="37"/>
      <c r="XF30" s="37"/>
      <c r="XG30" s="37"/>
      <c r="XH30" s="37"/>
      <c r="XI30" s="37"/>
      <c r="XJ30" s="37"/>
      <c r="XK30" s="37"/>
      <c r="XL30" s="37"/>
      <c r="XM30" s="37"/>
      <c r="XN30" s="37"/>
      <c r="XO30" s="37"/>
      <c r="XP30" s="37"/>
      <c r="XQ30" s="37"/>
      <c r="XR30" s="37"/>
      <c r="XS30" s="37"/>
      <c r="XT30" s="37"/>
      <c r="XU30" s="37"/>
      <c r="XV30" s="37"/>
      <c r="XW30" s="37"/>
      <c r="XX30" s="37"/>
      <c r="XY30" s="37"/>
      <c r="XZ30" s="37"/>
      <c r="YA30" s="37"/>
      <c r="YB30" s="37"/>
      <c r="YC30" s="37"/>
      <c r="YD30" s="37"/>
      <c r="YE30" s="37"/>
      <c r="YF30" s="37"/>
      <c r="YG30" s="37"/>
      <c r="YH30" s="37"/>
      <c r="YI30" s="37"/>
      <c r="YJ30" s="37"/>
      <c r="YK30" s="37"/>
      <c r="YL30" s="37"/>
      <c r="YM30" s="37"/>
      <c r="YN30" s="37"/>
      <c r="YO30" s="37"/>
      <c r="YP30" s="37"/>
      <c r="YQ30" s="37"/>
      <c r="YR30" s="37"/>
      <c r="YS30" s="37"/>
      <c r="YT30" s="37"/>
      <c r="YU30" s="37"/>
      <c r="YV30" s="37"/>
      <c r="YW30" s="37"/>
      <c r="YX30" s="37"/>
      <c r="YY30" s="37"/>
      <c r="YZ30" s="37"/>
      <c r="ZA30" s="37"/>
      <c r="ZB30" s="37"/>
      <c r="ZC30" s="37"/>
      <c r="ZD30" s="37"/>
      <c r="ZE30" s="37"/>
      <c r="ZF30" s="37"/>
      <c r="ZG30" s="37"/>
      <c r="ZH30" s="37"/>
      <c r="ZI30" s="37"/>
      <c r="ZJ30" s="37"/>
      <c r="ZK30" s="37"/>
      <c r="ZL30" s="37"/>
      <c r="ZM30" s="37"/>
      <c r="ZN30" s="37"/>
      <c r="ZO30" s="37"/>
      <c r="ZP30" s="37"/>
      <c r="ZQ30" s="37"/>
      <c r="ZR30" s="37"/>
      <c r="ZS30" s="37"/>
      <c r="ZT30" s="37"/>
      <c r="ZU30" s="37"/>
      <c r="ZV30" s="37"/>
      <c r="ZW30" s="37"/>
      <c r="ZX30" s="37"/>
      <c r="ZY30" s="37"/>
      <c r="ZZ30" s="37"/>
      <c r="AAA30" s="37"/>
      <c r="AAB30" s="37"/>
      <c r="AAC30" s="37"/>
      <c r="AAD30" s="37"/>
      <c r="AAE30" s="37"/>
      <c r="AAF30" s="37"/>
      <c r="AAG30" s="37"/>
      <c r="AAH30" s="37"/>
      <c r="AAI30" s="37"/>
      <c r="AAJ30" s="37"/>
      <c r="AAK30" s="37"/>
      <c r="AAL30" s="37"/>
      <c r="AAM30" s="37"/>
      <c r="AAN30" s="37"/>
      <c r="AAO30" s="37"/>
      <c r="AAP30" s="37"/>
      <c r="AAQ30" s="37"/>
      <c r="AAR30" s="37"/>
      <c r="AAS30" s="37"/>
      <c r="AAT30" s="37"/>
      <c r="AAU30" s="37"/>
      <c r="AAV30" s="37"/>
      <c r="AAW30" s="37"/>
      <c r="AAX30" s="37"/>
      <c r="AAY30" s="37"/>
      <c r="AAZ30" s="37"/>
      <c r="ABA30" s="37"/>
      <c r="ABB30" s="37"/>
      <c r="ABC30" s="37"/>
      <c r="ABD30" s="37"/>
      <c r="ABE30" s="37"/>
      <c r="ABF30" s="37"/>
      <c r="ABG30" s="37"/>
      <c r="ABH30" s="37"/>
      <c r="ABI30" s="37"/>
      <c r="ABJ30" s="37"/>
      <c r="ABK30" s="37"/>
      <c r="ABL30" s="37"/>
      <c r="ABM30" s="37"/>
      <c r="ABN30" s="37"/>
      <c r="ABO30" s="37"/>
      <c r="ABP30" s="37"/>
      <c r="ABQ30" s="37"/>
      <c r="ABR30" s="37"/>
      <c r="ABS30" s="37"/>
      <c r="ABT30" s="37"/>
      <c r="ABU30" s="37"/>
      <c r="ABV30" s="37"/>
      <c r="ABW30" s="37"/>
      <c r="ABX30" s="37"/>
      <c r="ABY30" s="37"/>
      <c r="ABZ30" s="37"/>
      <c r="ACA30" s="37"/>
      <c r="ACB30" s="37"/>
      <c r="ACC30" s="37"/>
      <c r="ACD30" s="37"/>
      <c r="ACE30" s="37"/>
      <c r="ACF30" s="37"/>
      <c r="ACG30" s="37"/>
      <c r="ACH30" s="37"/>
      <c r="ACI30" s="37"/>
      <c r="ACJ30" s="37"/>
    </row>
    <row r="31" spans="1:764" ht="15.75" x14ac:dyDescent="0.25">
      <c r="A31" s="38" t="s">
        <v>51</v>
      </c>
      <c r="B31" s="118"/>
      <c r="C31" s="38">
        <v>3030.4609149104895</v>
      </c>
      <c r="D31" s="110"/>
      <c r="E31" s="39">
        <f>+SUM(E32:E41)</f>
        <v>174.98605030000004</v>
      </c>
      <c r="F31" s="40"/>
      <c r="G31" s="102" t="s">
        <v>128</v>
      </c>
      <c r="H31" s="41"/>
      <c r="I31" s="40"/>
      <c r="J31" s="40"/>
      <c r="K31" s="42"/>
      <c r="L31" s="41"/>
      <c r="M31" s="41"/>
      <c r="N31" s="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c r="JJ31" s="37"/>
      <c r="JK31" s="37"/>
      <c r="JL31" s="37"/>
      <c r="JM31" s="37"/>
      <c r="JN31" s="37"/>
      <c r="JO31" s="37"/>
      <c r="JP31" s="37"/>
      <c r="JQ31" s="37"/>
      <c r="JR31" s="37"/>
      <c r="JS31" s="37"/>
      <c r="JT31" s="37"/>
      <c r="JU31" s="37"/>
      <c r="JV31" s="37"/>
      <c r="JW31" s="37"/>
      <c r="JX31" s="37"/>
      <c r="JY31" s="37"/>
      <c r="JZ31" s="37"/>
      <c r="KA31" s="37"/>
      <c r="KB31" s="37"/>
      <c r="KC31" s="37"/>
      <c r="KD31" s="37"/>
      <c r="KE31" s="37"/>
      <c r="KF31" s="37"/>
      <c r="KG31" s="37"/>
      <c r="KH31" s="37"/>
      <c r="KI31" s="37"/>
      <c r="KJ31" s="37"/>
      <c r="KK31" s="37"/>
      <c r="KL31" s="37"/>
      <c r="KM31" s="37"/>
      <c r="KN31" s="37"/>
      <c r="KO31" s="37"/>
      <c r="KP31" s="37"/>
      <c r="KQ31" s="37"/>
      <c r="KR31" s="37"/>
      <c r="KS31" s="37"/>
      <c r="KT31" s="37"/>
      <c r="KU31" s="37"/>
      <c r="KV31" s="37"/>
      <c r="KW31" s="37"/>
      <c r="KX31" s="37"/>
      <c r="KY31" s="37"/>
      <c r="KZ31" s="37"/>
      <c r="LA31" s="37"/>
      <c r="LB31" s="37"/>
      <c r="LC31" s="37"/>
      <c r="LD31" s="37"/>
      <c r="LE31" s="37"/>
      <c r="LF31" s="37"/>
      <c r="LG31" s="37"/>
      <c r="LH31" s="37"/>
      <c r="LI31" s="37"/>
      <c r="LJ31" s="37"/>
      <c r="LK31" s="37"/>
      <c r="LL31" s="37"/>
      <c r="LM31" s="37"/>
      <c r="LN31" s="37"/>
      <c r="LO31" s="37"/>
      <c r="LP31" s="37"/>
      <c r="LQ31" s="37"/>
      <c r="LR31" s="37"/>
      <c r="LS31" s="37"/>
      <c r="LT31" s="37"/>
      <c r="LU31" s="37"/>
      <c r="LV31" s="37"/>
      <c r="LW31" s="37"/>
      <c r="LX31" s="37"/>
      <c r="LY31" s="37"/>
      <c r="LZ31" s="37"/>
      <c r="MA31" s="37"/>
      <c r="MB31" s="37"/>
      <c r="MC31" s="37"/>
      <c r="MD31" s="37"/>
      <c r="ME31" s="37"/>
      <c r="MF31" s="37"/>
      <c r="MG31" s="37"/>
      <c r="MH31" s="37"/>
      <c r="MI31" s="37"/>
      <c r="MJ31" s="37"/>
      <c r="MK31" s="37"/>
      <c r="ML31" s="37"/>
      <c r="MM31" s="37"/>
      <c r="MN31" s="37"/>
      <c r="MO31" s="37"/>
      <c r="MP31" s="37"/>
      <c r="MQ31" s="37"/>
      <c r="MR31" s="37"/>
      <c r="MS31" s="37"/>
      <c r="MT31" s="37"/>
      <c r="MU31" s="37"/>
      <c r="MV31" s="37"/>
      <c r="MW31" s="37"/>
      <c r="MX31" s="37"/>
      <c r="MY31" s="37"/>
      <c r="MZ31" s="37"/>
      <c r="NA31" s="37"/>
      <c r="NB31" s="37"/>
      <c r="NC31" s="37"/>
      <c r="ND31" s="37"/>
      <c r="NE31" s="37"/>
      <c r="NF31" s="37"/>
      <c r="NG31" s="37"/>
      <c r="NH31" s="37"/>
      <c r="NI31" s="37"/>
      <c r="NJ31" s="37"/>
      <c r="NK31" s="37"/>
      <c r="NL31" s="37"/>
      <c r="NM31" s="37"/>
      <c r="NN31" s="37"/>
      <c r="NO31" s="37"/>
      <c r="NP31" s="37"/>
      <c r="NQ31" s="37"/>
      <c r="NR31" s="37"/>
      <c r="NS31" s="37"/>
      <c r="NT31" s="37"/>
      <c r="NU31" s="37"/>
      <c r="NV31" s="37"/>
      <c r="NW31" s="37"/>
      <c r="NX31" s="37"/>
      <c r="NY31" s="37"/>
      <c r="NZ31" s="37"/>
      <c r="OA31" s="37"/>
      <c r="OB31" s="37"/>
      <c r="OC31" s="37"/>
      <c r="OD31" s="37"/>
      <c r="OE31" s="37"/>
      <c r="OF31" s="37"/>
      <c r="OG31" s="37"/>
      <c r="OH31" s="37"/>
      <c r="OI31" s="37"/>
      <c r="OJ31" s="37"/>
      <c r="OK31" s="37"/>
      <c r="OL31" s="37"/>
      <c r="OM31" s="37"/>
      <c r="ON31" s="37"/>
      <c r="OO31" s="37"/>
      <c r="OP31" s="37"/>
      <c r="OQ31" s="37"/>
      <c r="OR31" s="37"/>
      <c r="OS31" s="37"/>
      <c r="OT31" s="37"/>
      <c r="OU31" s="37"/>
      <c r="OV31" s="37"/>
      <c r="OW31" s="37"/>
      <c r="OX31" s="37"/>
      <c r="OY31" s="37"/>
      <c r="OZ31" s="37"/>
      <c r="PA31" s="37"/>
      <c r="PB31" s="37"/>
      <c r="PC31" s="37"/>
      <c r="PD31" s="37"/>
      <c r="PE31" s="37"/>
      <c r="PF31" s="37"/>
      <c r="PG31" s="37"/>
      <c r="PH31" s="37"/>
      <c r="PI31" s="37"/>
      <c r="PJ31" s="37"/>
      <c r="PK31" s="37"/>
      <c r="PL31" s="37"/>
      <c r="PM31" s="37"/>
      <c r="PN31" s="37"/>
      <c r="PO31" s="37"/>
      <c r="PP31" s="37"/>
      <c r="PQ31" s="37"/>
      <c r="PR31" s="37"/>
      <c r="PS31" s="37"/>
      <c r="PT31" s="37"/>
      <c r="PU31" s="37"/>
      <c r="PV31" s="37"/>
      <c r="PW31" s="37"/>
      <c r="PX31" s="37"/>
      <c r="PY31" s="37"/>
      <c r="PZ31" s="37"/>
      <c r="QA31" s="37"/>
      <c r="QB31" s="37"/>
      <c r="QC31" s="37"/>
      <c r="QD31" s="37"/>
      <c r="QE31" s="37"/>
      <c r="QF31" s="37"/>
      <c r="QG31" s="37"/>
      <c r="QH31" s="37"/>
      <c r="QI31" s="37"/>
      <c r="QJ31" s="37"/>
      <c r="QK31" s="37"/>
      <c r="QL31" s="37"/>
      <c r="QM31" s="37"/>
      <c r="QN31" s="37"/>
      <c r="QO31" s="37"/>
      <c r="QP31" s="37"/>
      <c r="QQ31" s="37"/>
      <c r="QR31" s="37"/>
      <c r="QS31" s="37"/>
      <c r="QT31" s="37"/>
      <c r="QU31" s="37"/>
      <c r="QV31" s="37"/>
      <c r="QW31" s="37"/>
      <c r="QX31" s="37"/>
      <c r="QY31" s="37"/>
      <c r="QZ31" s="37"/>
      <c r="RA31" s="37"/>
      <c r="RB31" s="37"/>
      <c r="RC31" s="37"/>
      <c r="RD31" s="37"/>
      <c r="RE31" s="37"/>
      <c r="RF31" s="37"/>
      <c r="RG31" s="37"/>
      <c r="RH31" s="37"/>
      <c r="RI31" s="37"/>
      <c r="RJ31" s="37"/>
      <c r="RK31" s="37"/>
      <c r="RL31" s="37"/>
      <c r="RM31" s="37"/>
      <c r="RN31" s="37"/>
      <c r="RO31" s="37"/>
      <c r="RP31" s="37"/>
      <c r="RQ31" s="37"/>
      <c r="RR31" s="37"/>
      <c r="RS31" s="37"/>
      <c r="RT31" s="37"/>
      <c r="RU31" s="37"/>
      <c r="RV31" s="37"/>
      <c r="RW31" s="37"/>
      <c r="RX31" s="37"/>
      <c r="RY31" s="37"/>
      <c r="RZ31" s="37"/>
      <c r="SA31" s="37"/>
      <c r="SB31" s="37"/>
      <c r="SC31" s="37"/>
      <c r="SD31" s="37"/>
      <c r="SE31" s="37"/>
      <c r="SF31" s="37"/>
      <c r="SG31" s="37"/>
      <c r="SH31" s="37"/>
      <c r="SI31" s="37"/>
      <c r="SJ31" s="37"/>
      <c r="SK31" s="37"/>
      <c r="SL31" s="37"/>
      <c r="SM31" s="37"/>
      <c r="SN31" s="37"/>
      <c r="SO31" s="37"/>
      <c r="SP31" s="37"/>
      <c r="SQ31" s="37"/>
      <c r="SR31" s="37"/>
      <c r="SS31" s="37"/>
      <c r="ST31" s="37"/>
      <c r="SU31" s="37"/>
      <c r="SV31" s="37"/>
      <c r="SW31" s="37"/>
      <c r="SX31" s="37"/>
      <c r="SY31" s="37"/>
      <c r="SZ31" s="37"/>
      <c r="TA31" s="37"/>
      <c r="TB31" s="37"/>
      <c r="TC31" s="37"/>
      <c r="TD31" s="37"/>
      <c r="TE31" s="37"/>
      <c r="TF31" s="37"/>
      <c r="TG31" s="37"/>
      <c r="TH31" s="37"/>
      <c r="TI31" s="37"/>
      <c r="TJ31" s="37"/>
      <c r="TK31" s="37"/>
      <c r="TL31" s="37"/>
      <c r="TM31" s="37"/>
      <c r="TN31" s="37"/>
      <c r="TO31" s="37"/>
      <c r="TP31" s="37"/>
      <c r="TQ31" s="37"/>
      <c r="TR31" s="37"/>
      <c r="TS31" s="37"/>
      <c r="TT31" s="37"/>
      <c r="TU31" s="37"/>
      <c r="TV31" s="37"/>
      <c r="TW31" s="37"/>
      <c r="TX31" s="37"/>
      <c r="TY31" s="37"/>
      <c r="TZ31" s="37"/>
      <c r="UA31" s="37"/>
      <c r="UB31" s="37"/>
      <c r="UC31" s="37"/>
      <c r="UD31" s="37"/>
      <c r="UE31" s="37"/>
      <c r="UF31" s="37"/>
      <c r="UG31" s="37"/>
      <c r="UH31" s="37"/>
      <c r="UI31" s="37"/>
      <c r="UJ31" s="37"/>
      <c r="UK31" s="37"/>
      <c r="UL31" s="37"/>
      <c r="UM31" s="37"/>
      <c r="UN31" s="37"/>
      <c r="UO31" s="37"/>
      <c r="UP31" s="37"/>
      <c r="UQ31" s="37"/>
      <c r="UR31" s="37"/>
      <c r="US31" s="37"/>
      <c r="UT31" s="37"/>
      <c r="UU31" s="37"/>
      <c r="UV31" s="37"/>
      <c r="UW31" s="37"/>
      <c r="UX31" s="37"/>
      <c r="UY31" s="37"/>
      <c r="UZ31" s="37"/>
      <c r="VA31" s="37"/>
      <c r="VB31" s="37"/>
      <c r="VC31" s="37"/>
      <c r="VD31" s="37"/>
      <c r="VE31" s="37"/>
      <c r="VF31" s="37"/>
      <c r="VG31" s="37"/>
      <c r="VH31" s="37"/>
      <c r="VI31" s="37"/>
      <c r="VJ31" s="37"/>
      <c r="VK31" s="37"/>
      <c r="VL31" s="37"/>
      <c r="VM31" s="37"/>
      <c r="VN31" s="37"/>
      <c r="VO31" s="37"/>
      <c r="VP31" s="37"/>
      <c r="VQ31" s="37"/>
      <c r="VR31" s="37"/>
      <c r="VS31" s="37"/>
      <c r="VT31" s="37"/>
      <c r="VU31" s="37"/>
      <c r="VV31" s="37"/>
      <c r="VW31" s="37"/>
      <c r="VX31" s="37"/>
      <c r="VY31" s="37"/>
      <c r="VZ31" s="37"/>
      <c r="WA31" s="37"/>
      <c r="WB31" s="37"/>
      <c r="WC31" s="37"/>
      <c r="WD31" s="37"/>
      <c r="WE31" s="37"/>
      <c r="WF31" s="37"/>
      <c r="WG31" s="37"/>
      <c r="WH31" s="37"/>
      <c r="WI31" s="37"/>
      <c r="WJ31" s="37"/>
      <c r="WK31" s="37"/>
      <c r="WL31" s="37"/>
      <c r="WM31" s="37"/>
      <c r="WN31" s="37"/>
      <c r="WO31" s="37"/>
      <c r="WP31" s="37"/>
      <c r="WQ31" s="37"/>
      <c r="WR31" s="37"/>
      <c r="WS31" s="37"/>
      <c r="WT31" s="37"/>
      <c r="WU31" s="37"/>
      <c r="WV31" s="37"/>
      <c r="WW31" s="37"/>
      <c r="WX31" s="37"/>
      <c r="WY31" s="37"/>
      <c r="WZ31" s="37"/>
      <c r="XA31" s="37"/>
      <c r="XB31" s="37"/>
      <c r="XC31" s="37"/>
      <c r="XD31" s="37"/>
      <c r="XE31" s="37"/>
      <c r="XF31" s="37"/>
      <c r="XG31" s="37"/>
      <c r="XH31" s="37"/>
      <c r="XI31" s="37"/>
      <c r="XJ31" s="37"/>
      <c r="XK31" s="37"/>
      <c r="XL31" s="37"/>
      <c r="XM31" s="37"/>
      <c r="XN31" s="37"/>
      <c r="XO31" s="37"/>
      <c r="XP31" s="37"/>
      <c r="XQ31" s="37"/>
      <c r="XR31" s="37"/>
      <c r="XS31" s="37"/>
      <c r="XT31" s="37"/>
      <c r="XU31" s="37"/>
      <c r="XV31" s="37"/>
      <c r="XW31" s="37"/>
      <c r="XX31" s="37"/>
      <c r="XY31" s="37"/>
      <c r="XZ31" s="37"/>
      <c r="YA31" s="37"/>
      <c r="YB31" s="37"/>
      <c r="YC31" s="37"/>
      <c r="YD31" s="37"/>
      <c r="YE31" s="37"/>
      <c r="YF31" s="37"/>
      <c r="YG31" s="37"/>
      <c r="YH31" s="37"/>
      <c r="YI31" s="37"/>
      <c r="YJ31" s="37"/>
      <c r="YK31" s="37"/>
      <c r="YL31" s="37"/>
      <c r="YM31" s="37"/>
      <c r="YN31" s="37"/>
      <c r="YO31" s="37"/>
      <c r="YP31" s="37"/>
      <c r="YQ31" s="37"/>
      <c r="YR31" s="37"/>
      <c r="YS31" s="37"/>
      <c r="YT31" s="37"/>
      <c r="YU31" s="37"/>
      <c r="YV31" s="37"/>
      <c r="YW31" s="37"/>
      <c r="YX31" s="37"/>
      <c r="YY31" s="37"/>
      <c r="YZ31" s="37"/>
      <c r="ZA31" s="37"/>
      <c r="ZB31" s="37"/>
      <c r="ZC31" s="37"/>
      <c r="ZD31" s="37"/>
      <c r="ZE31" s="37"/>
      <c r="ZF31" s="37"/>
      <c r="ZG31" s="37"/>
      <c r="ZH31" s="37"/>
      <c r="ZI31" s="37"/>
      <c r="ZJ31" s="37"/>
      <c r="ZK31" s="37"/>
      <c r="ZL31" s="37"/>
      <c r="ZM31" s="37"/>
      <c r="ZN31" s="37"/>
      <c r="ZO31" s="37"/>
      <c r="ZP31" s="37"/>
      <c r="ZQ31" s="37"/>
      <c r="ZR31" s="37"/>
      <c r="ZS31" s="37"/>
      <c r="ZT31" s="37"/>
      <c r="ZU31" s="37"/>
      <c r="ZV31" s="37"/>
      <c r="ZW31" s="37"/>
      <c r="ZX31" s="37"/>
      <c r="ZY31" s="37"/>
      <c r="ZZ31" s="37"/>
      <c r="AAA31" s="37"/>
      <c r="AAB31" s="37"/>
      <c r="AAC31" s="37"/>
      <c r="AAD31" s="37"/>
      <c r="AAE31" s="37"/>
      <c r="AAF31" s="37"/>
      <c r="AAG31" s="37"/>
      <c r="AAH31" s="37"/>
      <c r="AAI31" s="37"/>
      <c r="AAJ31" s="37"/>
      <c r="AAK31" s="37"/>
      <c r="AAL31" s="37"/>
      <c r="AAM31" s="37"/>
      <c r="AAN31" s="37"/>
      <c r="AAO31" s="37"/>
      <c r="AAP31" s="37"/>
      <c r="AAQ31" s="37"/>
      <c r="AAR31" s="37"/>
      <c r="AAS31" s="37"/>
      <c r="AAT31" s="37"/>
      <c r="AAU31" s="37"/>
      <c r="AAV31" s="37"/>
      <c r="AAW31" s="37"/>
      <c r="AAX31" s="37"/>
      <c r="AAY31" s="37"/>
      <c r="AAZ31" s="37"/>
      <c r="ABA31" s="37"/>
      <c r="ABB31" s="37"/>
      <c r="ABC31" s="37"/>
      <c r="ABD31" s="37"/>
      <c r="ABE31" s="37"/>
      <c r="ABF31" s="37"/>
      <c r="ABG31" s="37"/>
      <c r="ABH31" s="37"/>
      <c r="ABI31" s="37"/>
      <c r="ABJ31" s="37"/>
      <c r="ABK31" s="37"/>
      <c r="ABL31" s="37"/>
      <c r="ABM31" s="37"/>
      <c r="ABN31" s="37"/>
      <c r="ABO31" s="37"/>
      <c r="ABP31" s="37"/>
      <c r="ABQ31" s="37"/>
      <c r="ABR31" s="37"/>
      <c r="ABS31" s="37"/>
      <c r="ABT31" s="37"/>
      <c r="ABU31" s="37"/>
      <c r="ABV31" s="37"/>
      <c r="ABW31" s="37"/>
      <c r="ABX31" s="37"/>
      <c r="ABY31" s="37"/>
      <c r="ABZ31" s="37"/>
      <c r="ACA31" s="37"/>
      <c r="ACB31" s="37"/>
      <c r="ACC31" s="37"/>
      <c r="ACD31" s="37"/>
      <c r="ACE31" s="37"/>
      <c r="ACF31" s="37"/>
      <c r="ACG31" s="37"/>
      <c r="ACH31" s="37"/>
      <c r="ACI31" s="37"/>
      <c r="ACJ31" s="37"/>
    </row>
    <row r="32" spans="1:764" x14ac:dyDescent="0.2">
      <c r="A32" s="21" t="s">
        <v>56</v>
      </c>
      <c r="B32" s="116" t="s">
        <v>57</v>
      </c>
      <c r="C32" s="22">
        <f>+E32*$C$59</f>
        <v>907.97372132248313</v>
      </c>
      <c r="D32" s="107"/>
      <c r="E32" s="23">
        <v>52.428571010000006</v>
      </c>
      <c r="F32" s="24" t="s">
        <v>47</v>
      </c>
      <c r="G32" s="33" t="s">
        <v>128</v>
      </c>
      <c r="H32" s="25">
        <v>39555</v>
      </c>
      <c r="I32" s="105" t="s">
        <v>163</v>
      </c>
      <c r="J32" s="24">
        <v>344</v>
      </c>
      <c r="K32" s="24" t="s">
        <v>134</v>
      </c>
      <c r="L32" s="25">
        <v>50026</v>
      </c>
      <c r="M32" s="21" t="s">
        <v>122</v>
      </c>
      <c r="N32" s="3"/>
      <c r="O32" s="27">
        <f t="shared" ref="O32:O41" si="153">+SUMPRODUCT(1*($BW$4:$ACJ$4=$O$4)*($BW$1:$ACJ$1=O$3)*($BW32:$ACJ32))</f>
        <v>47271209.219678476</v>
      </c>
      <c r="P32" s="27">
        <f t="shared" ref="P32:P41" si="154">+SUMPRODUCT(1*($BW$4:$ACJ$4=$P$4)*($BW$1:$ACJ$1=O$3)*($BW32:$ACJ32))</f>
        <v>32096934.397813804</v>
      </c>
      <c r="Q32" s="27">
        <f t="shared" ref="Q32:Q41" si="155">+SUMPRODUCT(1*($BW$4:$ACJ$4=$O$4)*($BW$1:$ACJ$1=Q$3)*($BW32:$ACJ32))</f>
        <v>54525428.157417655</v>
      </c>
      <c r="R32" s="27">
        <f t="shared" ref="R32:R41" si="156">+SUMPRODUCT(1*($BW$4:$ACJ$4=$P$4)*($BW$1:$ACJ$1=Q$3)*($BW32:$ACJ32))</f>
        <v>36146323.503291145</v>
      </c>
      <c r="S32" s="27">
        <f t="shared" ref="S32:S41" si="157">+SUMPRODUCT(1*($BW$4:$ACJ$4=$O$4)*($BW$1:$ACJ$1=S$3)*($BW32:$ACJ32))</f>
        <v>62422023.432029426</v>
      </c>
      <c r="T32" s="27">
        <f t="shared" ref="T32:T41" si="158">+SUMPRODUCT(1*($BW$4:$ACJ$4=$P$4)*($BW$1:$ACJ$1=S$3)*($BW32:$ACJ32))</f>
        <v>39176260.163952172</v>
      </c>
      <c r="U32" s="27">
        <f t="shared" ref="U32:U41" si="159">+SUMPRODUCT(1*($BW$4:$ACJ$4=$O$4)*($BW$1:$ACJ$1=U$3)*($BW32:$ACJ32))</f>
        <v>69657222.826938793</v>
      </c>
      <c r="V32" s="27">
        <f t="shared" ref="V32:V41" si="160">+SUMPRODUCT(1*($BW$4:$ACJ$4=$P$4)*($BW$1:$ACJ$1=U$3)*($BW32:$ACJ32))</f>
        <v>41367912.329011813</v>
      </c>
      <c r="W32" s="27">
        <f t="shared" ref="W32:W41" si="161">+SUMPRODUCT(1*($BW$4:$ACJ$4=$O$4)*($BW$1:$ACJ$1=W$3)*($BW32:$ACJ32))</f>
        <v>76013451.623441368</v>
      </c>
      <c r="X32" s="27">
        <f t="shared" ref="X32:X41" si="162">+SUMPRODUCT(1*($BW$4:$ACJ$4=$P$4)*($BW$1:$ACJ$1=W$3)*($BW32:$ACJ32))</f>
        <v>42334498.802194193</v>
      </c>
      <c r="Y32" s="27">
        <f t="shared" ref="Y32:Y41" si="163">+SUMPRODUCT(1*($BW$4:$ACJ$4=$O$4)*($BW$1:$ACJ$1=Y$3)*($BW32:$ACJ32))</f>
        <v>81843055.828478113</v>
      </c>
      <c r="Z32" s="27">
        <f t="shared" ref="Z32:Z41" si="164">+SUMPRODUCT(1*($BW$4:$ACJ$4=$P$4)*($BW$1:$ACJ$1=Y$3)*($BW32:$ACJ32))</f>
        <v>42687029.739893988</v>
      </c>
      <c r="AA32" s="27">
        <f t="shared" ref="AA32:AA41" si="165">+SUMPRODUCT(1*($BW$4:$ACJ$4=$O$4)*($BW$1:$ACJ$1=AA$3)*($BW32:$ACJ32))</f>
        <v>87942294.559094369</v>
      </c>
      <c r="AB32" s="27">
        <f t="shared" ref="AB32:AB41" si="166">+SUMPRODUCT(1*($BW$4:$ACJ$4=$P$4)*($BW$1:$ACJ$1=AA$3)*($BW32:$ACJ32))</f>
        <v>42757651.981342301</v>
      </c>
      <c r="AC32" s="27">
        <f t="shared" ref="AC32:AC41" si="167">+SUMPRODUCT(1*($BW$4:$ACJ$4=$O$4)*($BW$1:$ACJ$1=AC$3)*($BW32:$ACJ32))</f>
        <v>94421633.822251618</v>
      </c>
      <c r="AD32" s="27">
        <f t="shared" ref="AD32:AD41" si="168">+SUMPRODUCT(1*($BW$4:$ACJ$4=$P$4)*($BW$1:$ACJ$1=AC$3)*($BW32:$ACJ32))</f>
        <v>42684710.598507479</v>
      </c>
      <c r="AE32" s="27">
        <f t="shared" ref="AE32:AE41" si="169">+SUMPRODUCT(1*($BW$4:$ACJ$4=$O$4)*($BW$1:$ACJ$1=AE$3)*($BW32:$ACJ32))</f>
        <v>101283417.38036534</v>
      </c>
      <c r="AF32" s="27">
        <f t="shared" ref="AF32:AF41" si="170">+SUMPRODUCT(1*($BW$4:$ACJ$4=$P$4)*($BW$1:$ACJ$1=AE$3)*($BW32:$ACJ32))</f>
        <v>42078816.862302236</v>
      </c>
      <c r="AG32" s="27">
        <f t="shared" ref="AG32:AG41" si="171">+SUMPRODUCT(1*($BW$4:$ACJ$4=$O$4)*($BW$1:$ACJ$1=AG$3)*($BW32:$ACJ32))</f>
        <v>108542556.41429937</v>
      </c>
      <c r="AH32" s="27">
        <f t="shared" ref="AH32:AH41" si="172">+SUMPRODUCT(1*($BW$4:$ACJ$4=$P$4)*($BW$1:$ACJ$1=AG$3)*($BW32:$ACJ32))</f>
        <v>41255362.852333635</v>
      </c>
      <c r="AI32" s="27">
        <f t="shared" ref="AI32:AI41" si="173">+SUMPRODUCT(1*($BW$4:$ACJ$4=$O$4)*($BW$1:$ACJ$1=AI$3)*($BW32:$ACJ32))</f>
        <v>116213507.30122863</v>
      </c>
      <c r="AJ32" s="27">
        <f t="shared" ref="AJ32:AJ41" si="174">+SUMPRODUCT(1*($BW$4:$ACJ$4=$P$4)*($BW$1:$ACJ$1=AI$3)*($BW32:$ACJ32))</f>
        <v>40060338.572603077</v>
      </c>
      <c r="AK32" s="27">
        <f t="shared" ref="AK32:AK41" si="175">+SUMPRODUCT(1*($BW$4:$ACJ$4=$O$4)*($BW$1:$ACJ$1=AK$3)*($BW32:$ACJ32))</f>
        <v>124310139.34227982</v>
      </c>
      <c r="AL32" s="27">
        <f t="shared" ref="AL32:AL41" si="176">+SUMPRODUCT(1*($BW$4:$ACJ$4=$P$4)*($BW$1:$ACJ$1=AK$3)*($BW32:$ACJ32))</f>
        <v>38561205.322474435</v>
      </c>
      <c r="AM32" s="27">
        <f t="shared" ref="AM32:AM41" si="177">+SUMPRODUCT(1*($BW$4:$ACJ$4=$O$4)*($BW$1:$ACJ$1=AM$3)*($BW32:$ACJ32))</f>
        <v>132734329.14130044</v>
      </c>
      <c r="AN32" s="27">
        <f t="shared" ref="AN32:AN41" si="178">+SUMPRODUCT(1*($BW$4:$ACJ$4=$P$4)*($BW$1:$ACJ$1=AM$3)*($BW32:$ACJ32))</f>
        <v>36366206.322298959</v>
      </c>
      <c r="AO32" s="27">
        <f t="shared" ref="AO32:AO41" si="179">+SUMPRODUCT(1*($BW$4:$ACJ$4=$O$4)*($BW$1:$ACJ$1=AO$3)*($BW32:$ACJ32))</f>
        <v>134836458.79151678</v>
      </c>
      <c r="AP32" s="27">
        <f t="shared" ref="AP32:AP41" si="180">+SUMPRODUCT(1*($BW$4:$ACJ$4=$P$4)*($BW$1:$ACJ$1=AO$3)*($BW32:$ACJ32))</f>
        <v>32190042.687281102</v>
      </c>
      <c r="AQ32" s="27">
        <f t="shared" ref="AQ32:AQ41" si="181">+SUMPRODUCT(1*($BW$4:$ACJ$4=$O$4)*($BW$1:$ACJ$1=AQ$3)*($BW32:$ACJ32))</f>
        <v>134836458.79151678</v>
      </c>
      <c r="AR32" s="27">
        <f t="shared" ref="AR32:AR41" si="182">+SUMPRODUCT(1*($BW$4:$ACJ$4=$P$4)*($BW$1:$ACJ$1=AQ$3)*($BW32:$ACJ32))</f>
        <v>27420663.518423494</v>
      </c>
      <c r="AS32" s="27">
        <f t="shared" ref="AS32:AS41" si="183">+SUMPRODUCT(1*($BW$4:$ACJ$4=$O$4)*($BW$1:$ACJ$1=AS$3)*($BW32:$ACJ32))</f>
        <v>134836458.79151678</v>
      </c>
      <c r="AT32" s="27">
        <f t="shared" ref="AT32:AT41" si="184">+SUMPRODUCT(1*($BW$4:$ACJ$4=$P$4)*($BW$1:$ACJ$1=AS$3)*($BW32:$ACJ32))</f>
        <v>22716618.310783107</v>
      </c>
      <c r="AU32" s="27">
        <f t="shared" ref="AU32:AU41" si="185">+SUMPRODUCT(1*($BW$4:$ACJ$4=$O$4)*($BW$1:$ACJ$1=AU$3)*($BW32:$ACJ32))</f>
        <v>134836458.79151678</v>
      </c>
      <c r="AV32" s="27">
        <f t="shared" ref="AV32:AV41" si="186">+SUMPRODUCT(1*($BW$4:$ACJ$4=$P$4)*($BW$1:$ACJ$1=AU$3)*($BW32:$ACJ32))</f>
        <v>17881905.180708267</v>
      </c>
      <c r="AW32" s="27">
        <f t="shared" ref="AW32:AW41" si="187">+SUMPRODUCT(1*($BW$4:$ACJ$4=$O$4)*($BW$1:$ACJ$1=AW$3)*($BW32:$ACJ32))</f>
        <v>134836458.79151678</v>
      </c>
      <c r="AX32" s="27">
        <f t="shared" ref="AX32:AX41" si="188">+SUMPRODUCT(1*($BW$4:$ACJ$4=$P$4)*($BW$1:$ACJ$1=AW$3)*($BW32:$ACJ32))</f>
        <v>13112526.011850651</v>
      </c>
      <c r="AY32" s="27">
        <f t="shared" ref="AY32:AY41" si="189">+SUMPRODUCT(1*($BW$4:$ACJ$4=$O$4)*($BW$1:$ACJ$1=AY$3)*($BW32:$ACJ32))</f>
        <v>134836458.79151678</v>
      </c>
      <c r="AZ32" s="27">
        <f t="shared" ref="AZ32:AZ41" si="190">+SUMPRODUCT(1*($BW$4:$ACJ$4=$P$4)*($BW$1:$ACJ$1=AY$3)*($BW32:$ACJ32))</f>
        <v>8343146.8429930387</v>
      </c>
      <c r="BA32" s="27">
        <f t="shared" ref="BA32:BA41" si="191">+SUMPRODUCT(1*($BW$4:$ACJ$4=$O$4)*($BW$1:$ACJ$1=BA$3)*($BW32:$ACJ32))</f>
        <v>134836458.79151678</v>
      </c>
      <c r="BB32" s="27">
        <f t="shared" ref="BB32:BB41" si="192">+SUMPRODUCT(1*($BW$4:$ACJ$4=$P$4)*($BW$1:$ACJ$1=BA$3)*($BW32:$ACJ32))</f>
        <v>3586834.4663788714</v>
      </c>
      <c r="BC32" s="27">
        <f t="shared" ref="BC32:BC41" si="193">+SUMPRODUCT(1*($BW$4:$ACJ$4=$O$4)*($BW$1:$ACJ$1=BC$3)*($BW32:$ACJ32))</f>
        <v>0</v>
      </c>
      <c r="BD32" s="27">
        <f t="shared" ref="BD32:BD41" si="194">+SUMPRODUCT(1*($BW$4:$ACJ$4=$P$4)*($BW$1:$ACJ$1=BC$3)*($BW32:$ACJ32))</f>
        <v>0</v>
      </c>
      <c r="BE32" s="27">
        <f t="shared" ref="BE32:BE41" si="195">+SUMPRODUCT(1*($BW$4:$ACJ$4=$O$4)*($BW$1:$ACJ$1=BE$3)*($BW32:$ACJ32))</f>
        <v>0</v>
      </c>
      <c r="BF32" s="27">
        <f t="shared" ref="BF32:BF41" si="196">+SUMPRODUCT(1*($BW$4:$ACJ$4=$P$4)*($BW$1:$ACJ$1=BE$3)*($BW32:$ACJ32))</f>
        <v>0</v>
      </c>
      <c r="BG32" s="27">
        <f t="shared" ref="BG32:BG41" si="197">+SUMPRODUCT(1*($BW$4:$ACJ$4=$O$4)*($BW$1:$ACJ$1=BG$3)*($BW32:$ACJ32))</f>
        <v>0</v>
      </c>
      <c r="BH32" s="27">
        <f t="shared" ref="BH32:BH41" si="198">+SUMPRODUCT(1*($BW$4:$ACJ$4=$P$4)*($BW$1:$ACJ$1=BG$3)*($BW32:$ACJ32))</f>
        <v>0</v>
      </c>
      <c r="BI32" s="27">
        <f t="shared" ref="BI32:BI41" si="199">+SUMPRODUCT(1*($BW$4:$ACJ$4=$O$4)*($BW$1:$ACJ$1=BI$3)*($BW32:$ACJ32))</f>
        <v>0</v>
      </c>
      <c r="BJ32" s="27">
        <f t="shared" ref="BJ32:BJ41" si="200">+SUMPRODUCT(1*($BW$4:$ACJ$4=$P$4)*($BW$1:$ACJ$1=BI$3)*($BW32:$ACJ32))</f>
        <v>0</v>
      </c>
      <c r="BK32" s="27">
        <f t="shared" ref="BK32:BK41" si="201">+SUMPRODUCT(1*($BW$4:$ACJ$4=$O$4)*($BW$1:$ACJ$1=BK$3)*($BW32:$ACJ32))</f>
        <v>0</v>
      </c>
      <c r="BL32" s="27">
        <f t="shared" ref="BL32:BL41" si="202">+SUMPRODUCT(1*($BW$4:$ACJ$4=$P$4)*($BW$1:$ACJ$1=BK$3)*($BW32:$ACJ32))</f>
        <v>0</v>
      </c>
      <c r="BM32" s="27">
        <f t="shared" ref="BM32:BM41" si="203">+SUMPRODUCT(1*($BW$4:$ACJ$4=$O$4)*($BW$1:$ACJ$1=BM$3)*($BW32:$ACJ32))</f>
        <v>0</v>
      </c>
      <c r="BN32" s="27">
        <f t="shared" ref="BN32:BN41" si="204">+SUMPRODUCT(1*($BW$4:$ACJ$4=$P$4)*($BW$1:$ACJ$1=BM$3)*($BW32:$ACJ32))</f>
        <v>0</v>
      </c>
      <c r="BO32" s="27">
        <f t="shared" ref="BO32:BO41" si="205">+SUMPRODUCT(1*($BW$4:$ACJ$4=$O$4)*($BW$1:$ACJ$1=BO$3)*($BW32:$ACJ32))</f>
        <v>0</v>
      </c>
      <c r="BP32" s="27">
        <f t="shared" ref="BP32:BP41" si="206">+SUMPRODUCT(1*($BW$4:$ACJ$4=$P$4)*($BW$1:$ACJ$1=BO$3)*($BW32:$ACJ32))</f>
        <v>0</v>
      </c>
      <c r="BQ32" s="27">
        <f t="shared" ref="BQ32:BQ41" si="207">+SUMPRODUCT(1*($BW$4:$ACJ$4=$O$4)*($BW$1:$ACJ$1=BQ$3)*($BW32:$ACJ32))</f>
        <v>0</v>
      </c>
      <c r="BR32" s="27">
        <f t="shared" ref="BR32:BR41" si="208">+SUMPRODUCT(1*($BW$4:$ACJ$4=$P$4)*($BW$1:$ACJ$1=BQ$3)*($BW32:$ACJ32))</f>
        <v>0</v>
      </c>
      <c r="BS32" s="27">
        <f t="shared" ref="BS32:BS41" si="209">+SUMPRODUCT(1*($BW$4:$ACJ$4=$O$4)*($BW$1:$ACJ$1=BS$3)*($BW32:$ACJ32))</f>
        <v>0</v>
      </c>
      <c r="BT32" s="27">
        <f t="shared" ref="BT32:BT41" si="210">+SUMPRODUCT(1*($BW$4:$ACJ$4=$P$4)*($BW$1:$ACJ$1=BS$3)*($BW32:$ACJ32))</f>
        <v>0</v>
      </c>
      <c r="BW32" s="28">
        <v>0</v>
      </c>
      <c r="BX32" s="28">
        <v>0</v>
      </c>
      <c r="BY32" s="28">
        <v>0</v>
      </c>
      <c r="BZ32" s="28">
        <v>0</v>
      </c>
      <c r="CA32" s="28">
        <v>0</v>
      </c>
      <c r="CB32" s="28">
        <v>0</v>
      </c>
      <c r="CC32" s="28">
        <v>0</v>
      </c>
      <c r="CD32" s="28">
        <v>0</v>
      </c>
      <c r="CE32" s="28">
        <v>0</v>
      </c>
      <c r="CF32" s="28">
        <v>0</v>
      </c>
      <c r="CG32" s="28">
        <v>15470889.628781497</v>
      </c>
      <c r="CH32" s="28">
        <v>23232474.780275006</v>
      </c>
      <c r="CI32" s="28">
        <v>0</v>
      </c>
      <c r="CJ32" s="28">
        <v>0</v>
      </c>
      <c r="CK32" s="28">
        <v>0</v>
      </c>
      <c r="CL32" s="28">
        <v>0</v>
      </c>
      <c r="CM32" s="28">
        <v>0</v>
      </c>
      <c r="CN32" s="28">
        <v>0</v>
      </c>
      <c r="CO32" s="28">
        <v>0</v>
      </c>
      <c r="CP32" s="28">
        <v>0</v>
      </c>
      <c r="CQ32" s="28">
        <v>0</v>
      </c>
      <c r="CR32" s="28">
        <v>0</v>
      </c>
      <c r="CS32" s="28">
        <v>16626044.769032305</v>
      </c>
      <c r="CT32" s="28">
        <v>24038734.439403471</v>
      </c>
      <c r="CU32" s="28">
        <v>0</v>
      </c>
      <c r="CV32" s="28">
        <v>0</v>
      </c>
      <c r="CW32" s="28">
        <v>0</v>
      </c>
      <c r="CX32" s="28">
        <v>0</v>
      </c>
      <c r="CY32" s="28">
        <v>0</v>
      </c>
      <c r="CZ32" s="28">
        <v>0</v>
      </c>
      <c r="DA32" s="28">
        <v>0</v>
      </c>
      <c r="DB32" s="28">
        <v>0</v>
      </c>
      <c r="DC32" s="28">
        <v>0</v>
      </c>
      <c r="DD32" s="28">
        <v>0</v>
      </c>
      <c r="DE32" s="28">
        <v>17577632.520476889</v>
      </c>
      <c r="DF32" s="28">
        <v>26226705.955045506</v>
      </c>
      <c r="DG32" s="28">
        <v>0</v>
      </c>
      <c r="DH32" s="28">
        <v>0</v>
      </c>
      <c r="DI32" s="28">
        <v>0</v>
      </c>
      <c r="DJ32" s="28">
        <v>0</v>
      </c>
      <c r="DK32" s="28">
        <v>0</v>
      </c>
      <c r="DL32" s="28">
        <v>0</v>
      </c>
      <c r="DM32" s="28">
        <v>0</v>
      </c>
      <c r="DN32" s="28">
        <v>0</v>
      </c>
      <c r="DO32" s="28">
        <v>0</v>
      </c>
      <c r="DP32" s="28">
        <v>0</v>
      </c>
      <c r="DQ32" s="28">
        <v>18568690.98281426</v>
      </c>
      <c r="DR32" s="28">
        <v>28298722.202372145</v>
      </c>
      <c r="DS32" s="28">
        <v>0</v>
      </c>
      <c r="DT32" s="28">
        <v>0</v>
      </c>
      <c r="DU32" s="28">
        <v>0</v>
      </c>
      <c r="DV32" s="28">
        <v>0</v>
      </c>
      <c r="DW32" s="28">
        <v>0</v>
      </c>
      <c r="DX32" s="28">
        <v>0</v>
      </c>
      <c r="DY32" s="28">
        <v>0</v>
      </c>
      <c r="DZ32" s="28">
        <v>0</v>
      </c>
      <c r="EA32" s="28">
        <v>0</v>
      </c>
      <c r="EB32" s="28">
        <v>0</v>
      </c>
      <c r="EC32" s="28">
        <v>19210109.796735067</v>
      </c>
      <c r="ED32" s="28">
        <v>30254801.588989716</v>
      </c>
      <c r="EE32" s="28">
        <v>0</v>
      </c>
      <c r="EF32" s="28">
        <v>0</v>
      </c>
      <c r="EG32" s="28">
        <v>0</v>
      </c>
      <c r="EH32" s="28">
        <v>0</v>
      </c>
      <c r="EI32" s="28">
        <v>0</v>
      </c>
      <c r="EJ32" s="28">
        <v>0</v>
      </c>
      <c r="EK32" s="28">
        <v>0</v>
      </c>
      <c r="EL32" s="28">
        <v>0</v>
      </c>
      <c r="EM32" s="28">
        <v>0</v>
      </c>
      <c r="EN32" s="28">
        <v>0</v>
      </c>
      <c r="EO32" s="28">
        <v>19966150.367217101</v>
      </c>
      <c r="EP32" s="28">
        <v>32167221.843039706</v>
      </c>
      <c r="EQ32" s="28">
        <v>0</v>
      </c>
      <c r="ER32" s="28">
        <v>0</v>
      </c>
      <c r="ES32" s="28">
        <v>0</v>
      </c>
      <c r="ET32" s="28">
        <v>0</v>
      </c>
      <c r="EU32" s="28">
        <v>0</v>
      </c>
      <c r="EV32" s="28">
        <v>0</v>
      </c>
      <c r="EW32" s="28">
        <v>0</v>
      </c>
      <c r="EX32" s="28">
        <v>0</v>
      </c>
      <c r="EY32" s="28">
        <v>0</v>
      </c>
      <c r="EZ32" s="28">
        <v>0</v>
      </c>
      <c r="FA32" s="28">
        <v>20481824.586373817</v>
      </c>
      <c r="FB32" s="28">
        <v>33968548.248168245</v>
      </c>
      <c r="FC32" s="28">
        <v>0</v>
      </c>
      <c r="FD32" s="28">
        <v>0</v>
      </c>
      <c r="FE32" s="28">
        <v>0</v>
      </c>
      <c r="FF32" s="28">
        <v>0</v>
      </c>
      <c r="FG32" s="28">
        <v>0</v>
      </c>
      <c r="FH32" s="28">
        <v>0</v>
      </c>
      <c r="FI32" s="28">
        <v>0</v>
      </c>
      <c r="FJ32" s="28">
        <v>0</v>
      </c>
      <c r="FK32" s="28">
        <v>0</v>
      </c>
      <c r="FL32" s="28">
        <v>0</v>
      </c>
      <c r="FM32" s="28">
        <v>20886087.742637996</v>
      </c>
      <c r="FN32" s="28">
        <v>35688674.578770548</v>
      </c>
      <c r="FO32" s="28">
        <v>0</v>
      </c>
      <c r="FP32" s="28">
        <v>0</v>
      </c>
      <c r="FQ32" s="28">
        <v>0</v>
      </c>
      <c r="FR32" s="28">
        <v>0</v>
      </c>
      <c r="FS32" s="28">
        <v>0</v>
      </c>
      <c r="FT32" s="28">
        <v>0</v>
      </c>
      <c r="FU32" s="28">
        <v>0</v>
      </c>
      <c r="FV32" s="28">
        <v>0</v>
      </c>
      <c r="FW32" s="28">
        <v>0</v>
      </c>
      <c r="FX32" s="28">
        <v>0</v>
      </c>
      <c r="FY32" s="28">
        <v>21028844.764622334</v>
      </c>
      <c r="FZ32" s="28">
        <v>37259103.360880256</v>
      </c>
      <c r="GA32" s="28">
        <v>0</v>
      </c>
      <c r="GB32" s="28">
        <v>0</v>
      </c>
      <c r="GC32" s="28">
        <v>0</v>
      </c>
      <c r="GD32" s="28">
        <v>0</v>
      </c>
      <c r="GE32" s="28">
        <v>0</v>
      </c>
      <c r="GF32" s="28">
        <v>0</v>
      </c>
      <c r="GG32" s="28">
        <v>0</v>
      </c>
      <c r="GH32" s="28">
        <v>0</v>
      </c>
      <c r="GI32" s="28">
        <v>0</v>
      </c>
      <c r="GJ32" s="28">
        <v>0</v>
      </c>
      <c r="GK32" s="28">
        <v>21305654.037571862</v>
      </c>
      <c r="GL32" s="28">
        <v>38754348.262561113</v>
      </c>
      <c r="GM32" s="28">
        <v>0</v>
      </c>
      <c r="GN32" s="28">
        <v>0</v>
      </c>
      <c r="GO32" s="28">
        <v>0</v>
      </c>
      <c r="GP32" s="28">
        <v>0</v>
      </c>
      <c r="GQ32" s="28">
        <v>0</v>
      </c>
      <c r="GR32" s="28">
        <v>0</v>
      </c>
      <c r="GS32" s="28">
        <v>0</v>
      </c>
      <c r="GT32" s="28">
        <v>0</v>
      </c>
      <c r="GU32" s="28">
        <v>0</v>
      </c>
      <c r="GV32" s="28">
        <v>0</v>
      </c>
      <c r="GW32" s="28">
        <v>21258564.344586156</v>
      </c>
      <c r="GX32" s="28">
        <v>40177197.49104742</v>
      </c>
      <c r="GY32" s="28">
        <v>0</v>
      </c>
      <c r="GZ32" s="28">
        <v>0</v>
      </c>
      <c r="HA32" s="28">
        <v>0</v>
      </c>
      <c r="HB32" s="28">
        <v>0</v>
      </c>
      <c r="HC32" s="28">
        <v>0</v>
      </c>
      <c r="HD32" s="28">
        <v>0</v>
      </c>
      <c r="HE32" s="28">
        <v>0</v>
      </c>
      <c r="HF32" s="28">
        <v>0</v>
      </c>
      <c r="HG32" s="28">
        <v>0</v>
      </c>
      <c r="HH32" s="28">
        <v>0</v>
      </c>
      <c r="HI32" s="28">
        <v>21428465.395307828</v>
      </c>
      <c r="HJ32" s="28">
        <v>41665858.337430693</v>
      </c>
      <c r="HK32" s="28">
        <v>0</v>
      </c>
      <c r="HL32" s="28">
        <v>0</v>
      </c>
      <c r="HM32" s="28">
        <v>0</v>
      </c>
      <c r="HN32" s="28">
        <v>0</v>
      </c>
      <c r="HO32" s="28">
        <v>0</v>
      </c>
      <c r="HP32" s="28">
        <v>0</v>
      </c>
      <c r="HQ32" s="28">
        <v>0</v>
      </c>
      <c r="HR32" s="28">
        <v>0</v>
      </c>
      <c r="HS32" s="28">
        <v>0</v>
      </c>
      <c r="HT32" s="28">
        <v>0</v>
      </c>
      <c r="HU32" s="28">
        <v>21328021.901384614</v>
      </c>
      <c r="HV32" s="28">
        <v>43187643.962014407</v>
      </c>
      <c r="HW32" s="28">
        <v>0</v>
      </c>
      <c r="HX32" s="28">
        <v>0</v>
      </c>
      <c r="HY32" s="28">
        <v>0</v>
      </c>
      <c r="HZ32" s="28">
        <v>0</v>
      </c>
      <c r="IA32" s="28">
        <v>0</v>
      </c>
      <c r="IB32" s="28">
        <v>0</v>
      </c>
      <c r="IC32" s="28">
        <v>0</v>
      </c>
      <c r="ID32" s="28">
        <v>0</v>
      </c>
      <c r="IE32" s="28">
        <v>0</v>
      </c>
      <c r="IF32" s="28">
        <v>0</v>
      </c>
      <c r="IG32" s="28">
        <v>21429630.07995769</v>
      </c>
      <c r="IH32" s="28">
        <v>44754650.597079962</v>
      </c>
      <c r="II32" s="28">
        <v>0</v>
      </c>
      <c r="IJ32" s="28">
        <v>0</v>
      </c>
      <c r="IK32" s="28">
        <v>0</v>
      </c>
      <c r="IL32" s="28">
        <v>0</v>
      </c>
      <c r="IM32" s="28">
        <v>0</v>
      </c>
      <c r="IN32" s="28">
        <v>0</v>
      </c>
      <c r="IO32" s="28">
        <v>0</v>
      </c>
      <c r="IP32" s="28">
        <v>0</v>
      </c>
      <c r="IQ32" s="28">
        <v>0</v>
      </c>
      <c r="IR32" s="28">
        <v>0</v>
      </c>
      <c r="IS32" s="28">
        <v>21379739.300115298</v>
      </c>
      <c r="IT32" s="28">
        <v>46367781.920718029</v>
      </c>
      <c r="IU32" s="28">
        <v>0</v>
      </c>
      <c r="IV32" s="28">
        <v>0</v>
      </c>
      <c r="IW32" s="28">
        <v>0</v>
      </c>
      <c r="IX32" s="28">
        <v>0</v>
      </c>
      <c r="IY32" s="28">
        <v>0</v>
      </c>
      <c r="IZ32" s="28">
        <v>0</v>
      </c>
      <c r="JA32" s="28">
        <v>0</v>
      </c>
      <c r="JB32" s="28">
        <v>0</v>
      </c>
      <c r="JC32" s="28">
        <v>0</v>
      </c>
      <c r="JD32" s="28">
        <v>0</v>
      </c>
      <c r="JE32" s="28">
        <v>21304971.29839218</v>
      </c>
      <c r="JF32" s="28">
        <v>48053851.901533589</v>
      </c>
      <c r="JG32" s="28">
        <v>0</v>
      </c>
      <c r="JH32" s="28">
        <v>0</v>
      </c>
      <c r="JI32" s="28">
        <v>0</v>
      </c>
      <c r="JJ32" s="28">
        <v>0</v>
      </c>
      <c r="JK32" s="28">
        <v>0</v>
      </c>
      <c r="JL32" s="28">
        <v>0</v>
      </c>
      <c r="JM32" s="28">
        <v>0</v>
      </c>
      <c r="JN32" s="28">
        <v>0</v>
      </c>
      <c r="JO32" s="28">
        <v>0</v>
      </c>
      <c r="JP32" s="28">
        <v>0</v>
      </c>
      <c r="JQ32" s="28">
        <v>21058707.096559536</v>
      </c>
      <c r="JR32" s="28">
        <v>49749351.972585037</v>
      </c>
      <c r="JS32" s="28">
        <v>0</v>
      </c>
      <c r="JT32" s="28">
        <v>0</v>
      </c>
      <c r="JU32" s="28">
        <v>0</v>
      </c>
      <c r="JV32" s="28">
        <v>0</v>
      </c>
      <c r="JW32" s="28">
        <v>0</v>
      </c>
      <c r="JX32" s="28">
        <v>0</v>
      </c>
      <c r="JY32" s="28">
        <v>0</v>
      </c>
      <c r="JZ32" s="28">
        <v>0</v>
      </c>
      <c r="KA32" s="28">
        <v>0</v>
      </c>
      <c r="KB32" s="28">
        <v>0</v>
      </c>
      <c r="KC32" s="28">
        <v>21020109.765742701</v>
      </c>
      <c r="KD32" s="28">
        <v>51534065.407780305</v>
      </c>
      <c r="KE32" s="28">
        <v>0</v>
      </c>
      <c r="KF32" s="28">
        <v>0</v>
      </c>
      <c r="KG32" s="28">
        <v>0</v>
      </c>
      <c r="KH32" s="28">
        <v>0</v>
      </c>
      <c r="KI32" s="28">
        <v>0</v>
      </c>
      <c r="KJ32" s="28">
        <v>0</v>
      </c>
      <c r="KK32" s="28">
        <v>0</v>
      </c>
      <c r="KL32" s="28">
        <v>0</v>
      </c>
      <c r="KM32" s="28">
        <v>0</v>
      </c>
      <c r="KN32" s="28">
        <v>0</v>
      </c>
      <c r="KO32" s="28">
        <v>20692315.447821524</v>
      </c>
      <c r="KP32" s="28">
        <v>53327764.120883733</v>
      </c>
      <c r="KQ32" s="28">
        <v>0</v>
      </c>
      <c r="KR32" s="28">
        <v>0</v>
      </c>
      <c r="KS32" s="28">
        <v>0</v>
      </c>
      <c r="KT32" s="28">
        <v>0</v>
      </c>
      <c r="KU32" s="28">
        <v>0</v>
      </c>
      <c r="KV32" s="28">
        <v>0</v>
      </c>
      <c r="KW32" s="28">
        <v>0</v>
      </c>
      <c r="KX32" s="28">
        <v>0</v>
      </c>
      <c r="KY32" s="28">
        <v>0</v>
      </c>
      <c r="KZ32" s="28">
        <v>0</v>
      </c>
      <c r="LA32" s="28">
        <v>20563047.404512107</v>
      </c>
      <c r="LB32" s="28">
        <v>55214792.293415628</v>
      </c>
      <c r="LC32" s="28">
        <v>0</v>
      </c>
      <c r="LD32" s="28">
        <v>0</v>
      </c>
      <c r="LE32" s="28">
        <v>0</v>
      </c>
      <c r="LF32" s="28">
        <v>0</v>
      </c>
      <c r="LG32" s="28">
        <v>0</v>
      </c>
      <c r="LH32" s="28">
        <v>0</v>
      </c>
      <c r="LI32" s="28">
        <v>0</v>
      </c>
      <c r="LJ32" s="28">
        <v>0</v>
      </c>
      <c r="LK32" s="28">
        <v>0</v>
      </c>
      <c r="LL32" s="28">
        <v>0</v>
      </c>
      <c r="LM32" s="28">
        <v>20145460.143028274</v>
      </c>
      <c r="LN32" s="28">
        <v>57110263.191927962</v>
      </c>
      <c r="LO32" s="28">
        <v>0</v>
      </c>
      <c r="LP32" s="28">
        <v>0</v>
      </c>
      <c r="LQ32" s="28">
        <v>0</v>
      </c>
      <c r="LR32" s="28">
        <v>0</v>
      </c>
      <c r="LS32" s="28">
        <v>0</v>
      </c>
      <c r="LT32" s="28">
        <v>0</v>
      </c>
      <c r="LU32" s="28">
        <v>0</v>
      </c>
      <c r="LV32" s="28">
        <v>0</v>
      </c>
      <c r="LW32" s="28">
        <v>0</v>
      </c>
      <c r="LX32" s="28">
        <v>0</v>
      </c>
      <c r="LY32" s="28">
        <v>19914878.429574799</v>
      </c>
      <c r="LZ32" s="28">
        <v>59103244.109300666</v>
      </c>
      <c r="MA32" s="28">
        <v>0</v>
      </c>
      <c r="MB32" s="28">
        <v>0</v>
      </c>
      <c r="MC32" s="28">
        <v>0</v>
      </c>
      <c r="MD32" s="28">
        <v>0</v>
      </c>
      <c r="ME32" s="28">
        <v>0</v>
      </c>
      <c r="MF32" s="28">
        <v>0</v>
      </c>
      <c r="MG32" s="28">
        <v>0</v>
      </c>
      <c r="MH32" s="28">
        <v>0</v>
      </c>
      <c r="MI32" s="28">
        <v>0</v>
      </c>
      <c r="MJ32" s="28">
        <v>0</v>
      </c>
      <c r="MK32" s="28">
        <v>19510424.605154995</v>
      </c>
      <c r="ML32" s="28">
        <v>61119737.437471256</v>
      </c>
      <c r="MM32" s="28">
        <v>0</v>
      </c>
      <c r="MN32" s="28">
        <v>0</v>
      </c>
      <c r="MO32" s="28">
        <v>0</v>
      </c>
      <c r="MP32" s="28">
        <v>0</v>
      </c>
      <c r="MQ32" s="28">
        <v>0</v>
      </c>
      <c r="MR32" s="28">
        <v>0</v>
      </c>
      <c r="MS32" s="28">
        <v>0</v>
      </c>
      <c r="MT32" s="28">
        <v>0</v>
      </c>
      <c r="MU32" s="28">
        <v>0</v>
      </c>
      <c r="MV32" s="28">
        <v>0</v>
      </c>
      <c r="MW32" s="28">
        <v>19050780.717319444</v>
      </c>
      <c r="MX32" s="28">
        <v>63190401.904808573</v>
      </c>
      <c r="MY32" s="28">
        <v>0</v>
      </c>
      <c r="MZ32" s="28">
        <v>0</v>
      </c>
      <c r="NA32" s="28">
        <v>0</v>
      </c>
      <c r="NB32" s="28">
        <v>0</v>
      </c>
      <c r="NC32" s="28">
        <v>0</v>
      </c>
      <c r="ND32" s="28">
        <v>0</v>
      </c>
      <c r="NE32" s="28">
        <v>0</v>
      </c>
      <c r="NF32" s="28">
        <v>0</v>
      </c>
      <c r="NG32" s="28">
        <v>0</v>
      </c>
      <c r="NH32" s="28">
        <v>0</v>
      </c>
      <c r="NI32" s="28">
        <v>18432033.972616889</v>
      </c>
      <c r="NJ32" s="28">
        <v>65316099.996293776</v>
      </c>
      <c r="NK32" s="28">
        <v>0</v>
      </c>
      <c r="NL32" s="28">
        <v>0</v>
      </c>
      <c r="NM32" s="28">
        <v>0</v>
      </c>
      <c r="NN32" s="28">
        <v>0</v>
      </c>
      <c r="NO32" s="28">
        <v>0</v>
      </c>
      <c r="NP32" s="28">
        <v>0</v>
      </c>
      <c r="NQ32" s="28">
        <v>0</v>
      </c>
      <c r="NR32" s="28">
        <v>0</v>
      </c>
      <c r="NS32" s="28">
        <v>0</v>
      </c>
      <c r="NT32" s="28">
        <v>0</v>
      </c>
      <c r="NU32" s="28">
        <v>17934172.349682067</v>
      </c>
      <c r="NV32" s="28">
        <v>67418229.145006672</v>
      </c>
      <c r="NW32" s="28">
        <v>0</v>
      </c>
      <c r="NX32" s="28">
        <v>0</v>
      </c>
      <c r="NY32" s="28">
        <v>0</v>
      </c>
      <c r="NZ32" s="28">
        <v>0</v>
      </c>
      <c r="OA32" s="28">
        <v>0</v>
      </c>
      <c r="OB32" s="28">
        <v>0</v>
      </c>
      <c r="OC32" s="28">
        <v>0</v>
      </c>
      <c r="OD32" s="28">
        <v>0</v>
      </c>
      <c r="OE32" s="28">
        <v>0</v>
      </c>
      <c r="OF32" s="28">
        <v>0</v>
      </c>
      <c r="OG32" s="28">
        <v>16647093.318149572</v>
      </c>
      <c r="OH32" s="28">
        <v>67418229.646510124</v>
      </c>
      <c r="OI32" s="28">
        <v>0</v>
      </c>
      <c r="OJ32" s="28">
        <v>0</v>
      </c>
      <c r="OK32" s="28">
        <v>0</v>
      </c>
      <c r="OL32" s="28">
        <v>0</v>
      </c>
      <c r="OM32" s="28">
        <v>0</v>
      </c>
      <c r="ON32" s="28">
        <v>0</v>
      </c>
      <c r="OO32" s="28">
        <v>0</v>
      </c>
      <c r="OP32" s="28">
        <v>0</v>
      </c>
      <c r="OQ32" s="28">
        <v>0</v>
      </c>
      <c r="OR32" s="28">
        <v>0</v>
      </c>
      <c r="OS32" s="28">
        <v>15542949.369131532</v>
      </c>
      <c r="OT32" s="28">
        <v>67418229.145006672</v>
      </c>
      <c r="OU32" s="28">
        <v>0</v>
      </c>
      <c r="OV32" s="28">
        <v>0</v>
      </c>
      <c r="OW32" s="28">
        <v>0</v>
      </c>
      <c r="OX32" s="28">
        <v>0</v>
      </c>
      <c r="OY32" s="28">
        <v>0</v>
      </c>
      <c r="OZ32" s="28">
        <v>0</v>
      </c>
      <c r="PA32" s="28">
        <v>0</v>
      </c>
      <c r="PB32" s="28">
        <v>0</v>
      </c>
      <c r="PC32" s="28">
        <v>0</v>
      </c>
      <c r="PD32" s="28">
        <v>0</v>
      </c>
      <c r="PE32" s="28">
        <v>14268937.12984249</v>
      </c>
      <c r="PF32" s="28">
        <v>67418229.646510124</v>
      </c>
      <c r="PG32" s="28">
        <v>0</v>
      </c>
      <c r="PH32" s="28">
        <v>0</v>
      </c>
      <c r="PI32" s="28">
        <v>0</v>
      </c>
      <c r="PJ32" s="28">
        <v>0</v>
      </c>
      <c r="PK32" s="28">
        <v>0</v>
      </c>
      <c r="PL32" s="28">
        <v>0</v>
      </c>
      <c r="PM32" s="28">
        <v>0</v>
      </c>
      <c r="PN32" s="28">
        <v>0</v>
      </c>
      <c r="PO32" s="28">
        <v>0</v>
      </c>
      <c r="PP32" s="28">
        <v>0</v>
      </c>
      <c r="PQ32" s="28">
        <v>13151726.388581004</v>
      </c>
      <c r="PR32" s="28">
        <v>67418229.145006672</v>
      </c>
      <c r="PS32" s="28">
        <v>0</v>
      </c>
      <c r="PT32" s="28">
        <v>0</v>
      </c>
      <c r="PU32" s="28">
        <v>0</v>
      </c>
      <c r="PV32" s="28">
        <v>0</v>
      </c>
      <c r="PW32" s="28">
        <v>0</v>
      </c>
      <c r="PX32" s="28">
        <v>0</v>
      </c>
      <c r="PY32" s="28">
        <v>0</v>
      </c>
      <c r="PZ32" s="28">
        <v>0</v>
      </c>
      <c r="QA32" s="28">
        <v>0</v>
      </c>
      <c r="QB32" s="28">
        <v>0</v>
      </c>
      <c r="QC32" s="28">
        <v>11956114.902752632</v>
      </c>
      <c r="QD32" s="28">
        <v>67418229.646510124</v>
      </c>
      <c r="QE32" s="28">
        <v>0</v>
      </c>
      <c r="QF32" s="28">
        <v>0</v>
      </c>
      <c r="QG32" s="28">
        <v>0</v>
      </c>
      <c r="QH32" s="28">
        <v>0</v>
      </c>
      <c r="QI32" s="28">
        <v>0</v>
      </c>
      <c r="QJ32" s="28">
        <v>0</v>
      </c>
      <c r="QK32" s="28">
        <v>0</v>
      </c>
      <c r="QL32" s="28">
        <v>0</v>
      </c>
      <c r="QM32" s="28">
        <v>0</v>
      </c>
      <c r="QN32" s="28">
        <v>0</v>
      </c>
      <c r="QO32" s="28">
        <v>10760503.408030475</v>
      </c>
      <c r="QP32" s="28">
        <v>67418229.145006672</v>
      </c>
      <c r="QQ32" s="28">
        <v>0</v>
      </c>
      <c r="QR32" s="28">
        <v>0</v>
      </c>
      <c r="QS32" s="28">
        <v>0</v>
      </c>
      <c r="QT32" s="28">
        <v>0</v>
      </c>
      <c r="QU32" s="28">
        <v>0</v>
      </c>
      <c r="QV32" s="28">
        <v>0</v>
      </c>
      <c r="QW32" s="28">
        <v>0</v>
      </c>
      <c r="QX32" s="28">
        <v>0</v>
      </c>
      <c r="QY32" s="28">
        <v>0</v>
      </c>
      <c r="QZ32" s="28">
        <v>0</v>
      </c>
      <c r="RA32" s="28">
        <v>9512624.7532283217</v>
      </c>
      <c r="RB32" s="28">
        <v>67418229.646510124</v>
      </c>
      <c r="RC32" s="28">
        <v>0</v>
      </c>
      <c r="RD32" s="28">
        <v>0</v>
      </c>
      <c r="RE32" s="28">
        <v>0</v>
      </c>
      <c r="RF32" s="28">
        <v>0</v>
      </c>
      <c r="RG32" s="28">
        <v>0</v>
      </c>
      <c r="RH32" s="28">
        <v>0</v>
      </c>
      <c r="RI32" s="28">
        <v>0</v>
      </c>
      <c r="RJ32" s="28">
        <v>0</v>
      </c>
      <c r="RK32" s="28">
        <v>0</v>
      </c>
      <c r="RL32" s="28">
        <v>0</v>
      </c>
      <c r="RM32" s="28">
        <v>8369280.4274799442</v>
      </c>
      <c r="RN32" s="28">
        <v>67418229.145006672</v>
      </c>
      <c r="RO32" s="28">
        <v>0</v>
      </c>
      <c r="RP32" s="28">
        <v>0</v>
      </c>
      <c r="RQ32" s="28">
        <v>0</v>
      </c>
      <c r="RR32" s="28">
        <v>0</v>
      </c>
      <c r="RS32" s="28">
        <v>0</v>
      </c>
      <c r="RT32" s="28">
        <v>0</v>
      </c>
      <c r="RU32" s="28">
        <v>0</v>
      </c>
      <c r="RV32" s="28">
        <v>0</v>
      </c>
      <c r="RW32" s="28">
        <v>0</v>
      </c>
      <c r="RX32" s="28">
        <v>0</v>
      </c>
      <c r="RY32" s="28">
        <v>7134468.5649212375</v>
      </c>
      <c r="RZ32" s="28">
        <v>67418229.646510124</v>
      </c>
      <c r="SA32" s="28">
        <v>0</v>
      </c>
      <c r="SB32" s="28">
        <v>0</v>
      </c>
      <c r="SC32" s="28">
        <v>0</v>
      </c>
      <c r="SD32" s="28">
        <v>0</v>
      </c>
      <c r="SE32" s="28">
        <v>0</v>
      </c>
      <c r="SF32" s="28">
        <v>0</v>
      </c>
      <c r="SG32" s="28">
        <v>0</v>
      </c>
      <c r="SH32" s="28">
        <v>0</v>
      </c>
      <c r="SI32" s="28">
        <v>0</v>
      </c>
      <c r="SJ32" s="28">
        <v>0</v>
      </c>
      <c r="SK32" s="28">
        <v>5978057.4469294148</v>
      </c>
      <c r="SL32" s="28">
        <v>67418229.145006672</v>
      </c>
      <c r="SM32" s="28">
        <v>0</v>
      </c>
      <c r="SN32" s="28">
        <v>0</v>
      </c>
      <c r="SO32" s="28">
        <v>0</v>
      </c>
      <c r="SP32" s="28">
        <v>0</v>
      </c>
      <c r="SQ32" s="28">
        <v>0</v>
      </c>
      <c r="SR32" s="28">
        <v>0</v>
      </c>
      <c r="SS32" s="28">
        <v>0</v>
      </c>
      <c r="ST32" s="28">
        <v>0</v>
      </c>
      <c r="SU32" s="28">
        <v>0</v>
      </c>
      <c r="SV32" s="28">
        <v>0</v>
      </c>
      <c r="SW32" s="28">
        <v>4756312.3766141525</v>
      </c>
      <c r="SX32" s="28">
        <v>67418229.646510124</v>
      </c>
      <c r="SY32" s="28">
        <v>0</v>
      </c>
      <c r="SZ32" s="28">
        <v>0</v>
      </c>
      <c r="TA32" s="28">
        <v>0</v>
      </c>
      <c r="TB32" s="28">
        <v>0</v>
      </c>
      <c r="TC32" s="28">
        <v>0</v>
      </c>
      <c r="TD32" s="28">
        <v>0</v>
      </c>
      <c r="TE32" s="28">
        <v>0</v>
      </c>
      <c r="TF32" s="28">
        <v>0</v>
      </c>
      <c r="TG32" s="28">
        <v>0</v>
      </c>
      <c r="TH32" s="28">
        <v>0</v>
      </c>
      <c r="TI32" s="28">
        <v>3586834.4663788863</v>
      </c>
      <c r="TJ32" s="28">
        <v>67418229.145006672</v>
      </c>
      <c r="TK32" s="28">
        <v>0</v>
      </c>
      <c r="TL32" s="28">
        <v>0</v>
      </c>
      <c r="TM32" s="28">
        <v>0</v>
      </c>
      <c r="TN32" s="28">
        <v>0</v>
      </c>
      <c r="TO32" s="28">
        <v>0</v>
      </c>
      <c r="TP32" s="28">
        <v>0</v>
      </c>
      <c r="TQ32" s="28">
        <v>0</v>
      </c>
      <c r="TR32" s="28">
        <v>0</v>
      </c>
      <c r="TS32" s="28">
        <v>0</v>
      </c>
      <c r="TT32" s="28">
        <v>0</v>
      </c>
      <c r="TU32" s="28">
        <v>2391222.9805505145</v>
      </c>
      <c r="TV32" s="28">
        <v>67418229.646510124</v>
      </c>
      <c r="TW32" s="28">
        <v>0</v>
      </c>
      <c r="TX32" s="28">
        <v>0</v>
      </c>
      <c r="TY32" s="28">
        <v>0</v>
      </c>
      <c r="TZ32" s="28">
        <v>0</v>
      </c>
      <c r="UA32" s="28">
        <v>0</v>
      </c>
      <c r="UB32" s="28">
        <v>0</v>
      </c>
      <c r="UC32" s="28">
        <v>0</v>
      </c>
      <c r="UD32" s="28">
        <v>0</v>
      </c>
      <c r="UE32" s="28">
        <v>0</v>
      </c>
      <c r="UF32" s="28">
        <v>0</v>
      </c>
      <c r="UG32" s="28">
        <v>1195611.4858283571</v>
      </c>
      <c r="UH32" s="28">
        <v>67418229.145006672</v>
      </c>
      <c r="UI32" s="28">
        <v>0</v>
      </c>
      <c r="UJ32" s="28">
        <v>0</v>
      </c>
      <c r="UK32" s="28">
        <v>0</v>
      </c>
      <c r="UL32" s="28">
        <v>0</v>
      </c>
      <c r="UM32" s="28">
        <v>0</v>
      </c>
      <c r="UN32" s="28">
        <v>0</v>
      </c>
      <c r="UO32" s="28">
        <v>0</v>
      </c>
      <c r="UP32" s="28">
        <v>0</v>
      </c>
      <c r="UQ32" s="28">
        <v>0</v>
      </c>
      <c r="UR32" s="28">
        <v>0</v>
      </c>
      <c r="US32" s="28">
        <v>0</v>
      </c>
      <c r="UT32" s="28">
        <v>0</v>
      </c>
      <c r="UU32" s="28">
        <v>0</v>
      </c>
      <c r="UV32" s="28">
        <v>0</v>
      </c>
      <c r="UW32" s="28">
        <v>0</v>
      </c>
      <c r="UX32" s="28">
        <v>0</v>
      </c>
      <c r="UY32" s="28">
        <v>0</v>
      </c>
      <c r="UZ32" s="28">
        <v>0</v>
      </c>
      <c r="VA32" s="28">
        <v>0</v>
      </c>
      <c r="VB32" s="28">
        <v>0</v>
      </c>
      <c r="VC32" s="28">
        <v>0</v>
      </c>
      <c r="VD32" s="28">
        <v>0</v>
      </c>
      <c r="VE32" s="28">
        <v>0</v>
      </c>
      <c r="VF32" s="28">
        <v>0</v>
      </c>
      <c r="VG32" s="28">
        <v>0</v>
      </c>
      <c r="VH32" s="28">
        <v>0</v>
      </c>
      <c r="VI32" s="28">
        <v>0</v>
      </c>
      <c r="VJ32" s="28">
        <v>0</v>
      </c>
      <c r="VK32" s="28">
        <v>0</v>
      </c>
      <c r="VL32" s="28">
        <v>0</v>
      </c>
      <c r="VM32" s="28">
        <v>0</v>
      </c>
      <c r="VN32" s="28">
        <v>0</v>
      </c>
      <c r="VO32" s="28">
        <v>0</v>
      </c>
      <c r="VP32" s="28">
        <v>0</v>
      </c>
      <c r="VQ32" s="28">
        <v>0</v>
      </c>
      <c r="VR32" s="28">
        <v>0</v>
      </c>
      <c r="VS32" s="28">
        <v>0</v>
      </c>
      <c r="VT32" s="28">
        <v>0</v>
      </c>
      <c r="VU32" s="28">
        <v>0</v>
      </c>
      <c r="VV32" s="28">
        <v>0</v>
      </c>
      <c r="VW32" s="28">
        <v>0</v>
      </c>
      <c r="VX32" s="28">
        <v>0</v>
      </c>
      <c r="VY32" s="28">
        <v>0</v>
      </c>
      <c r="VZ32" s="28">
        <v>0</v>
      </c>
      <c r="WA32" s="28">
        <v>0</v>
      </c>
      <c r="WB32" s="28">
        <v>0</v>
      </c>
      <c r="WC32" s="28">
        <v>0</v>
      </c>
      <c r="WD32" s="28">
        <v>0</v>
      </c>
      <c r="WE32" s="28">
        <v>0</v>
      </c>
      <c r="WF32" s="28">
        <v>0</v>
      </c>
      <c r="WG32" s="28">
        <v>0</v>
      </c>
      <c r="WH32" s="28">
        <v>0</v>
      </c>
      <c r="WI32" s="28">
        <v>0</v>
      </c>
      <c r="WJ32" s="28">
        <v>0</v>
      </c>
      <c r="WK32" s="28">
        <v>0</v>
      </c>
      <c r="WL32" s="28">
        <v>0</v>
      </c>
      <c r="WM32" s="28">
        <v>0</v>
      </c>
      <c r="WN32" s="28">
        <v>0</v>
      </c>
      <c r="WO32" s="28">
        <v>0</v>
      </c>
      <c r="WP32" s="28">
        <v>0</v>
      </c>
      <c r="WQ32" s="28">
        <v>0</v>
      </c>
      <c r="WR32" s="28">
        <v>0</v>
      </c>
      <c r="WS32" s="28">
        <v>0</v>
      </c>
      <c r="WT32" s="28">
        <v>0</v>
      </c>
      <c r="WU32" s="28">
        <v>0</v>
      </c>
      <c r="WV32" s="28">
        <v>0</v>
      </c>
      <c r="WW32" s="28">
        <v>0</v>
      </c>
      <c r="WX32" s="28">
        <v>0</v>
      </c>
      <c r="WY32" s="28">
        <v>0</v>
      </c>
      <c r="WZ32" s="28">
        <v>0</v>
      </c>
      <c r="XA32" s="28">
        <v>0</v>
      </c>
      <c r="XB32" s="28">
        <v>0</v>
      </c>
      <c r="XC32" s="28">
        <v>0</v>
      </c>
      <c r="XD32" s="28">
        <v>0</v>
      </c>
      <c r="XE32" s="28">
        <v>0</v>
      </c>
      <c r="XF32" s="28">
        <v>0</v>
      </c>
      <c r="XG32" s="28">
        <v>0</v>
      </c>
      <c r="XH32" s="28">
        <v>0</v>
      </c>
      <c r="XI32" s="28">
        <v>0</v>
      </c>
      <c r="XJ32" s="28">
        <v>0</v>
      </c>
      <c r="XK32" s="28">
        <v>0</v>
      </c>
      <c r="XL32" s="28">
        <v>0</v>
      </c>
      <c r="XM32" s="28">
        <v>0</v>
      </c>
      <c r="XN32" s="28">
        <v>0</v>
      </c>
      <c r="XO32" s="28">
        <v>0</v>
      </c>
      <c r="XP32" s="28">
        <v>0</v>
      </c>
      <c r="XQ32" s="28">
        <v>0</v>
      </c>
      <c r="XR32" s="28">
        <v>0</v>
      </c>
      <c r="XS32" s="28">
        <v>0</v>
      </c>
      <c r="XT32" s="28">
        <v>0</v>
      </c>
      <c r="XU32" s="28">
        <v>0</v>
      </c>
      <c r="XV32" s="28">
        <v>0</v>
      </c>
      <c r="XW32" s="28">
        <v>0</v>
      </c>
      <c r="XX32" s="28">
        <v>0</v>
      </c>
      <c r="XY32" s="28">
        <v>0</v>
      </c>
      <c r="XZ32" s="28">
        <v>0</v>
      </c>
      <c r="YA32" s="28">
        <v>0</v>
      </c>
      <c r="YB32" s="28">
        <v>0</v>
      </c>
      <c r="YC32" s="28">
        <v>0</v>
      </c>
      <c r="YD32" s="28">
        <v>0</v>
      </c>
      <c r="YE32" s="28">
        <v>0</v>
      </c>
      <c r="YF32" s="28">
        <v>0</v>
      </c>
      <c r="YG32" s="28">
        <v>0</v>
      </c>
      <c r="YH32" s="28">
        <v>0</v>
      </c>
      <c r="YI32" s="28">
        <v>0</v>
      </c>
      <c r="YJ32" s="28">
        <v>0</v>
      </c>
      <c r="YK32" s="28">
        <v>0</v>
      </c>
      <c r="YL32" s="28">
        <v>0</v>
      </c>
      <c r="YM32" s="28">
        <v>0</v>
      </c>
      <c r="YN32" s="28">
        <v>0</v>
      </c>
      <c r="YO32" s="28">
        <v>0</v>
      </c>
      <c r="YP32" s="28">
        <v>0</v>
      </c>
      <c r="YQ32" s="28">
        <v>0</v>
      </c>
      <c r="YR32" s="28">
        <v>0</v>
      </c>
      <c r="YS32" s="28">
        <v>0</v>
      </c>
      <c r="YT32" s="28">
        <v>0</v>
      </c>
      <c r="YU32" s="28">
        <v>0</v>
      </c>
      <c r="YV32" s="28">
        <v>0</v>
      </c>
      <c r="YW32" s="28">
        <v>0</v>
      </c>
      <c r="YX32" s="28">
        <v>0</v>
      </c>
      <c r="YY32" s="28">
        <v>0</v>
      </c>
      <c r="YZ32" s="28">
        <v>0</v>
      </c>
      <c r="ZA32" s="28">
        <v>0</v>
      </c>
      <c r="ZB32" s="28">
        <v>0</v>
      </c>
      <c r="ZC32" s="28">
        <v>0</v>
      </c>
      <c r="ZD32" s="28">
        <v>0</v>
      </c>
      <c r="ZE32" s="28">
        <v>0</v>
      </c>
      <c r="ZF32" s="28">
        <v>0</v>
      </c>
      <c r="ZG32" s="28">
        <v>0</v>
      </c>
      <c r="ZH32" s="28">
        <v>0</v>
      </c>
      <c r="ZI32" s="28">
        <v>0</v>
      </c>
      <c r="ZJ32" s="28">
        <v>0</v>
      </c>
      <c r="ZK32" s="28">
        <v>0</v>
      </c>
      <c r="ZL32" s="28">
        <v>0</v>
      </c>
      <c r="ZM32" s="28">
        <v>0</v>
      </c>
      <c r="ZN32" s="28">
        <v>0</v>
      </c>
      <c r="ZO32" s="28">
        <v>0</v>
      </c>
      <c r="ZP32" s="28">
        <v>0</v>
      </c>
      <c r="ZQ32" s="28">
        <v>0</v>
      </c>
      <c r="ZR32" s="28">
        <v>0</v>
      </c>
      <c r="ZS32" s="28">
        <v>0</v>
      </c>
      <c r="ZT32" s="28">
        <v>0</v>
      </c>
      <c r="ZU32" s="28">
        <v>0</v>
      </c>
      <c r="ZV32" s="28">
        <v>0</v>
      </c>
      <c r="ZW32" s="28">
        <v>0</v>
      </c>
      <c r="ZX32" s="28">
        <v>0</v>
      </c>
      <c r="ZY32" s="28">
        <v>0</v>
      </c>
      <c r="ZZ32" s="28">
        <v>0</v>
      </c>
      <c r="AAA32" s="28">
        <v>0</v>
      </c>
      <c r="AAB32" s="28">
        <v>0</v>
      </c>
      <c r="AAC32" s="28">
        <v>0</v>
      </c>
      <c r="AAD32" s="28">
        <v>0</v>
      </c>
      <c r="AAE32" s="28">
        <v>0</v>
      </c>
      <c r="AAF32" s="28">
        <v>0</v>
      </c>
      <c r="AAG32" s="28">
        <v>0</v>
      </c>
      <c r="AAH32" s="28">
        <v>0</v>
      </c>
      <c r="AAI32" s="28">
        <v>0</v>
      </c>
      <c r="AAJ32" s="28">
        <v>0</v>
      </c>
      <c r="AAK32" s="28">
        <v>0</v>
      </c>
      <c r="AAL32" s="28">
        <v>0</v>
      </c>
      <c r="AAM32" s="28">
        <v>0</v>
      </c>
      <c r="AAN32" s="28">
        <v>0</v>
      </c>
      <c r="AAO32" s="28">
        <v>0</v>
      </c>
      <c r="AAP32" s="28">
        <v>0</v>
      </c>
      <c r="AAQ32" s="28">
        <v>0</v>
      </c>
      <c r="AAR32" s="28">
        <v>0</v>
      </c>
      <c r="AAS32" s="28">
        <v>0</v>
      </c>
      <c r="AAT32" s="28">
        <v>0</v>
      </c>
      <c r="AAU32" s="28">
        <v>0</v>
      </c>
      <c r="AAV32" s="28">
        <v>0</v>
      </c>
      <c r="AAW32" s="28">
        <v>0</v>
      </c>
      <c r="AAX32" s="28">
        <v>0</v>
      </c>
      <c r="AAY32" s="28">
        <v>0</v>
      </c>
      <c r="AAZ32" s="28">
        <v>0</v>
      </c>
      <c r="ABA32" s="28">
        <v>0</v>
      </c>
      <c r="ABB32" s="28">
        <v>0</v>
      </c>
      <c r="ABC32" s="28">
        <v>0</v>
      </c>
      <c r="ABD32" s="28">
        <v>0</v>
      </c>
      <c r="ABE32" s="28">
        <v>0</v>
      </c>
      <c r="ABF32" s="28">
        <v>0</v>
      </c>
      <c r="ABG32" s="28">
        <v>0</v>
      </c>
      <c r="ABH32" s="28">
        <v>0</v>
      </c>
      <c r="ABI32" s="28">
        <v>0</v>
      </c>
      <c r="ABJ32" s="28">
        <v>0</v>
      </c>
      <c r="ABK32" s="28">
        <v>0</v>
      </c>
      <c r="ABL32" s="28">
        <v>0</v>
      </c>
      <c r="ABM32" s="28">
        <v>0</v>
      </c>
      <c r="ABN32" s="28">
        <v>0</v>
      </c>
      <c r="ABO32" s="28">
        <v>0</v>
      </c>
      <c r="ABP32" s="28">
        <v>0</v>
      </c>
      <c r="ABQ32" s="28">
        <v>0</v>
      </c>
      <c r="ABR32" s="28">
        <v>0</v>
      </c>
      <c r="ABS32" s="28">
        <v>0</v>
      </c>
      <c r="ABT32" s="28">
        <v>0</v>
      </c>
      <c r="ABU32" s="28">
        <v>0</v>
      </c>
      <c r="ABV32" s="28">
        <v>0</v>
      </c>
      <c r="ABW32" s="28">
        <v>0</v>
      </c>
      <c r="ABX32" s="28">
        <v>0</v>
      </c>
      <c r="ABY32" s="28">
        <v>0</v>
      </c>
      <c r="ABZ32" s="28">
        <v>0</v>
      </c>
      <c r="ACA32" s="28">
        <v>0</v>
      </c>
      <c r="ACB32" s="28">
        <v>0</v>
      </c>
      <c r="ACC32" s="28">
        <v>0</v>
      </c>
      <c r="ACD32" s="28">
        <v>0</v>
      </c>
      <c r="ACE32" s="28">
        <v>0</v>
      </c>
      <c r="ACF32" s="28">
        <v>0</v>
      </c>
      <c r="ACG32" s="28">
        <v>0</v>
      </c>
      <c r="ACH32" s="28">
        <v>0</v>
      </c>
      <c r="ACI32" s="28">
        <v>0</v>
      </c>
      <c r="ACJ32" s="28">
        <v>0</v>
      </c>
    </row>
    <row r="33" spans="1:764" x14ac:dyDescent="0.2">
      <c r="A33" s="21" t="s">
        <v>52</v>
      </c>
      <c r="B33" s="116" t="s">
        <v>53</v>
      </c>
      <c r="C33" s="22">
        <f t="shared" ref="C33:C48" si="211">+E33*$C$59</f>
        <v>802.26337940858571</v>
      </c>
      <c r="D33" s="107"/>
      <c r="E33" s="23">
        <v>46.324603419999981</v>
      </c>
      <c r="F33" s="24" t="s">
        <v>47</v>
      </c>
      <c r="G33" s="33" t="s">
        <v>128</v>
      </c>
      <c r="H33" s="25">
        <v>39555</v>
      </c>
      <c r="I33" s="105" t="s">
        <v>163</v>
      </c>
      <c r="J33" s="24">
        <v>300</v>
      </c>
      <c r="K33" s="24" t="s">
        <v>134</v>
      </c>
      <c r="L33" s="25">
        <v>48686</v>
      </c>
      <c r="M33" s="21" t="s">
        <v>122</v>
      </c>
      <c r="N33" s="3"/>
      <c r="O33" s="27">
        <f t="shared" si="153"/>
        <v>47914261.242666006</v>
      </c>
      <c r="P33" s="27">
        <f t="shared" si="154"/>
        <v>24383049.588290006</v>
      </c>
      <c r="Q33" s="27">
        <f t="shared" si="155"/>
        <v>57215398.521705985</v>
      </c>
      <c r="R33" s="27">
        <f t="shared" si="156"/>
        <v>23793683.090983972</v>
      </c>
      <c r="S33" s="27">
        <f t="shared" si="157"/>
        <v>65864593.772637784</v>
      </c>
      <c r="T33" s="27">
        <f t="shared" si="158"/>
        <v>25596382.1007271</v>
      </c>
      <c r="U33" s="27">
        <f t="shared" si="159"/>
        <v>73776155.967794925</v>
      </c>
      <c r="V33" s="27">
        <f t="shared" si="160"/>
        <v>26733069.012566</v>
      </c>
      <c r="W33" s="27">
        <f t="shared" si="161"/>
        <v>80769907.962493777</v>
      </c>
      <c r="X33" s="27">
        <f t="shared" si="162"/>
        <v>26986407.975261278</v>
      </c>
      <c r="Y33" s="27">
        <f t="shared" si="163"/>
        <v>87061793.289675817</v>
      </c>
      <c r="Z33" s="27">
        <f t="shared" si="164"/>
        <v>26713931.142098073</v>
      </c>
      <c r="AA33" s="27">
        <f t="shared" si="165"/>
        <v>93565013.294080928</v>
      </c>
      <c r="AB33" s="27">
        <f t="shared" si="166"/>
        <v>26156291.818347823</v>
      </c>
      <c r="AC33" s="27">
        <f t="shared" si="167"/>
        <v>100501262.23168345</v>
      </c>
      <c r="AD33" s="27">
        <f t="shared" si="168"/>
        <v>25423172.942713171</v>
      </c>
      <c r="AE33" s="27">
        <f t="shared" si="169"/>
        <v>107821432.62510151</v>
      </c>
      <c r="AF33" s="27">
        <f t="shared" si="170"/>
        <v>24257716.035941891</v>
      </c>
      <c r="AG33" s="27">
        <f t="shared" si="171"/>
        <v>115551453.96315765</v>
      </c>
      <c r="AH33" s="27">
        <f t="shared" si="172"/>
        <v>22844007.673179857</v>
      </c>
      <c r="AI33" s="27">
        <f t="shared" si="173"/>
        <v>123720653.1431585</v>
      </c>
      <c r="AJ33" s="27">
        <f t="shared" si="174"/>
        <v>21083317.852002844</v>
      </c>
      <c r="AK33" s="27">
        <f t="shared" si="175"/>
        <v>132362044.62543225</v>
      </c>
      <c r="AL33" s="27">
        <f t="shared" si="176"/>
        <v>18997595.311699133</v>
      </c>
      <c r="AM33" s="27">
        <f t="shared" si="177"/>
        <v>141431136.55979365</v>
      </c>
      <c r="AN33" s="27">
        <f t="shared" si="178"/>
        <v>16383332.898033064</v>
      </c>
      <c r="AO33" s="27">
        <f t="shared" si="179"/>
        <v>145199678.61688471</v>
      </c>
      <c r="AP33" s="27">
        <f t="shared" si="180"/>
        <v>12873477.140479978</v>
      </c>
      <c r="AQ33" s="27">
        <f t="shared" si="181"/>
        <v>145199678.61688471</v>
      </c>
      <c r="AR33" s="27">
        <f t="shared" si="182"/>
        <v>8911572.2859096117</v>
      </c>
      <c r="AS33" s="27">
        <f t="shared" si="183"/>
        <v>145199678.61688471</v>
      </c>
      <c r="AT33" s="27">
        <f t="shared" si="184"/>
        <v>4965949.2320927093</v>
      </c>
      <c r="AU33" s="27">
        <f t="shared" si="185"/>
        <v>72599839.057690635</v>
      </c>
      <c r="AV33" s="27">
        <f t="shared" si="186"/>
        <v>987762.576768909</v>
      </c>
      <c r="AW33" s="27">
        <f t="shared" si="187"/>
        <v>0</v>
      </c>
      <c r="AX33" s="27">
        <f t="shared" si="188"/>
        <v>0</v>
      </c>
      <c r="AY33" s="27">
        <f t="shared" si="189"/>
        <v>0</v>
      </c>
      <c r="AZ33" s="27">
        <f t="shared" si="190"/>
        <v>0</v>
      </c>
      <c r="BA33" s="27">
        <f t="shared" si="191"/>
        <v>0</v>
      </c>
      <c r="BB33" s="27">
        <f t="shared" si="192"/>
        <v>0</v>
      </c>
      <c r="BC33" s="27">
        <f t="shared" si="193"/>
        <v>0</v>
      </c>
      <c r="BD33" s="27">
        <f t="shared" si="194"/>
        <v>0</v>
      </c>
      <c r="BE33" s="27">
        <f t="shared" si="195"/>
        <v>0</v>
      </c>
      <c r="BF33" s="27">
        <f t="shared" si="196"/>
        <v>0</v>
      </c>
      <c r="BG33" s="27">
        <f t="shared" si="197"/>
        <v>0</v>
      </c>
      <c r="BH33" s="27">
        <f t="shared" si="198"/>
        <v>0</v>
      </c>
      <c r="BI33" s="27">
        <f t="shared" si="199"/>
        <v>0</v>
      </c>
      <c r="BJ33" s="27">
        <f t="shared" si="200"/>
        <v>0</v>
      </c>
      <c r="BK33" s="27">
        <f t="shared" si="201"/>
        <v>0</v>
      </c>
      <c r="BL33" s="27">
        <f t="shared" si="202"/>
        <v>0</v>
      </c>
      <c r="BM33" s="27">
        <f t="shared" si="203"/>
        <v>0</v>
      </c>
      <c r="BN33" s="27">
        <f t="shared" si="204"/>
        <v>0</v>
      </c>
      <c r="BO33" s="27">
        <f t="shared" si="205"/>
        <v>0</v>
      </c>
      <c r="BP33" s="27">
        <f t="shared" si="206"/>
        <v>0</v>
      </c>
      <c r="BQ33" s="27">
        <f t="shared" si="207"/>
        <v>0</v>
      </c>
      <c r="BR33" s="27">
        <f t="shared" si="208"/>
        <v>0</v>
      </c>
      <c r="BS33" s="27">
        <f t="shared" si="209"/>
        <v>0</v>
      </c>
      <c r="BT33" s="27">
        <f t="shared" si="210"/>
        <v>0</v>
      </c>
      <c r="BW33" s="28">
        <v>0</v>
      </c>
      <c r="BX33" s="28">
        <v>0</v>
      </c>
      <c r="BY33" s="28">
        <v>0</v>
      </c>
      <c r="BZ33" s="28">
        <v>0</v>
      </c>
      <c r="CA33" s="28">
        <v>0</v>
      </c>
      <c r="CB33" s="28">
        <v>0</v>
      </c>
      <c r="CC33" s="28">
        <v>13184112.066109652</v>
      </c>
      <c r="CD33" s="28">
        <v>22332512.299448002</v>
      </c>
      <c r="CE33" s="28">
        <v>0</v>
      </c>
      <c r="CF33" s="28">
        <v>0</v>
      </c>
      <c r="CG33" s="28">
        <v>0</v>
      </c>
      <c r="CH33" s="28">
        <v>0</v>
      </c>
      <c r="CI33" s="28">
        <v>0</v>
      </c>
      <c r="CJ33" s="28">
        <v>0</v>
      </c>
      <c r="CK33" s="28">
        <v>0</v>
      </c>
      <c r="CL33" s="28">
        <v>0</v>
      </c>
      <c r="CM33" s="28">
        <v>0</v>
      </c>
      <c r="CN33" s="28">
        <v>0</v>
      </c>
      <c r="CO33" s="28">
        <v>11198937.522180356</v>
      </c>
      <c r="CP33" s="28">
        <v>25581748.943218</v>
      </c>
      <c r="CQ33" s="28">
        <v>0</v>
      </c>
      <c r="CR33" s="28">
        <v>0</v>
      </c>
      <c r="CS33" s="28">
        <v>0</v>
      </c>
      <c r="CT33" s="28">
        <v>0</v>
      </c>
      <c r="CU33" s="28">
        <v>0</v>
      </c>
      <c r="CV33" s="28">
        <v>0</v>
      </c>
      <c r="CW33" s="28">
        <v>0</v>
      </c>
      <c r="CX33" s="28">
        <v>0</v>
      </c>
      <c r="CY33" s="28">
        <v>0</v>
      </c>
      <c r="CZ33" s="28">
        <v>0</v>
      </c>
      <c r="DA33" s="28">
        <v>11577795.704695329</v>
      </c>
      <c r="DB33" s="28">
        <v>27450311.619065333</v>
      </c>
      <c r="DC33" s="28">
        <v>0</v>
      </c>
      <c r="DD33" s="28">
        <v>0</v>
      </c>
      <c r="DE33" s="28">
        <v>0</v>
      </c>
      <c r="DF33" s="28">
        <v>0</v>
      </c>
      <c r="DG33" s="28">
        <v>0</v>
      </c>
      <c r="DH33" s="28">
        <v>0</v>
      </c>
      <c r="DI33" s="28">
        <v>0</v>
      </c>
      <c r="DJ33" s="28">
        <v>0</v>
      </c>
      <c r="DK33" s="28">
        <v>0</v>
      </c>
      <c r="DL33" s="28">
        <v>0</v>
      </c>
      <c r="DM33" s="28">
        <v>12215887.386288643</v>
      </c>
      <c r="DN33" s="28">
        <v>29765086.902640656</v>
      </c>
      <c r="DO33" s="28">
        <v>0</v>
      </c>
      <c r="DP33" s="28">
        <v>0</v>
      </c>
      <c r="DQ33" s="28">
        <v>0</v>
      </c>
      <c r="DR33" s="28">
        <v>0</v>
      </c>
      <c r="DS33" s="28">
        <v>0</v>
      </c>
      <c r="DT33" s="28">
        <v>0</v>
      </c>
      <c r="DU33" s="28">
        <v>0</v>
      </c>
      <c r="DV33" s="28">
        <v>0</v>
      </c>
      <c r="DW33" s="28">
        <v>0</v>
      </c>
      <c r="DX33" s="28">
        <v>0</v>
      </c>
      <c r="DY33" s="28">
        <v>12578000.216047008</v>
      </c>
      <c r="DZ33" s="28">
        <v>31878412.855137859</v>
      </c>
      <c r="EA33" s="28">
        <v>0</v>
      </c>
      <c r="EB33" s="28">
        <v>0</v>
      </c>
      <c r="EC33" s="28">
        <v>0</v>
      </c>
      <c r="ED33" s="28">
        <v>0</v>
      </c>
      <c r="EE33" s="28">
        <v>0</v>
      </c>
      <c r="EF33" s="28">
        <v>0</v>
      </c>
      <c r="EG33" s="28">
        <v>0</v>
      </c>
      <c r="EH33" s="28">
        <v>0</v>
      </c>
      <c r="EI33" s="28">
        <v>0</v>
      </c>
      <c r="EJ33" s="28">
        <v>0</v>
      </c>
      <c r="EK33" s="28">
        <v>13018381.884680092</v>
      </c>
      <c r="EL33" s="28">
        <v>33986180.91749993</v>
      </c>
      <c r="EM33" s="28">
        <v>0</v>
      </c>
      <c r="EN33" s="28">
        <v>0</v>
      </c>
      <c r="EO33" s="28">
        <v>0</v>
      </c>
      <c r="EP33" s="28">
        <v>0</v>
      </c>
      <c r="EQ33" s="28">
        <v>0</v>
      </c>
      <c r="ER33" s="28">
        <v>0</v>
      </c>
      <c r="ES33" s="28">
        <v>0</v>
      </c>
      <c r="ET33" s="28">
        <v>0</v>
      </c>
      <c r="EU33" s="28">
        <v>0</v>
      </c>
      <c r="EV33" s="28">
        <v>0</v>
      </c>
      <c r="EW33" s="28">
        <v>13276726.666679529</v>
      </c>
      <c r="EX33" s="28">
        <v>35944350.411251165</v>
      </c>
      <c r="EY33" s="28">
        <v>0</v>
      </c>
      <c r="EZ33" s="28">
        <v>0</v>
      </c>
      <c r="FA33" s="28">
        <v>0</v>
      </c>
      <c r="FB33" s="28">
        <v>0</v>
      </c>
      <c r="FC33" s="28">
        <v>0</v>
      </c>
      <c r="FD33" s="28">
        <v>0</v>
      </c>
      <c r="FE33" s="28">
        <v>0</v>
      </c>
      <c r="FF33" s="28">
        <v>0</v>
      </c>
      <c r="FG33" s="28">
        <v>0</v>
      </c>
      <c r="FH33" s="28">
        <v>0</v>
      </c>
      <c r="FI33" s="28">
        <v>13456342.345886473</v>
      </c>
      <c r="FJ33" s="28">
        <v>37831805.55654376</v>
      </c>
      <c r="FK33" s="28">
        <v>0</v>
      </c>
      <c r="FL33" s="28">
        <v>0</v>
      </c>
      <c r="FM33" s="28">
        <v>0</v>
      </c>
      <c r="FN33" s="28">
        <v>0</v>
      </c>
      <c r="FO33" s="28">
        <v>0</v>
      </c>
      <c r="FP33" s="28">
        <v>0</v>
      </c>
      <c r="FQ33" s="28">
        <v>0</v>
      </c>
      <c r="FR33" s="28">
        <v>0</v>
      </c>
      <c r="FS33" s="28">
        <v>0</v>
      </c>
      <c r="FT33" s="28">
        <v>0</v>
      </c>
      <c r="FU33" s="28">
        <v>13459644.012455171</v>
      </c>
      <c r="FV33" s="28">
        <v>39570966.333812222</v>
      </c>
      <c r="FW33" s="28">
        <v>0</v>
      </c>
      <c r="FX33" s="28">
        <v>0</v>
      </c>
      <c r="FY33" s="28">
        <v>0</v>
      </c>
      <c r="FZ33" s="28">
        <v>0</v>
      </c>
      <c r="GA33" s="28">
        <v>0</v>
      </c>
      <c r="GB33" s="28">
        <v>0</v>
      </c>
      <c r="GC33" s="28">
        <v>0</v>
      </c>
      <c r="GD33" s="28">
        <v>0</v>
      </c>
      <c r="GE33" s="28">
        <v>0</v>
      </c>
      <c r="GF33" s="28">
        <v>0</v>
      </c>
      <c r="GG33" s="28">
        <v>13526763.962806107</v>
      </c>
      <c r="GH33" s="28">
        <v>41198941.628681548</v>
      </c>
      <c r="GI33" s="28">
        <v>0</v>
      </c>
      <c r="GJ33" s="28">
        <v>0</v>
      </c>
      <c r="GK33" s="28">
        <v>0</v>
      </c>
      <c r="GL33" s="28">
        <v>0</v>
      </c>
      <c r="GM33" s="28">
        <v>0</v>
      </c>
      <c r="GN33" s="28">
        <v>0</v>
      </c>
      <c r="GO33" s="28">
        <v>0</v>
      </c>
      <c r="GP33" s="28">
        <v>0</v>
      </c>
      <c r="GQ33" s="28">
        <v>0</v>
      </c>
      <c r="GR33" s="28">
        <v>0</v>
      </c>
      <c r="GS33" s="28">
        <v>13373734.695191771</v>
      </c>
      <c r="GT33" s="28">
        <v>42737386.327199489</v>
      </c>
      <c r="GU33" s="28">
        <v>0</v>
      </c>
      <c r="GV33" s="28">
        <v>0</v>
      </c>
      <c r="GW33" s="28">
        <v>0</v>
      </c>
      <c r="GX33" s="28">
        <v>0</v>
      </c>
      <c r="GY33" s="28">
        <v>0</v>
      </c>
      <c r="GZ33" s="28">
        <v>0</v>
      </c>
      <c r="HA33" s="28">
        <v>0</v>
      </c>
      <c r="HB33" s="28">
        <v>0</v>
      </c>
      <c r="HC33" s="28">
        <v>0</v>
      </c>
      <c r="HD33" s="28">
        <v>0</v>
      </c>
      <c r="HE33" s="28">
        <v>13340196.446906302</v>
      </c>
      <c r="HF33" s="28">
        <v>44324406.962476328</v>
      </c>
      <c r="HG33" s="28">
        <v>0</v>
      </c>
      <c r="HH33" s="28">
        <v>0</v>
      </c>
      <c r="HI33" s="28">
        <v>0</v>
      </c>
      <c r="HJ33" s="28">
        <v>0</v>
      </c>
      <c r="HK33" s="28">
        <v>0</v>
      </c>
      <c r="HL33" s="28">
        <v>0</v>
      </c>
      <c r="HM33" s="28">
        <v>0</v>
      </c>
      <c r="HN33" s="28">
        <v>0</v>
      </c>
      <c r="HO33" s="28">
        <v>0</v>
      </c>
      <c r="HP33" s="28">
        <v>0</v>
      </c>
      <c r="HQ33" s="28">
        <v>13124193.222579671</v>
      </c>
      <c r="HR33" s="28">
        <v>45934226.998261116</v>
      </c>
      <c r="HS33" s="28">
        <v>0</v>
      </c>
      <c r="HT33" s="28">
        <v>0</v>
      </c>
      <c r="HU33" s="28">
        <v>0</v>
      </c>
      <c r="HV33" s="28">
        <v>0</v>
      </c>
      <c r="HW33" s="28">
        <v>0</v>
      </c>
      <c r="HX33" s="28">
        <v>0</v>
      </c>
      <c r="HY33" s="28">
        <v>0</v>
      </c>
      <c r="HZ33" s="28">
        <v>0</v>
      </c>
      <c r="IA33" s="28">
        <v>0</v>
      </c>
      <c r="IB33" s="28">
        <v>0</v>
      </c>
      <c r="IC33" s="28">
        <v>13032098.595768152</v>
      </c>
      <c r="ID33" s="28">
        <v>47630786.295819812</v>
      </c>
      <c r="IE33" s="28">
        <v>0</v>
      </c>
      <c r="IF33" s="28">
        <v>0</v>
      </c>
      <c r="IG33" s="28">
        <v>0</v>
      </c>
      <c r="IH33" s="28">
        <v>0</v>
      </c>
      <c r="II33" s="28">
        <v>0</v>
      </c>
      <c r="IJ33" s="28">
        <v>0</v>
      </c>
      <c r="IK33" s="28">
        <v>0</v>
      </c>
      <c r="IL33" s="28">
        <v>0</v>
      </c>
      <c r="IM33" s="28">
        <v>0</v>
      </c>
      <c r="IN33" s="28">
        <v>0</v>
      </c>
      <c r="IO33" s="28">
        <v>12827716.596497599</v>
      </c>
      <c r="IP33" s="28">
        <v>49351361.928363301</v>
      </c>
      <c r="IQ33" s="28">
        <v>0</v>
      </c>
      <c r="IR33" s="28">
        <v>0</v>
      </c>
      <c r="IS33" s="28">
        <v>0</v>
      </c>
      <c r="IT33" s="28">
        <v>0</v>
      </c>
      <c r="IU33" s="28">
        <v>0</v>
      </c>
      <c r="IV33" s="28">
        <v>0</v>
      </c>
      <c r="IW33" s="28">
        <v>0</v>
      </c>
      <c r="IX33" s="28">
        <v>0</v>
      </c>
      <c r="IY33" s="28">
        <v>0</v>
      </c>
      <c r="IZ33" s="28">
        <v>0</v>
      </c>
      <c r="JA33" s="28">
        <v>12595456.346215574</v>
      </c>
      <c r="JB33" s="28">
        <v>51149900.303320147</v>
      </c>
      <c r="JC33" s="28">
        <v>0</v>
      </c>
      <c r="JD33" s="28">
        <v>0</v>
      </c>
      <c r="JE33" s="28">
        <v>0</v>
      </c>
      <c r="JF33" s="28">
        <v>0</v>
      </c>
      <c r="JG33" s="28">
        <v>0</v>
      </c>
      <c r="JH33" s="28">
        <v>0</v>
      </c>
      <c r="JI33" s="28">
        <v>0</v>
      </c>
      <c r="JJ33" s="28">
        <v>0</v>
      </c>
      <c r="JK33" s="28">
        <v>0</v>
      </c>
      <c r="JL33" s="28">
        <v>0</v>
      </c>
      <c r="JM33" s="28">
        <v>12249061.983529013</v>
      </c>
      <c r="JN33" s="28">
        <v>52958661.419487163</v>
      </c>
      <c r="JO33" s="28">
        <v>0</v>
      </c>
      <c r="JP33" s="28">
        <v>0</v>
      </c>
      <c r="JQ33" s="28">
        <v>0</v>
      </c>
      <c r="JR33" s="28">
        <v>0</v>
      </c>
      <c r="JS33" s="28">
        <v>0</v>
      </c>
      <c r="JT33" s="28">
        <v>0</v>
      </c>
      <c r="JU33" s="28">
        <v>0</v>
      </c>
      <c r="JV33" s="28">
        <v>0</v>
      </c>
      <c r="JW33" s="28">
        <v>0</v>
      </c>
      <c r="JX33" s="28">
        <v>0</v>
      </c>
      <c r="JY33" s="28">
        <v>12008654.052412881</v>
      </c>
      <c r="JZ33" s="28">
        <v>54862771.205614336</v>
      </c>
      <c r="KA33" s="28">
        <v>0</v>
      </c>
      <c r="KB33" s="28">
        <v>0</v>
      </c>
      <c r="KC33" s="28">
        <v>0</v>
      </c>
      <c r="KD33" s="28">
        <v>0</v>
      </c>
      <c r="KE33" s="28">
        <v>0</v>
      </c>
      <c r="KF33" s="28">
        <v>0</v>
      </c>
      <c r="KG33" s="28">
        <v>0</v>
      </c>
      <c r="KH33" s="28">
        <v>0</v>
      </c>
      <c r="KI33" s="28">
        <v>0</v>
      </c>
      <c r="KJ33" s="28">
        <v>0</v>
      </c>
      <c r="KK33" s="28">
        <v>11587183.048215277</v>
      </c>
      <c r="KL33" s="28">
        <v>56776641.236490995</v>
      </c>
      <c r="KM33" s="28">
        <v>0</v>
      </c>
      <c r="KN33" s="28">
        <v>0</v>
      </c>
      <c r="KO33" s="28">
        <v>0</v>
      </c>
      <c r="KP33" s="28">
        <v>0</v>
      </c>
      <c r="KQ33" s="28">
        <v>0</v>
      </c>
      <c r="KR33" s="28">
        <v>0</v>
      </c>
      <c r="KS33" s="28">
        <v>0</v>
      </c>
      <c r="KT33" s="28">
        <v>0</v>
      </c>
      <c r="KU33" s="28">
        <v>0</v>
      </c>
      <c r="KV33" s="28">
        <v>0</v>
      </c>
      <c r="KW33" s="28">
        <v>11256824.62496458</v>
      </c>
      <c r="KX33" s="28">
        <v>58774812.726666667</v>
      </c>
      <c r="KY33" s="28">
        <v>0</v>
      </c>
      <c r="KZ33" s="28">
        <v>0</v>
      </c>
      <c r="LA33" s="28">
        <v>0</v>
      </c>
      <c r="LB33" s="28">
        <v>0</v>
      </c>
      <c r="LC33" s="28">
        <v>0</v>
      </c>
      <c r="LD33" s="28">
        <v>0</v>
      </c>
      <c r="LE33" s="28">
        <v>0</v>
      </c>
      <c r="LF33" s="28">
        <v>0</v>
      </c>
      <c r="LG33" s="28">
        <v>0</v>
      </c>
      <c r="LH33" s="28">
        <v>0</v>
      </c>
      <c r="LI33" s="28">
        <v>10756166.048604902</v>
      </c>
      <c r="LJ33" s="28">
        <v>60813112.83957465</v>
      </c>
      <c r="LK33" s="28">
        <v>0</v>
      </c>
      <c r="LL33" s="28">
        <v>0</v>
      </c>
      <c r="LM33" s="28">
        <v>0</v>
      </c>
      <c r="LN33" s="28">
        <v>0</v>
      </c>
      <c r="LO33" s="28">
        <v>0</v>
      </c>
      <c r="LP33" s="28">
        <v>0</v>
      </c>
      <c r="LQ33" s="28">
        <v>0</v>
      </c>
      <c r="LR33" s="28">
        <v>0</v>
      </c>
      <c r="LS33" s="28">
        <v>0</v>
      </c>
      <c r="LT33" s="28">
        <v>0</v>
      </c>
      <c r="LU33" s="28">
        <v>10327151.803397944</v>
      </c>
      <c r="LV33" s="28">
        <v>62907540.303583845</v>
      </c>
      <c r="LW33" s="28">
        <v>0</v>
      </c>
      <c r="LX33" s="28">
        <v>0</v>
      </c>
      <c r="LY33" s="28">
        <v>0</v>
      </c>
      <c r="LZ33" s="28">
        <v>0</v>
      </c>
      <c r="MA33" s="28">
        <v>0</v>
      </c>
      <c r="MB33" s="28">
        <v>0</v>
      </c>
      <c r="MC33" s="28">
        <v>0</v>
      </c>
      <c r="MD33" s="28">
        <v>0</v>
      </c>
      <c r="ME33" s="28">
        <v>0</v>
      </c>
      <c r="MF33" s="28">
        <v>0</v>
      </c>
      <c r="MG33" s="28">
        <v>9790321.4448995367</v>
      </c>
      <c r="MH33" s="28">
        <v>65059040.325107716</v>
      </c>
      <c r="MI33" s="28">
        <v>0</v>
      </c>
      <c r="MJ33" s="28">
        <v>0</v>
      </c>
      <c r="MK33" s="28">
        <v>0</v>
      </c>
      <c r="ML33" s="28">
        <v>0</v>
      </c>
      <c r="MM33" s="28">
        <v>0</v>
      </c>
      <c r="MN33" s="28">
        <v>0</v>
      </c>
      <c r="MO33" s="28">
        <v>0</v>
      </c>
      <c r="MP33" s="28">
        <v>0</v>
      </c>
      <c r="MQ33" s="28">
        <v>0</v>
      </c>
      <c r="MR33" s="28">
        <v>0</v>
      </c>
      <c r="MS33" s="28">
        <v>9207273.8667995967</v>
      </c>
      <c r="MT33" s="28">
        <v>67303004.300324529</v>
      </c>
      <c r="MU33" s="28">
        <v>0</v>
      </c>
      <c r="MV33" s="28">
        <v>0</v>
      </c>
      <c r="MW33" s="28">
        <v>0</v>
      </c>
      <c r="MX33" s="28">
        <v>0</v>
      </c>
      <c r="MY33" s="28">
        <v>0</v>
      </c>
      <c r="MZ33" s="28">
        <v>0</v>
      </c>
      <c r="NA33" s="28">
        <v>0</v>
      </c>
      <c r="NB33" s="28">
        <v>0</v>
      </c>
      <c r="NC33" s="28">
        <v>0</v>
      </c>
      <c r="ND33" s="28">
        <v>0</v>
      </c>
      <c r="NE33" s="28">
        <v>8516984.1133087184</v>
      </c>
      <c r="NF33" s="28">
        <v>69554689.504816666</v>
      </c>
      <c r="NG33" s="28">
        <v>0</v>
      </c>
      <c r="NH33" s="28">
        <v>0</v>
      </c>
      <c r="NI33" s="28">
        <v>0</v>
      </c>
      <c r="NJ33" s="28">
        <v>0</v>
      </c>
      <c r="NK33" s="28">
        <v>0</v>
      </c>
      <c r="NL33" s="28">
        <v>0</v>
      </c>
      <c r="NM33" s="28">
        <v>0</v>
      </c>
      <c r="NN33" s="28">
        <v>0</v>
      </c>
      <c r="NO33" s="28">
        <v>0</v>
      </c>
      <c r="NP33" s="28">
        <v>0</v>
      </c>
      <c r="NQ33" s="28">
        <v>7866348.7847243445</v>
      </c>
      <c r="NR33" s="28">
        <v>71876447.054976985</v>
      </c>
      <c r="NS33" s="28">
        <v>0</v>
      </c>
      <c r="NT33" s="28">
        <v>0</v>
      </c>
      <c r="NU33" s="28">
        <v>0</v>
      </c>
      <c r="NV33" s="28">
        <v>0</v>
      </c>
      <c r="NW33" s="28">
        <v>0</v>
      </c>
      <c r="NX33" s="28">
        <v>0</v>
      </c>
      <c r="NY33" s="28">
        <v>0</v>
      </c>
      <c r="NZ33" s="28">
        <v>0</v>
      </c>
      <c r="OA33" s="28">
        <v>0</v>
      </c>
      <c r="OB33" s="28">
        <v>0</v>
      </c>
      <c r="OC33" s="28">
        <v>6914338.0578522496</v>
      </c>
      <c r="OD33" s="28">
        <v>72599839.057690635</v>
      </c>
      <c r="OE33" s="28">
        <v>0</v>
      </c>
      <c r="OF33" s="28">
        <v>0</v>
      </c>
      <c r="OG33" s="28">
        <v>0</v>
      </c>
      <c r="OH33" s="28">
        <v>0</v>
      </c>
      <c r="OI33" s="28">
        <v>0</v>
      </c>
      <c r="OJ33" s="28">
        <v>0</v>
      </c>
      <c r="OK33" s="28">
        <v>0</v>
      </c>
      <c r="OL33" s="28">
        <v>0</v>
      </c>
      <c r="OM33" s="28">
        <v>0</v>
      </c>
      <c r="ON33" s="28">
        <v>0</v>
      </c>
      <c r="OO33" s="28">
        <v>5959139.0826277286</v>
      </c>
      <c r="OP33" s="28">
        <v>72599839.559194088</v>
      </c>
      <c r="OQ33" s="28">
        <v>0</v>
      </c>
      <c r="OR33" s="28">
        <v>0</v>
      </c>
      <c r="OS33" s="28">
        <v>0</v>
      </c>
      <c r="OT33" s="28">
        <v>0</v>
      </c>
      <c r="OU33" s="28">
        <v>0</v>
      </c>
      <c r="OV33" s="28">
        <v>0</v>
      </c>
      <c r="OW33" s="28">
        <v>0</v>
      </c>
      <c r="OX33" s="28">
        <v>0</v>
      </c>
      <c r="OY33" s="28">
        <v>0</v>
      </c>
      <c r="OZ33" s="28">
        <v>0</v>
      </c>
      <c r="PA33" s="28">
        <v>4938812.8974911356</v>
      </c>
      <c r="PB33" s="28">
        <v>72599839.057690635</v>
      </c>
      <c r="PC33" s="28">
        <v>0</v>
      </c>
      <c r="PD33" s="28">
        <v>0</v>
      </c>
      <c r="PE33" s="28">
        <v>0</v>
      </c>
      <c r="PF33" s="28">
        <v>0</v>
      </c>
      <c r="PG33" s="28">
        <v>0</v>
      </c>
      <c r="PH33" s="28">
        <v>0</v>
      </c>
      <c r="PI33" s="28">
        <v>0</v>
      </c>
      <c r="PJ33" s="28">
        <v>0</v>
      </c>
      <c r="PK33" s="28">
        <v>0</v>
      </c>
      <c r="PL33" s="28">
        <v>0</v>
      </c>
      <c r="PM33" s="28">
        <v>3972759.3884184766</v>
      </c>
      <c r="PN33" s="28">
        <v>72599839.559194088</v>
      </c>
      <c r="PO33" s="28">
        <v>0</v>
      </c>
      <c r="PP33" s="28">
        <v>0</v>
      </c>
      <c r="PQ33" s="28">
        <v>0</v>
      </c>
      <c r="PR33" s="28">
        <v>0</v>
      </c>
      <c r="PS33" s="28">
        <v>0</v>
      </c>
      <c r="PT33" s="28">
        <v>0</v>
      </c>
      <c r="PU33" s="28">
        <v>0</v>
      </c>
      <c r="PV33" s="28">
        <v>0</v>
      </c>
      <c r="PW33" s="28">
        <v>0</v>
      </c>
      <c r="PX33" s="28">
        <v>0</v>
      </c>
      <c r="PY33" s="28">
        <v>2979569.5378834838</v>
      </c>
      <c r="PZ33" s="28">
        <v>72599839.057690635</v>
      </c>
      <c r="QA33" s="28">
        <v>0</v>
      </c>
      <c r="QB33" s="28">
        <v>0</v>
      </c>
      <c r="QC33" s="28">
        <v>0</v>
      </c>
      <c r="QD33" s="28">
        <v>0</v>
      </c>
      <c r="QE33" s="28">
        <v>0</v>
      </c>
      <c r="QF33" s="28">
        <v>0</v>
      </c>
      <c r="QG33" s="28">
        <v>0</v>
      </c>
      <c r="QH33" s="28">
        <v>0</v>
      </c>
      <c r="QI33" s="28">
        <v>0</v>
      </c>
      <c r="QJ33" s="28">
        <v>0</v>
      </c>
      <c r="QK33" s="28">
        <v>1986379.6942092255</v>
      </c>
      <c r="QL33" s="28">
        <v>72599839.559194088</v>
      </c>
      <c r="QM33" s="28">
        <v>0</v>
      </c>
      <c r="QN33" s="28">
        <v>0</v>
      </c>
      <c r="QO33" s="28">
        <v>0</v>
      </c>
      <c r="QP33" s="28">
        <v>0</v>
      </c>
      <c r="QQ33" s="28">
        <v>0</v>
      </c>
      <c r="QR33" s="28">
        <v>0</v>
      </c>
      <c r="QS33" s="28">
        <v>0</v>
      </c>
      <c r="QT33" s="28">
        <v>0</v>
      </c>
      <c r="QU33" s="28">
        <v>0</v>
      </c>
      <c r="QV33" s="28">
        <v>0</v>
      </c>
      <c r="QW33" s="28">
        <v>987762.576768909</v>
      </c>
      <c r="QX33" s="28">
        <v>72599839.057690635</v>
      </c>
      <c r="QY33" s="28">
        <v>0</v>
      </c>
      <c r="QZ33" s="28">
        <v>0</v>
      </c>
      <c r="RA33" s="28">
        <v>0</v>
      </c>
      <c r="RB33" s="28">
        <v>0</v>
      </c>
      <c r="RC33" s="28">
        <v>0</v>
      </c>
      <c r="RD33" s="28">
        <v>0</v>
      </c>
      <c r="RE33" s="28">
        <v>0</v>
      </c>
      <c r="RF33" s="28">
        <v>0</v>
      </c>
      <c r="RG33" s="28">
        <v>0</v>
      </c>
      <c r="RH33" s="28">
        <v>0</v>
      </c>
      <c r="RI33" s="28">
        <v>0</v>
      </c>
      <c r="RJ33" s="28">
        <v>0</v>
      </c>
      <c r="RK33" s="28">
        <v>0</v>
      </c>
      <c r="RL33" s="28">
        <v>0</v>
      </c>
      <c r="RM33" s="28">
        <v>0</v>
      </c>
      <c r="RN33" s="28">
        <v>0</v>
      </c>
      <c r="RO33" s="28">
        <v>0</v>
      </c>
      <c r="RP33" s="28">
        <v>0</v>
      </c>
      <c r="RQ33" s="28">
        <v>0</v>
      </c>
      <c r="RR33" s="28">
        <v>0</v>
      </c>
      <c r="RS33" s="28">
        <v>0</v>
      </c>
      <c r="RT33" s="28">
        <v>0</v>
      </c>
      <c r="RU33" s="28">
        <v>0</v>
      </c>
      <c r="RV33" s="28">
        <v>0</v>
      </c>
      <c r="RW33" s="28">
        <v>0</v>
      </c>
      <c r="RX33" s="28">
        <v>0</v>
      </c>
      <c r="RY33" s="28">
        <v>0</v>
      </c>
      <c r="RZ33" s="28">
        <v>0</v>
      </c>
      <c r="SA33" s="28">
        <v>0</v>
      </c>
      <c r="SB33" s="28">
        <v>0</v>
      </c>
      <c r="SC33" s="28">
        <v>0</v>
      </c>
      <c r="SD33" s="28">
        <v>0</v>
      </c>
      <c r="SE33" s="28">
        <v>0</v>
      </c>
      <c r="SF33" s="28">
        <v>0</v>
      </c>
      <c r="SG33" s="28">
        <v>0</v>
      </c>
      <c r="SH33" s="28">
        <v>0</v>
      </c>
      <c r="SI33" s="28">
        <v>0</v>
      </c>
      <c r="SJ33" s="28">
        <v>0</v>
      </c>
      <c r="SK33" s="28">
        <v>0</v>
      </c>
      <c r="SL33" s="28">
        <v>0</v>
      </c>
      <c r="SM33" s="28">
        <v>0</v>
      </c>
      <c r="SN33" s="28">
        <v>0</v>
      </c>
      <c r="SO33" s="28">
        <v>0</v>
      </c>
      <c r="SP33" s="28">
        <v>0</v>
      </c>
      <c r="SQ33" s="28">
        <v>0</v>
      </c>
      <c r="SR33" s="28">
        <v>0</v>
      </c>
      <c r="SS33" s="28">
        <v>0</v>
      </c>
      <c r="ST33" s="28">
        <v>0</v>
      </c>
      <c r="SU33" s="28">
        <v>0</v>
      </c>
      <c r="SV33" s="28">
        <v>0</v>
      </c>
      <c r="SW33" s="28">
        <v>0</v>
      </c>
      <c r="SX33" s="28">
        <v>0</v>
      </c>
      <c r="SY33" s="28">
        <v>0</v>
      </c>
      <c r="SZ33" s="28">
        <v>0</v>
      </c>
      <c r="TA33" s="28">
        <v>0</v>
      </c>
      <c r="TB33" s="28">
        <v>0</v>
      </c>
      <c r="TC33" s="28">
        <v>0</v>
      </c>
      <c r="TD33" s="28">
        <v>0</v>
      </c>
      <c r="TE33" s="28">
        <v>0</v>
      </c>
      <c r="TF33" s="28">
        <v>0</v>
      </c>
      <c r="TG33" s="28">
        <v>0</v>
      </c>
      <c r="TH33" s="28">
        <v>0</v>
      </c>
      <c r="TI33" s="28">
        <v>0</v>
      </c>
      <c r="TJ33" s="28">
        <v>0</v>
      </c>
      <c r="TK33" s="28">
        <v>0</v>
      </c>
      <c r="TL33" s="28">
        <v>0</v>
      </c>
      <c r="TM33" s="28">
        <v>0</v>
      </c>
      <c r="TN33" s="28">
        <v>0</v>
      </c>
      <c r="TO33" s="28">
        <v>0</v>
      </c>
      <c r="TP33" s="28">
        <v>0</v>
      </c>
      <c r="TQ33" s="28">
        <v>0</v>
      </c>
      <c r="TR33" s="28">
        <v>0</v>
      </c>
      <c r="TS33" s="28">
        <v>0</v>
      </c>
      <c r="TT33" s="28">
        <v>0</v>
      </c>
      <c r="TU33" s="28">
        <v>0</v>
      </c>
      <c r="TV33" s="28">
        <v>0</v>
      </c>
      <c r="TW33" s="28">
        <v>0</v>
      </c>
      <c r="TX33" s="28">
        <v>0</v>
      </c>
      <c r="TY33" s="28">
        <v>0</v>
      </c>
      <c r="TZ33" s="28">
        <v>0</v>
      </c>
      <c r="UA33" s="28">
        <v>0</v>
      </c>
      <c r="UB33" s="28">
        <v>0</v>
      </c>
      <c r="UC33" s="28">
        <v>0</v>
      </c>
      <c r="UD33" s="28">
        <v>0</v>
      </c>
      <c r="UE33" s="28">
        <v>0</v>
      </c>
      <c r="UF33" s="28">
        <v>0</v>
      </c>
      <c r="UG33" s="28">
        <v>0</v>
      </c>
      <c r="UH33" s="28">
        <v>0</v>
      </c>
      <c r="UI33" s="28">
        <v>0</v>
      </c>
      <c r="UJ33" s="28">
        <v>0</v>
      </c>
      <c r="UK33" s="28">
        <v>0</v>
      </c>
      <c r="UL33" s="28">
        <v>0</v>
      </c>
      <c r="UM33" s="28">
        <v>0</v>
      </c>
      <c r="UN33" s="28">
        <v>0</v>
      </c>
      <c r="UO33" s="28">
        <v>0</v>
      </c>
      <c r="UP33" s="28">
        <v>0</v>
      </c>
      <c r="UQ33" s="28">
        <v>0</v>
      </c>
      <c r="UR33" s="28">
        <v>0</v>
      </c>
      <c r="US33" s="28">
        <v>0</v>
      </c>
      <c r="UT33" s="28">
        <v>0</v>
      </c>
      <c r="UU33" s="28">
        <v>0</v>
      </c>
      <c r="UV33" s="28">
        <v>0</v>
      </c>
      <c r="UW33" s="28">
        <v>0</v>
      </c>
      <c r="UX33" s="28">
        <v>0</v>
      </c>
      <c r="UY33" s="28">
        <v>0</v>
      </c>
      <c r="UZ33" s="28">
        <v>0</v>
      </c>
      <c r="VA33" s="28">
        <v>0</v>
      </c>
      <c r="VB33" s="28">
        <v>0</v>
      </c>
      <c r="VC33" s="28">
        <v>0</v>
      </c>
      <c r="VD33" s="28">
        <v>0</v>
      </c>
      <c r="VE33" s="28">
        <v>0</v>
      </c>
      <c r="VF33" s="28">
        <v>0</v>
      </c>
      <c r="VG33" s="28">
        <v>0</v>
      </c>
      <c r="VH33" s="28">
        <v>0</v>
      </c>
      <c r="VI33" s="28">
        <v>0</v>
      </c>
      <c r="VJ33" s="28">
        <v>0</v>
      </c>
      <c r="VK33" s="28">
        <v>0</v>
      </c>
      <c r="VL33" s="28">
        <v>0</v>
      </c>
      <c r="VM33" s="28">
        <v>0</v>
      </c>
      <c r="VN33" s="28">
        <v>0</v>
      </c>
      <c r="VO33" s="28">
        <v>0</v>
      </c>
      <c r="VP33" s="28">
        <v>0</v>
      </c>
      <c r="VQ33" s="28">
        <v>0</v>
      </c>
      <c r="VR33" s="28">
        <v>0</v>
      </c>
      <c r="VS33" s="28">
        <v>0</v>
      </c>
      <c r="VT33" s="28">
        <v>0</v>
      </c>
      <c r="VU33" s="28">
        <v>0</v>
      </c>
      <c r="VV33" s="28">
        <v>0</v>
      </c>
      <c r="VW33" s="28">
        <v>0</v>
      </c>
      <c r="VX33" s="28">
        <v>0</v>
      </c>
      <c r="VY33" s="28">
        <v>0</v>
      </c>
      <c r="VZ33" s="28">
        <v>0</v>
      </c>
      <c r="WA33" s="28">
        <v>0</v>
      </c>
      <c r="WB33" s="28">
        <v>0</v>
      </c>
      <c r="WC33" s="28">
        <v>0</v>
      </c>
      <c r="WD33" s="28">
        <v>0</v>
      </c>
      <c r="WE33" s="28">
        <v>0</v>
      </c>
      <c r="WF33" s="28">
        <v>0</v>
      </c>
      <c r="WG33" s="28">
        <v>0</v>
      </c>
      <c r="WH33" s="28">
        <v>0</v>
      </c>
      <c r="WI33" s="28">
        <v>0</v>
      </c>
      <c r="WJ33" s="28">
        <v>0</v>
      </c>
      <c r="WK33" s="28">
        <v>0</v>
      </c>
      <c r="WL33" s="28">
        <v>0</v>
      </c>
      <c r="WM33" s="28">
        <v>0</v>
      </c>
      <c r="WN33" s="28">
        <v>0</v>
      </c>
      <c r="WO33" s="28">
        <v>0</v>
      </c>
      <c r="WP33" s="28">
        <v>0</v>
      </c>
      <c r="WQ33" s="28">
        <v>0</v>
      </c>
      <c r="WR33" s="28">
        <v>0</v>
      </c>
      <c r="WS33" s="28">
        <v>0</v>
      </c>
      <c r="WT33" s="28">
        <v>0</v>
      </c>
      <c r="WU33" s="28">
        <v>0</v>
      </c>
      <c r="WV33" s="28">
        <v>0</v>
      </c>
      <c r="WW33" s="28">
        <v>0</v>
      </c>
      <c r="WX33" s="28">
        <v>0</v>
      </c>
      <c r="WY33" s="28">
        <v>0</v>
      </c>
      <c r="WZ33" s="28">
        <v>0</v>
      </c>
      <c r="XA33" s="28">
        <v>0</v>
      </c>
      <c r="XB33" s="28">
        <v>0</v>
      </c>
      <c r="XC33" s="28">
        <v>0</v>
      </c>
      <c r="XD33" s="28">
        <v>0</v>
      </c>
      <c r="XE33" s="28">
        <v>0</v>
      </c>
      <c r="XF33" s="28">
        <v>0</v>
      </c>
      <c r="XG33" s="28">
        <v>0</v>
      </c>
      <c r="XH33" s="28">
        <v>0</v>
      </c>
      <c r="XI33" s="28">
        <v>0</v>
      </c>
      <c r="XJ33" s="28">
        <v>0</v>
      </c>
      <c r="XK33" s="28">
        <v>0</v>
      </c>
      <c r="XL33" s="28">
        <v>0</v>
      </c>
      <c r="XM33" s="28">
        <v>0</v>
      </c>
      <c r="XN33" s="28">
        <v>0</v>
      </c>
      <c r="XO33" s="28">
        <v>0</v>
      </c>
      <c r="XP33" s="28">
        <v>0</v>
      </c>
      <c r="XQ33" s="28">
        <v>0</v>
      </c>
      <c r="XR33" s="28">
        <v>0</v>
      </c>
      <c r="XS33" s="28">
        <v>0</v>
      </c>
      <c r="XT33" s="28">
        <v>0</v>
      </c>
      <c r="XU33" s="28">
        <v>0</v>
      </c>
      <c r="XV33" s="28">
        <v>0</v>
      </c>
      <c r="XW33" s="28">
        <v>0</v>
      </c>
      <c r="XX33" s="28">
        <v>0</v>
      </c>
      <c r="XY33" s="28">
        <v>0</v>
      </c>
      <c r="XZ33" s="28">
        <v>0</v>
      </c>
      <c r="YA33" s="28">
        <v>0</v>
      </c>
      <c r="YB33" s="28">
        <v>0</v>
      </c>
      <c r="YC33" s="28">
        <v>0</v>
      </c>
      <c r="YD33" s="28">
        <v>0</v>
      </c>
      <c r="YE33" s="28">
        <v>0</v>
      </c>
      <c r="YF33" s="28">
        <v>0</v>
      </c>
      <c r="YG33" s="28">
        <v>0</v>
      </c>
      <c r="YH33" s="28">
        <v>0</v>
      </c>
      <c r="YI33" s="28">
        <v>0</v>
      </c>
      <c r="YJ33" s="28">
        <v>0</v>
      </c>
      <c r="YK33" s="28">
        <v>0</v>
      </c>
      <c r="YL33" s="28">
        <v>0</v>
      </c>
      <c r="YM33" s="28">
        <v>0</v>
      </c>
      <c r="YN33" s="28">
        <v>0</v>
      </c>
      <c r="YO33" s="28">
        <v>0</v>
      </c>
      <c r="YP33" s="28">
        <v>0</v>
      </c>
      <c r="YQ33" s="28">
        <v>0</v>
      </c>
      <c r="YR33" s="28">
        <v>0</v>
      </c>
      <c r="YS33" s="28">
        <v>0</v>
      </c>
      <c r="YT33" s="28">
        <v>0</v>
      </c>
      <c r="YU33" s="28">
        <v>0</v>
      </c>
      <c r="YV33" s="28">
        <v>0</v>
      </c>
      <c r="YW33" s="28">
        <v>0</v>
      </c>
      <c r="YX33" s="28">
        <v>0</v>
      </c>
      <c r="YY33" s="28">
        <v>0</v>
      </c>
      <c r="YZ33" s="28">
        <v>0</v>
      </c>
      <c r="ZA33" s="28">
        <v>0</v>
      </c>
      <c r="ZB33" s="28">
        <v>0</v>
      </c>
      <c r="ZC33" s="28">
        <v>0</v>
      </c>
      <c r="ZD33" s="28">
        <v>0</v>
      </c>
      <c r="ZE33" s="28">
        <v>0</v>
      </c>
      <c r="ZF33" s="28">
        <v>0</v>
      </c>
      <c r="ZG33" s="28">
        <v>0</v>
      </c>
      <c r="ZH33" s="28">
        <v>0</v>
      </c>
      <c r="ZI33" s="28">
        <v>0</v>
      </c>
      <c r="ZJ33" s="28">
        <v>0</v>
      </c>
      <c r="ZK33" s="28">
        <v>0</v>
      </c>
      <c r="ZL33" s="28">
        <v>0</v>
      </c>
      <c r="ZM33" s="28">
        <v>0</v>
      </c>
      <c r="ZN33" s="28">
        <v>0</v>
      </c>
      <c r="ZO33" s="28">
        <v>0</v>
      </c>
      <c r="ZP33" s="28">
        <v>0</v>
      </c>
      <c r="ZQ33" s="28">
        <v>0</v>
      </c>
      <c r="ZR33" s="28">
        <v>0</v>
      </c>
      <c r="ZS33" s="28">
        <v>0</v>
      </c>
      <c r="ZT33" s="28">
        <v>0</v>
      </c>
      <c r="ZU33" s="28">
        <v>0</v>
      </c>
      <c r="ZV33" s="28">
        <v>0</v>
      </c>
      <c r="ZW33" s="28">
        <v>0</v>
      </c>
      <c r="ZX33" s="28">
        <v>0</v>
      </c>
      <c r="ZY33" s="28">
        <v>0</v>
      </c>
      <c r="ZZ33" s="28">
        <v>0</v>
      </c>
      <c r="AAA33" s="28">
        <v>0</v>
      </c>
      <c r="AAB33" s="28">
        <v>0</v>
      </c>
      <c r="AAC33" s="28">
        <v>0</v>
      </c>
      <c r="AAD33" s="28">
        <v>0</v>
      </c>
      <c r="AAE33" s="28">
        <v>0</v>
      </c>
      <c r="AAF33" s="28">
        <v>0</v>
      </c>
      <c r="AAG33" s="28">
        <v>0</v>
      </c>
      <c r="AAH33" s="28">
        <v>0</v>
      </c>
      <c r="AAI33" s="28">
        <v>0</v>
      </c>
      <c r="AAJ33" s="28">
        <v>0</v>
      </c>
      <c r="AAK33" s="28">
        <v>0</v>
      </c>
      <c r="AAL33" s="28">
        <v>0</v>
      </c>
      <c r="AAM33" s="28">
        <v>0</v>
      </c>
      <c r="AAN33" s="28">
        <v>0</v>
      </c>
      <c r="AAO33" s="28">
        <v>0</v>
      </c>
      <c r="AAP33" s="28">
        <v>0</v>
      </c>
      <c r="AAQ33" s="28">
        <v>0</v>
      </c>
      <c r="AAR33" s="28">
        <v>0</v>
      </c>
      <c r="AAS33" s="28">
        <v>0</v>
      </c>
      <c r="AAT33" s="28">
        <v>0</v>
      </c>
      <c r="AAU33" s="28">
        <v>0</v>
      </c>
      <c r="AAV33" s="28">
        <v>0</v>
      </c>
      <c r="AAW33" s="28">
        <v>0</v>
      </c>
      <c r="AAX33" s="28">
        <v>0</v>
      </c>
      <c r="AAY33" s="28">
        <v>0</v>
      </c>
      <c r="AAZ33" s="28">
        <v>0</v>
      </c>
      <c r="ABA33" s="28">
        <v>0</v>
      </c>
      <c r="ABB33" s="28">
        <v>0</v>
      </c>
      <c r="ABC33" s="28">
        <v>0</v>
      </c>
      <c r="ABD33" s="28">
        <v>0</v>
      </c>
      <c r="ABE33" s="28">
        <v>0</v>
      </c>
      <c r="ABF33" s="28">
        <v>0</v>
      </c>
      <c r="ABG33" s="28">
        <v>0</v>
      </c>
      <c r="ABH33" s="28">
        <v>0</v>
      </c>
      <c r="ABI33" s="28">
        <v>0</v>
      </c>
      <c r="ABJ33" s="28">
        <v>0</v>
      </c>
      <c r="ABK33" s="28">
        <v>0</v>
      </c>
      <c r="ABL33" s="28">
        <v>0</v>
      </c>
      <c r="ABM33" s="28">
        <v>0</v>
      </c>
      <c r="ABN33" s="28">
        <v>0</v>
      </c>
      <c r="ABO33" s="28">
        <v>0</v>
      </c>
      <c r="ABP33" s="28">
        <v>0</v>
      </c>
      <c r="ABQ33" s="28">
        <v>0</v>
      </c>
      <c r="ABR33" s="28">
        <v>0</v>
      </c>
      <c r="ABS33" s="28">
        <v>0</v>
      </c>
      <c r="ABT33" s="28">
        <v>0</v>
      </c>
      <c r="ABU33" s="28">
        <v>0</v>
      </c>
      <c r="ABV33" s="28">
        <v>0</v>
      </c>
      <c r="ABW33" s="28">
        <v>0</v>
      </c>
      <c r="ABX33" s="28">
        <v>0</v>
      </c>
      <c r="ABY33" s="28">
        <v>0</v>
      </c>
      <c r="ABZ33" s="28">
        <v>0</v>
      </c>
      <c r="ACA33" s="28">
        <v>0</v>
      </c>
      <c r="ACB33" s="28">
        <v>0</v>
      </c>
      <c r="ACC33" s="28">
        <v>0</v>
      </c>
      <c r="ACD33" s="28">
        <v>0</v>
      </c>
      <c r="ACE33" s="28">
        <v>0</v>
      </c>
      <c r="ACF33" s="28">
        <v>0</v>
      </c>
      <c r="ACG33" s="28">
        <v>0</v>
      </c>
      <c r="ACH33" s="28">
        <v>0</v>
      </c>
      <c r="ACI33" s="28">
        <v>0</v>
      </c>
      <c r="ACJ33" s="28">
        <v>0</v>
      </c>
    </row>
    <row r="34" spans="1:764" x14ac:dyDescent="0.2">
      <c r="A34" s="21" t="s">
        <v>54</v>
      </c>
      <c r="B34" s="116" t="s">
        <v>55</v>
      </c>
      <c r="C34" s="22">
        <f t="shared" si="211"/>
        <v>674.90784683118898</v>
      </c>
      <c r="D34" s="107"/>
      <c r="E34" s="23">
        <v>38.970790829999999</v>
      </c>
      <c r="F34" s="24" t="s">
        <v>47</v>
      </c>
      <c r="G34" s="33" t="s">
        <v>128</v>
      </c>
      <c r="H34" s="25">
        <v>38588</v>
      </c>
      <c r="I34" s="105" t="s">
        <v>163</v>
      </c>
      <c r="J34" s="24">
        <v>240</v>
      </c>
      <c r="K34" s="24" t="s">
        <v>134</v>
      </c>
      <c r="L34" s="25">
        <v>45893</v>
      </c>
      <c r="M34" s="21" t="s">
        <v>122</v>
      </c>
      <c r="N34" s="3"/>
      <c r="O34" s="27">
        <f t="shared" si="153"/>
        <v>79938834.792600006</v>
      </c>
      <c r="P34" s="27">
        <f t="shared" si="154"/>
        <v>14425210.975061249</v>
      </c>
      <c r="Q34" s="27">
        <f t="shared" si="155"/>
        <v>93739114.525447249</v>
      </c>
      <c r="R34" s="27">
        <f t="shared" si="156"/>
        <v>14671507.444726421</v>
      </c>
      <c r="S34" s="27">
        <f t="shared" si="157"/>
        <v>108503298.46572793</v>
      </c>
      <c r="T34" s="27">
        <f t="shared" si="158"/>
        <v>14794954.868543698</v>
      </c>
      <c r="U34" s="27">
        <f t="shared" si="159"/>
        <v>121996479.20870338</v>
      </c>
      <c r="V34" s="27">
        <f t="shared" si="160"/>
        <v>14211037.76322376</v>
      </c>
      <c r="W34" s="27">
        <f t="shared" si="161"/>
        <v>134019453.8578492</v>
      </c>
      <c r="X34" s="27">
        <f t="shared" si="162"/>
        <v>12863928.282785557</v>
      </c>
      <c r="Y34" s="27">
        <f t="shared" si="163"/>
        <v>144717992.76928705</v>
      </c>
      <c r="Z34" s="27">
        <f t="shared" si="164"/>
        <v>10966783.769447513</v>
      </c>
      <c r="AA34" s="27">
        <f t="shared" si="165"/>
        <v>155573161.31330961</v>
      </c>
      <c r="AB34" s="27">
        <f t="shared" si="166"/>
        <v>8643619.7347175572</v>
      </c>
      <c r="AC34" s="27">
        <f t="shared" si="167"/>
        <v>167109001.31298906</v>
      </c>
      <c r="AD34" s="27">
        <f t="shared" si="168"/>
        <v>5919760.832297679</v>
      </c>
      <c r="AE34" s="27">
        <f t="shared" si="169"/>
        <v>179284157.59166154</v>
      </c>
      <c r="AF34" s="27">
        <f t="shared" si="170"/>
        <v>2710762.0587687241</v>
      </c>
      <c r="AG34" s="27">
        <f t="shared" si="171"/>
        <v>0</v>
      </c>
      <c r="AH34" s="27">
        <f t="shared" si="172"/>
        <v>0</v>
      </c>
      <c r="AI34" s="27">
        <f t="shared" si="173"/>
        <v>0</v>
      </c>
      <c r="AJ34" s="27">
        <f t="shared" si="174"/>
        <v>0</v>
      </c>
      <c r="AK34" s="27">
        <f t="shared" si="175"/>
        <v>0</v>
      </c>
      <c r="AL34" s="27">
        <f t="shared" si="176"/>
        <v>0</v>
      </c>
      <c r="AM34" s="27">
        <f t="shared" si="177"/>
        <v>0</v>
      </c>
      <c r="AN34" s="27">
        <f t="shared" si="178"/>
        <v>0</v>
      </c>
      <c r="AO34" s="27">
        <f t="shared" si="179"/>
        <v>0</v>
      </c>
      <c r="AP34" s="27">
        <f t="shared" si="180"/>
        <v>0</v>
      </c>
      <c r="AQ34" s="27">
        <f t="shared" si="181"/>
        <v>0</v>
      </c>
      <c r="AR34" s="27">
        <f t="shared" si="182"/>
        <v>0</v>
      </c>
      <c r="AS34" s="27">
        <f t="shared" si="183"/>
        <v>0</v>
      </c>
      <c r="AT34" s="27">
        <f t="shared" si="184"/>
        <v>0</v>
      </c>
      <c r="AU34" s="27">
        <f t="shared" si="185"/>
        <v>0</v>
      </c>
      <c r="AV34" s="27">
        <f t="shared" si="186"/>
        <v>0</v>
      </c>
      <c r="AW34" s="27">
        <f t="shared" si="187"/>
        <v>0</v>
      </c>
      <c r="AX34" s="27">
        <f t="shared" si="188"/>
        <v>0</v>
      </c>
      <c r="AY34" s="27">
        <f t="shared" si="189"/>
        <v>0</v>
      </c>
      <c r="AZ34" s="27">
        <f t="shared" si="190"/>
        <v>0</v>
      </c>
      <c r="BA34" s="27">
        <f t="shared" si="191"/>
        <v>0</v>
      </c>
      <c r="BB34" s="27">
        <f t="shared" si="192"/>
        <v>0</v>
      </c>
      <c r="BC34" s="27">
        <f t="shared" si="193"/>
        <v>0</v>
      </c>
      <c r="BD34" s="27">
        <f t="shared" si="194"/>
        <v>0</v>
      </c>
      <c r="BE34" s="27">
        <f t="shared" si="195"/>
        <v>0</v>
      </c>
      <c r="BF34" s="27">
        <f t="shared" si="196"/>
        <v>0</v>
      </c>
      <c r="BG34" s="27">
        <f t="shared" si="197"/>
        <v>0</v>
      </c>
      <c r="BH34" s="27">
        <f t="shared" si="198"/>
        <v>0</v>
      </c>
      <c r="BI34" s="27">
        <f t="shared" si="199"/>
        <v>0</v>
      </c>
      <c r="BJ34" s="27">
        <f t="shared" si="200"/>
        <v>0</v>
      </c>
      <c r="BK34" s="27">
        <f t="shared" si="201"/>
        <v>0</v>
      </c>
      <c r="BL34" s="27">
        <f t="shared" si="202"/>
        <v>0</v>
      </c>
      <c r="BM34" s="27">
        <f t="shared" si="203"/>
        <v>0</v>
      </c>
      <c r="BN34" s="27">
        <f t="shared" si="204"/>
        <v>0</v>
      </c>
      <c r="BO34" s="27">
        <f t="shared" si="205"/>
        <v>0</v>
      </c>
      <c r="BP34" s="27">
        <f t="shared" si="206"/>
        <v>0</v>
      </c>
      <c r="BQ34" s="27">
        <f t="shared" si="207"/>
        <v>0</v>
      </c>
      <c r="BR34" s="27">
        <f t="shared" si="208"/>
        <v>0</v>
      </c>
      <c r="BS34" s="27">
        <f t="shared" si="209"/>
        <v>0</v>
      </c>
      <c r="BT34" s="27">
        <f t="shared" si="210"/>
        <v>0</v>
      </c>
      <c r="BW34" s="28">
        <v>0</v>
      </c>
      <c r="BX34" s="28">
        <v>0</v>
      </c>
      <c r="BY34" s="28">
        <v>7213887.7217302397</v>
      </c>
      <c r="BZ34" s="28">
        <v>37643348.315650001</v>
      </c>
      <c r="CA34" s="28">
        <v>0</v>
      </c>
      <c r="CB34" s="28">
        <v>0</v>
      </c>
      <c r="CC34" s="28">
        <v>0</v>
      </c>
      <c r="CD34" s="28">
        <v>0</v>
      </c>
      <c r="CE34" s="28">
        <v>0</v>
      </c>
      <c r="CF34" s="28">
        <v>0</v>
      </c>
      <c r="CG34" s="28">
        <v>0</v>
      </c>
      <c r="CH34" s="28">
        <v>0</v>
      </c>
      <c r="CI34" s="28">
        <v>0</v>
      </c>
      <c r="CJ34" s="28">
        <v>0</v>
      </c>
      <c r="CK34" s="28">
        <v>7211323.2533310084</v>
      </c>
      <c r="CL34" s="28">
        <v>42295486.476949997</v>
      </c>
      <c r="CM34" s="28">
        <v>0</v>
      </c>
      <c r="CN34" s="28">
        <v>0</v>
      </c>
      <c r="CO34" s="28">
        <v>0</v>
      </c>
      <c r="CP34" s="28">
        <v>0</v>
      </c>
      <c r="CQ34" s="28">
        <v>0</v>
      </c>
      <c r="CR34" s="28">
        <v>0</v>
      </c>
      <c r="CS34" s="28">
        <v>0</v>
      </c>
      <c r="CT34" s="28">
        <v>0</v>
      </c>
      <c r="CU34" s="28">
        <v>0</v>
      </c>
      <c r="CV34" s="28">
        <v>0</v>
      </c>
      <c r="CW34" s="28">
        <v>7320103.2179589365</v>
      </c>
      <c r="CX34" s="28">
        <v>44873087.933848791</v>
      </c>
      <c r="CY34" s="28">
        <v>0</v>
      </c>
      <c r="CZ34" s="28">
        <v>0</v>
      </c>
      <c r="DA34" s="28">
        <v>0</v>
      </c>
      <c r="DB34" s="28">
        <v>0</v>
      </c>
      <c r="DC34" s="28">
        <v>0</v>
      </c>
      <c r="DD34" s="28">
        <v>0</v>
      </c>
      <c r="DE34" s="28">
        <v>0</v>
      </c>
      <c r="DF34" s="28">
        <v>0</v>
      </c>
      <c r="DG34" s="28">
        <v>0</v>
      </c>
      <c r="DH34" s="28">
        <v>0</v>
      </c>
      <c r="DI34" s="28">
        <v>7351404.2267674841</v>
      </c>
      <c r="DJ34" s="28">
        <v>48866026.591598451</v>
      </c>
      <c r="DK34" s="28">
        <v>0</v>
      </c>
      <c r="DL34" s="28">
        <v>0</v>
      </c>
      <c r="DM34" s="28">
        <v>0</v>
      </c>
      <c r="DN34" s="28">
        <v>0</v>
      </c>
      <c r="DO34" s="28">
        <v>0</v>
      </c>
      <c r="DP34" s="28">
        <v>0</v>
      </c>
      <c r="DQ34" s="28">
        <v>0</v>
      </c>
      <c r="DR34" s="28">
        <v>0</v>
      </c>
      <c r="DS34" s="28">
        <v>0</v>
      </c>
      <c r="DT34" s="28">
        <v>0</v>
      </c>
      <c r="DU34" s="28">
        <v>7487169.5466389181</v>
      </c>
      <c r="DV34" s="28">
        <v>52453970.349063955</v>
      </c>
      <c r="DW34" s="28">
        <v>0</v>
      </c>
      <c r="DX34" s="28">
        <v>0</v>
      </c>
      <c r="DY34" s="28">
        <v>0</v>
      </c>
      <c r="DZ34" s="28">
        <v>0</v>
      </c>
      <c r="EA34" s="28">
        <v>0</v>
      </c>
      <c r="EB34" s="28">
        <v>0</v>
      </c>
      <c r="EC34" s="28">
        <v>0</v>
      </c>
      <c r="ED34" s="28">
        <v>0</v>
      </c>
      <c r="EE34" s="28">
        <v>0</v>
      </c>
      <c r="EF34" s="28">
        <v>0</v>
      </c>
      <c r="EG34" s="28">
        <v>7307785.3219047794</v>
      </c>
      <c r="EH34" s="28">
        <v>56049328.116663963</v>
      </c>
      <c r="EI34" s="28">
        <v>0</v>
      </c>
      <c r="EJ34" s="28">
        <v>0</v>
      </c>
      <c r="EK34" s="28">
        <v>0</v>
      </c>
      <c r="EL34" s="28">
        <v>0</v>
      </c>
      <c r="EM34" s="28">
        <v>0</v>
      </c>
      <c r="EN34" s="28">
        <v>0</v>
      </c>
      <c r="EO34" s="28">
        <v>0</v>
      </c>
      <c r="EP34" s="28">
        <v>0</v>
      </c>
      <c r="EQ34" s="28">
        <v>0</v>
      </c>
      <c r="ER34" s="28">
        <v>0</v>
      </c>
      <c r="ES34" s="28">
        <v>7263927.3633218715</v>
      </c>
      <c r="ET34" s="28">
        <v>59371631.201255113</v>
      </c>
      <c r="EU34" s="28">
        <v>0</v>
      </c>
      <c r="EV34" s="28">
        <v>0</v>
      </c>
      <c r="EW34" s="28">
        <v>0</v>
      </c>
      <c r="EX34" s="28">
        <v>0</v>
      </c>
      <c r="EY34" s="28">
        <v>0</v>
      </c>
      <c r="EZ34" s="28">
        <v>0</v>
      </c>
      <c r="FA34" s="28">
        <v>0</v>
      </c>
      <c r="FB34" s="28">
        <v>0</v>
      </c>
      <c r="FC34" s="28">
        <v>0</v>
      </c>
      <c r="FD34" s="28">
        <v>0</v>
      </c>
      <c r="FE34" s="28">
        <v>6947110.3999018883</v>
      </c>
      <c r="FF34" s="28">
        <v>62624848.007448271</v>
      </c>
      <c r="FG34" s="28">
        <v>0</v>
      </c>
      <c r="FH34" s="28">
        <v>0</v>
      </c>
      <c r="FI34" s="28">
        <v>0</v>
      </c>
      <c r="FJ34" s="28">
        <v>0</v>
      </c>
      <c r="FK34" s="28">
        <v>0</v>
      </c>
      <c r="FL34" s="28">
        <v>0</v>
      </c>
      <c r="FM34" s="28">
        <v>0</v>
      </c>
      <c r="FN34" s="28">
        <v>0</v>
      </c>
      <c r="FO34" s="28">
        <v>0</v>
      </c>
      <c r="FP34" s="28">
        <v>0</v>
      </c>
      <c r="FQ34" s="28">
        <v>6686766.0017617494</v>
      </c>
      <c r="FR34" s="28">
        <v>65585050.939710692</v>
      </c>
      <c r="FS34" s="28">
        <v>0</v>
      </c>
      <c r="FT34" s="28">
        <v>0</v>
      </c>
      <c r="FU34" s="28">
        <v>0</v>
      </c>
      <c r="FV34" s="28">
        <v>0</v>
      </c>
      <c r="FW34" s="28">
        <v>0</v>
      </c>
      <c r="FX34" s="28">
        <v>0</v>
      </c>
      <c r="FY34" s="28">
        <v>0</v>
      </c>
      <c r="FZ34" s="28">
        <v>0</v>
      </c>
      <c r="GA34" s="28">
        <v>0</v>
      </c>
      <c r="GB34" s="28">
        <v>0</v>
      </c>
      <c r="GC34" s="28">
        <v>6177162.2810238088</v>
      </c>
      <c r="GD34" s="28">
        <v>68434402.918138504</v>
      </c>
      <c r="GE34" s="28">
        <v>0</v>
      </c>
      <c r="GF34" s="28">
        <v>0</v>
      </c>
      <c r="GG34" s="28">
        <v>0</v>
      </c>
      <c r="GH34" s="28">
        <v>0</v>
      </c>
      <c r="GI34" s="28">
        <v>0</v>
      </c>
      <c r="GJ34" s="28">
        <v>0</v>
      </c>
      <c r="GK34" s="28">
        <v>0</v>
      </c>
      <c r="GL34" s="28">
        <v>0</v>
      </c>
      <c r="GM34" s="28">
        <v>0</v>
      </c>
      <c r="GN34" s="28">
        <v>0</v>
      </c>
      <c r="GO34" s="28">
        <v>5793289.0751160756</v>
      </c>
      <c r="GP34" s="28">
        <v>71027077.775686264</v>
      </c>
      <c r="GQ34" s="28">
        <v>0</v>
      </c>
      <c r="GR34" s="28">
        <v>0</v>
      </c>
      <c r="GS34" s="28">
        <v>0</v>
      </c>
      <c r="GT34" s="28">
        <v>0</v>
      </c>
      <c r="GU34" s="28">
        <v>0</v>
      </c>
      <c r="GV34" s="28">
        <v>0</v>
      </c>
      <c r="GW34" s="28">
        <v>0</v>
      </c>
      <c r="GX34" s="28">
        <v>0</v>
      </c>
      <c r="GY34" s="28">
        <v>0</v>
      </c>
      <c r="GZ34" s="28">
        <v>0</v>
      </c>
      <c r="HA34" s="28">
        <v>5173494.6943314364</v>
      </c>
      <c r="HB34" s="28">
        <v>73690914.993600771</v>
      </c>
      <c r="HC34" s="28">
        <v>0</v>
      </c>
      <c r="HD34" s="28">
        <v>0</v>
      </c>
      <c r="HE34" s="28">
        <v>0</v>
      </c>
      <c r="HF34" s="28">
        <v>0</v>
      </c>
      <c r="HG34" s="28">
        <v>0</v>
      </c>
      <c r="HH34" s="28">
        <v>0</v>
      </c>
      <c r="HI34" s="28">
        <v>0</v>
      </c>
      <c r="HJ34" s="28">
        <v>0</v>
      </c>
      <c r="HK34" s="28">
        <v>0</v>
      </c>
      <c r="HL34" s="28">
        <v>0</v>
      </c>
      <c r="HM34" s="28">
        <v>4672001.1021896601</v>
      </c>
      <c r="HN34" s="28">
        <v>76373100.289129063</v>
      </c>
      <c r="HO34" s="28">
        <v>0</v>
      </c>
      <c r="HP34" s="28">
        <v>0</v>
      </c>
      <c r="HQ34" s="28">
        <v>0</v>
      </c>
      <c r="HR34" s="28">
        <v>0</v>
      </c>
      <c r="HS34" s="28">
        <v>0</v>
      </c>
      <c r="HT34" s="28">
        <v>0</v>
      </c>
      <c r="HU34" s="28">
        <v>0</v>
      </c>
      <c r="HV34" s="28">
        <v>0</v>
      </c>
      <c r="HW34" s="28">
        <v>0</v>
      </c>
      <c r="HX34" s="28">
        <v>0</v>
      </c>
      <c r="HY34" s="28">
        <v>3971618.6325278976</v>
      </c>
      <c r="HZ34" s="28">
        <v>79200061.024180546</v>
      </c>
      <c r="IA34" s="28">
        <v>0</v>
      </c>
      <c r="IB34" s="28">
        <v>0</v>
      </c>
      <c r="IC34" s="28">
        <v>0</v>
      </c>
      <c r="ID34" s="28">
        <v>0</v>
      </c>
      <c r="IE34" s="28">
        <v>0</v>
      </c>
      <c r="IF34" s="28">
        <v>0</v>
      </c>
      <c r="IG34" s="28">
        <v>0</v>
      </c>
      <c r="IH34" s="28">
        <v>0</v>
      </c>
      <c r="II34" s="28">
        <v>0</v>
      </c>
      <c r="IJ34" s="28">
        <v>0</v>
      </c>
      <c r="IK34" s="28">
        <v>3346889.8248829385</v>
      </c>
      <c r="IL34" s="28">
        <v>82067302.638044283</v>
      </c>
      <c r="IM34" s="28">
        <v>0</v>
      </c>
      <c r="IN34" s="28">
        <v>0</v>
      </c>
      <c r="IO34" s="28">
        <v>0</v>
      </c>
      <c r="IP34" s="28">
        <v>0</v>
      </c>
      <c r="IQ34" s="28">
        <v>0</v>
      </c>
      <c r="IR34" s="28">
        <v>0</v>
      </c>
      <c r="IS34" s="28">
        <v>0</v>
      </c>
      <c r="IT34" s="28">
        <v>0</v>
      </c>
      <c r="IU34" s="28">
        <v>0</v>
      </c>
      <c r="IV34" s="28">
        <v>0</v>
      </c>
      <c r="IW34" s="28">
        <v>2572871.00741474</v>
      </c>
      <c r="IX34" s="28">
        <v>85041698.674944758</v>
      </c>
      <c r="IY34" s="28">
        <v>0</v>
      </c>
      <c r="IZ34" s="28">
        <v>0</v>
      </c>
      <c r="JA34" s="28">
        <v>0</v>
      </c>
      <c r="JB34" s="28">
        <v>0</v>
      </c>
      <c r="JC34" s="28">
        <v>0</v>
      </c>
      <c r="JD34" s="28">
        <v>0</v>
      </c>
      <c r="JE34" s="28">
        <v>0</v>
      </c>
      <c r="JF34" s="28">
        <v>0</v>
      </c>
      <c r="JG34" s="28">
        <v>0</v>
      </c>
      <c r="JH34" s="28">
        <v>0</v>
      </c>
      <c r="JI34" s="28">
        <v>1796040.0960979199</v>
      </c>
      <c r="JJ34" s="28">
        <v>88079485.031560823</v>
      </c>
      <c r="JK34" s="28">
        <v>0</v>
      </c>
      <c r="JL34" s="28">
        <v>0</v>
      </c>
      <c r="JM34" s="28">
        <v>0</v>
      </c>
      <c r="JN34" s="28">
        <v>0</v>
      </c>
      <c r="JO34" s="28">
        <v>0</v>
      </c>
      <c r="JP34" s="28">
        <v>0</v>
      </c>
      <c r="JQ34" s="28">
        <v>0</v>
      </c>
      <c r="JR34" s="28">
        <v>0</v>
      </c>
      <c r="JS34" s="28">
        <v>0</v>
      </c>
      <c r="JT34" s="28">
        <v>0</v>
      </c>
      <c r="JU34" s="28">
        <v>914721.96267080447</v>
      </c>
      <c r="JV34" s="28">
        <v>91204672.560100719</v>
      </c>
      <c r="JW34" s="28">
        <v>0</v>
      </c>
      <c r="JX34" s="28">
        <v>0</v>
      </c>
      <c r="JY34" s="28">
        <v>0</v>
      </c>
      <c r="JZ34" s="28">
        <v>0</v>
      </c>
      <c r="KA34" s="28">
        <v>0</v>
      </c>
      <c r="KB34" s="28">
        <v>0</v>
      </c>
      <c r="KC34" s="28">
        <v>0</v>
      </c>
      <c r="KD34" s="28">
        <v>0</v>
      </c>
      <c r="KE34" s="28">
        <v>0</v>
      </c>
      <c r="KF34" s="28">
        <v>0</v>
      </c>
      <c r="KG34" s="28">
        <v>0</v>
      </c>
      <c r="KH34" s="28">
        <v>0</v>
      </c>
      <c r="KI34" s="28">
        <v>0</v>
      </c>
      <c r="KJ34" s="28">
        <v>0</v>
      </c>
      <c r="KK34" s="28">
        <v>0</v>
      </c>
      <c r="KL34" s="28">
        <v>0</v>
      </c>
      <c r="KM34" s="28">
        <v>0</v>
      </c>
      <c r="KN34" s="28">
        <v>0</v>
      </c>
      <c r="KO34" s="28">
        <v>0</v>
      </c>
      <c r="KP34" s="28">
        <v>0</v>
      </c>
      <c r="KQ34" s="28">
        <v>0</v>
      </c>
      <c r="KR34" s="28">
        <v>0</v>
      </c>
      <c r="KS34" s="28">
        <v>0</v>
      </c>
      <c r="KT34" s="28">
        <v>0</v>
      </c>
      <c r="KU34" s="28">
        <v>0</v>
      </c>
      <c r="KV34" s="28">
        <v>0</v>
      </c>
      <c r="KW34" s="28">
        <v>0</v>
      </c>
      <c r="KX34" s="28">
        <v>0</v>
      </c>
      <c r="KY34" s="28">
        <v>0</v>
      </c>
      <c r="KZ34" s="28">
        <v>0</v>
      </c>
      <c r="LA34" s="28">
        <v>0</v>
      </c>
      <c r="LB34" s="28">
        <v>0</v>
      </c>
      <c r="LC34" s="28">
        <v>0</v>
      </c>
      <c r="LD34" s="28">
        <v>0</v>
      </c>
      <c r="LE34" s="28">
        <v>0</v>
      </c>
      <c r="LF34" s="28">
        <v>0</v>
      </c>
      <c r="LG34" s="28">
        <v>0</v>
      </c>
      <c r="LH34" s="28">
        <v>0</v>
      </c>
      <c r="LI34" s="28">
        <v>0</v>
      </c>
      <c r="LJ34" s="28">
        <v>0</v>
      </c>
      <c r="LK34" s="28">
        <v>0</v>
      </c>
      <c r="LL34" s="28">
        <v>0</v>
      </c>
      <c r="LM34" s="28">
        <v>0</v>
      </c>
      <c r="LN34" s="28">
        <v>0</v>
      </c>
      <c r="LO34" s="28">
        <v>0</v>
      </c>
      <c r="LP34" s="28">
        <v>0</v>
      </c>
      <c r="LQ34" s="28">
        <v>0</v>
      </c>
      <c r="LR34" s="28">
        <v>0</v>
      </c>
      <c r="LS34" s="28">
        <v>0</v>
      </c>
      <c r="LT34" s="28">
        <v>0</v>
      </c>
      <c r="LU34" s="28">
        <v>0</v>
      </c>
      <c r="LV34" s="28">
        <v>0</v>
      </c>
      <c r="LW34" s="28">
        <v>0</v>
      </c>
      <c r="LX34" s="28">
        <v>0</v>
      </c>
      <c r="LY34" s="28">
        <v>0</v>
      </c>
      <c r="LZ34" s="28">
        <v>0</v>
      </c>
      <c r="MA34" s="28">
        <v>0</v>
      </c>
      <c r="MB34" s="28">
        <v>0</v>
      </c>
      <c r="MC34" s="28">
        <v>0</v>
      </c>
      <c r="MD34" s="28">
        <v>0</v>
      </c>
      <c r="ME34" s="28">
        <v>0</v>
      </c>
      <c r="MF34" s="28">
        <v>0</v>
      </c>
      <c r="MG34" s="28">
        <v>0</v>
      </c>
      <c r="MH34" s="28">
        <v>0</v>
      </c>
      <c r="MI34" s="28">
        <v>0</v>
      </c>
      <c r="MJ34" s="28">
        <v>0</v>
      </c>
      <c r="MK34" s="28">
        <v>0</v>
      </c>
      <c r="ML34" s="28">
        <v>0</v>
      </c>
      <c r="MM34" s="28">
        <v>0</v>
      </c>
      <c r="MN34" s="28">
        <v>0</v>
      </c>
      <c r="MO34" s="28">
        <v>0</v>
      </c>
      <c r="MP34" s="28">
        <v>0</v>
      </c>
      <c r="MQ34" s="28">
        <v>0</v>
      </c>
      <c r="MR34" s="28">
        <v>0</v>
      </c>
      <c r="MS34" s="28">
        <v>0</v>
      </c>
      <c r="MT34" s="28">
        <v>0</v>
      </c>
      <c r="MU34" s="28">
        <v>0</v>
      </c>
      <c r="MV34" s="28">
        <v>0</v>
      </c>
      <c r="MW34" s="28">
        <v>0</v>
      </c>
      <c r="MX34" s="28">
        <v>0</v>
      </c>
      <c r="MY34" s="28">
        <v>0</v>
      </c>
      <c r="MZ34" s="28">
        <v>0</v>
      </c>
      <c r="NA34" s="28">
        <v>0</v>
      </c>
      <c r="NB34" s="28">
        <v>0</v>
      </c>
      <c r="NC34" s="28">
        <v>0</v>
      </c>
      <c r="ND34" s="28">
        <v>0</v>
      </c>
      <c r="NE34" s="28">
        <v>0</v>
      </c>
      <c r="NF34" s="28">
        <v>0</v>
      </c>
      <c r="NG34" s="28">
        <v>0</v>
      </c>
      <c r="NH34" s="28">
        <v>0</v>
      </c>
      <c r="NI34" s="28">
        <v>0</v>
      </c>
      <c r="NJ34" s="28">
        <v>0</v>
      </c>
      <c r="NK34" s="28">
        <v>0</v>
      </c>
      <c r="NL34" s="28">
        <v>0</v>
      </c>
      <c r="NM34" s="28">
        <v>0</v>
      </c>
      <c r="NN34" s="28">
        <v>0</v>
      </c>
      <c r="NO34" s="28">
        <v>0</v>
      </c>
      <c r="NP34" s="28">
        <v>0</v>
      </c>
      <c r="NQ34" s="28">
        <v>0</v>
      </c>
      <c r="NR34" s="28">
        <v>0</v>
      </c>
      <c r="NS34" s="28">
        <v>0</v>
      </c>
      <c r="NT34" s="28">
        <v>0</v>
      </c>
      <c r="NU34" s="28">
        <v>0</v>
      </c>
      <c r="NV34" s="28">
        <v>0</v>
      </c>
      <c r="NW34" s="28">
        <v>0</v>
      </c>
      <c r="NX34" s="28">
        <v>0</v>
      </c>
      <c r="NY34" s="28">
        <v>0</v>
      </c>
      <c r="NZ34" s="28">
        <v>0</v>
      </c>
      <c r="OA34" s="28">
        <v>0</v>
      </c>
      <c r="OB34" s="28">
        <v>0</v>
      </c>
      <c r="OC34" s="28">
        <v>0</v>
      </c>
      <c r="OD34" s="28">
        <v>0</v>
      </c>
      <c r="OE34" s="28">
        <v>0</v>
      </c>
      <c r="OF34" s="28">
        <v>0</v>
      </c>
      <c r="OG34" s="28">
        <v>0</v>
      </c>
      <c r="OH34" s="28">
        <v>0</v>
      </c>
      <c r="OI34" s="28">
        <v>0</v>
      </c>
      <c r="OJ34" s="28">
        <v>0</v>
      </c>
      <c r="OK34" s="28">
        <v>0</v>
      </c>
      <c r="OL34" s="28">
        <v>0</v>
      </c>
      <c r="OM34" s="28">
        <v>0</v>
      </c>
      <c r="ON34" s="28">
        <v>0</v>
      </c>
      <c r="OO34" s="28">
        <v>0</v>
      </c>
      <c r="OP34" s="28">
        <v>0</v>
      </c>
      <c r="OQ34" s="28">
        <v>0</v>
      </c>
      <c r="OR34" s="28">
        <v>0</v>
      </c>
      <c r="OS34" s="28">
        <v>0</v>
      </c>
      <c r="OT34" s="28">
        <v>0</v>
      </c>
      <c r="OU34" s="28">
        <v>0</v>
      </c>
      <c r="OV34" s="28">
        <v>0</v>
      </c>
      <c r="OW34" s="28">
        <v>0</v>
      </c>
      <c r="OX34" s="28">
        <v>0</v>
      </c>
      <c r="OY34" s="28">
        <v>0</v>
      </c>
      <c r="OZ34" s="28">
        <v>0</v>
      </c>
      <c r="PA34" s="28">
        <v>0</v>
      </c>
      <c r="PB34" s="28">
        <v>0</v>
      </c>
      <c r="PC34" s="28">
        <v>0</v>
      </c>
      <c r="PD34" s="28">
        <v>0</v>
      </c>
      <c r="PE34" s="28">
        <v>0</v>
      </c>
      <c r="PF34" s="28">
        <v>0</v>
      </c>
      <c r="PG34" s="28">
        <v>0</v>
      </c>
      <c r="PH34" s="28">
        <v>0</v>
      </c>
      <c r="PI34" s="28">
        <v>0</v>
      </c>
      <c r="PJ34" s="28">
        <v>0</v>
      </c>
      <c r="PK34" s="28">
        <v>0</v>
      </c>
      <c r="PL34" s="28">
        <v>0</v>
      </c>
      <c r="PM34" s="28">
        <v>0</v>
      </c>
      <c r="PN34" s="28">
        <v>0</v>
      </c>
      <c r="PO34" s="28">
        <v>0</v>
      </c>
      <c r="PP34" s="28">
        <v>0</v>
      </c>
      <c r="PQ34" s="28">
        <v>0</v>
      </c>
      <c r="PR34" s="28">
        <v>0</v>
      </c>
      <c r="PS34" s="28">
        <v>0</v>
      </c>
      <c r="PT34" s="28">
        <v>0</v>
      </c>
      <c r="PU34" s="28">
        <v>0</v>
      </c>
      <c r="PV34" s="28">
        <v>0</v>
      </c>
      <c r="PW34" s="28">
        <v>0</v>
      </c>
      <c r="PX34" s="28">
        <v>0</v>
      </c>
      <c r="PY34" s="28">
        <v>0</v>
      </c>
      <c r="PZ34" s="28">
        <v>0</v>
      </c>
      <c r="QA34" s="28">
        <v>0</v>
      </c>
      <c r="QB34" s="28">
        <v>0</v>
      </c>
      <c r="QC34" s="28">
        <v>0</v>
      </c>
      <c r="QD34" s="28">
        <v>0</v>
      </c>
      <c r="QE34" s="28">
        <v>0</v>
      </c>
      <c r="QF34" s="28">
        <v>0</v>
      </c>
      <c r="QG34" s="28">
        <v>0</v>
      </c>
      <c r="QH34" s="28">
        <v>0</v>
      </c>
      <c r="QI34" s="28">
        <v>0</v>
      </c>
      <c r="QJ34" s="28">
        <v>0</v>
      </c>
      <c r="QK34" s="28">
        <v>0</v>
      </c>
      <c r="QL34" s="28">
        <v>0</v>
      </c>
      <c r="QM34" s="28">
        <v>0</v>
      </c>
      <c r="QN34" s="28">
        <v>0</v>
      </c>
      <c r="QO34" s="28">
        <v>0</v>
      </c>
      <c r="QP34" s="28">
        <v>0</v>
      </c>
      <c r="QQ34" s="28">
        <v>0</v>
      </c>
      <c r="QR34" s="28">
        <v>0</v>
      </c>
      <c r="QS34" s="28">
        <v>0</v>
      </c>
      <c r="QT34" s="28">
        <v>0</v>
      </c>
      <c r="QU34" s="28">
        <v>0</v>
      </c>
      <c r="QV34" s="28">
        <v>0</v>
      </c>
      <c r="QW34" s="28">
        <v>0</v>
      </c>
      <c r="QX34" s="28">
        <v>0</v>
      </c>
      <c r="QY34" s="28">
        <v>0</v>
      </c>
      <c r="QZ34" s="28">
        <v>0</v>
      </c>
      <c r="RA34" s="28">
        <v>0</v>
      </c>
      <c r="RB34" s="28">
        <v>0</v>
      </c>
      <c r="RC34" s="28">
        <v>0</v>
      </c>
      <c r="RD34" s="28">
        <v>0</v>
      </c>
      <c r="RE34" s="28">
        <v>0</v>
      </c>
      <c r="RF34" s="28">
        <v>0</v>
      </c>
      <c r="RG34" s="28">
        <v>0</v>
      </c>
      <c r="RH34" s="28">
        <v>0</v>
      </c>
      <c r="RI34" s="28">
        <v>0</v>
      </c>
      <c r="RJ34" s="28">
        <v>0</v>
      </c>
      <c r="RK34" s="28">
        <v>0</v>
      </c>
      <c r="RL34" s="28">
        <v>0</v>
      </c>
      <c r="RM34" s="28">
        <v>0</v>
      </c>
      <c r="RN34" s="28">
        <v>0</v>
      </c>
      <c r="RO34" s="28">
        <v>0</v>
      </c>
      <c r="RP34" s="28">
        <v>0</v>
      </c>
      <c r="RQ34" s="28">
        <v>0</v>
      </c>
      <c r="RR34" s="28">
        <v>0</v>
      </c>
      <c r="RS34" s="28">
        <v>0</v>
      </c>
      <c r="RT34" s="28">
        <v>0</v>
      </c>
      <c r="RU34" s="28">
        <v>0</v>
      </c>
      <c r="RV34" s="28">
        <v>0</v>
      </c>
      <c r="RW34" s="28">
        <v>0</v>
      </c>
      <c r="RX34" s="28">
        <v>0</v>
      </c>
      <c r="RY34" s="28">
        <v>0</v>
      </c>
      <c r="RZ34" s="28">
        <v>0</v>
      </c>
      <c r="SA34" s="28">
        <v>0</v>
      </c>
      <c r="SB34" s="28">
        <v>0</v>
      </c>
      <c r="SC34" s="28">
        <v>0</v>
      </c>
      <c r="SD34" s="28">
        <v>0</v>
      </c>
      <c r="SE34" s="28">
        <v>0</v>
      </c>
      <c r="SF34" s="28">
        <v>0</v>
      </c>
      <c r="SG34" s="28">
        <v>0</v>
      </c>
      <c r="SH34" s="28">
        <v>0</v>
      </c>
      <c r="SI34" s="28">
        <v>0</v>
      </c>
      <c r="SJ34" s="28">
        <v>0</v>
      </c>
      <c r="SK34" s="28">
        <v>0</v>
      </c>
      <c r="SL34" s="28">
        <v>0</v>
      </c>
      <c r="SM34" s="28">
        <v>0</v>
      </c>
      <c r="SN34" s="28">
        <v>0</v>
      </c>
      <c r="SO34" s="28">
        <v>0</v>
      </c>
      <c r="SP34" s="28">
        <v>0</v>
      </c>
      <c r="SQ34" s="28">
        <v>0</v>
      </c>
      <c r="SR34" s="28">
        <v>0</v>
      </c>
      <c r="SS34" s="28">
        <v>0</v>
      </c>
      <c r="ST34" s="28">
        <v>0</v>
      </c>
      <c r="SU34" s="28">
        <v>0</v>
      </c>
      <c r="SV34" s="28">
        <v>0</v>
      </c>
      <c r="SW34" s="28">
        <v>0</v>
      </c>
      <c r="SX34" s="28">
        <v>0</v>
      </c>
      <c r="SY34" s="28">
        <v>0</v>
      </c>
      <c r="SZ34" s="28">
        <v>0</v>
      </c>
      <c r="TA34" s="28">
        <v>0</v>
      </c>
      <c r="TB34" s="28">
        <v>0</v>
      </c>
      <c r="TC34" s="28">
        <v>0</v>
      </c>
      <c r="TD34" s="28">
        <v>0</v>
      </c>
      <c r="TE34" s="28">
        <v>0</v>
      </c>
      <c r="TF34" s="28">
        <v>0</v>
      </c>
      <c r="TG34" s="28">
        <v>0</v>
      </c>
      <c r="TH34" s="28">
        <v>0</v>
      </c>
      <c r="TI34" s="28">
        <v>0</v>
      </c>
      <c r="TJ34" s="28">
        <v>0</v>
      </c>
      <c r="TK34" s="28">
        <v>0</v>
      </c>
      <c r="TL34" s="28">
        <v>0</v>
      </c>
      <c r="TM34" s="28">
        <v>0</v>
      </c>
      <c r="TN34" s="28">
        <v>0</v>
      </c>
      <c r="TO34" s="28">
        <v>0</v>
      </c>
      <c r="TP34" s="28">
        <v>0</v>
      </c>
      <c r="TQ34" s="28">
        <v>0</v>
      </c>
      <c r="TR34" s="28">
        <v>0</v>
      </c>
      <c r="TS34" s="28">
        <v>0</v>
      </c>
      <c r="TT34" s="28">
        <v>0</v>
      </c>
      <c r="TU34" s="28">
        <v>0</v>
      </c>
      <c r="TV34" s="28">
        <v>0</v>
      </c>
      <c r="TW34" s="28">
        <v>0</v>
      </c>
      <c r="TX34" s="28">
        <v>0</v>
      </c>
      <c r="TY34" s="28">
        <v>0</v>
      </c>
      <c r="TZ34" s="28">
        <v>0</v>
      </c>
      <c r="UA34" s="28">
        <v>0</v>
      </c>
      <c r="UB34" s="28">
        <v>0</v>
      </c>
      <c r="UC34" s="28">
        <v>0</v>
      </c>
      <c r="UD34" s="28">
        <v>0</v>
      </c>
      <c r="UE34" s="28">
        <v>0</v>
      </c>
      <c r="UF34" s="28">
        <v>0</v>
      </c>
      <c r="UG34" s="28">
        <v>0</v>
      </c>
      <c r="UH34" s="28">
        <v>0</v>
      </c>
      <c r="UI34" s="28">
        <v>0</v>
      </c>
      <c r="UJ34" s="28">
        <v>0</v>
      </c>
      <c r="UK34" s="28">
        <v>0</v>
      </c>
      <c r="UL34" s="28">
        <v>0</v>
      </c>
      <c r="UM34" s="28">
        <v>0</v>
      </c>
      <c r="UN34" s="28">
        <v>0</v>
      </c>
      <c r="UO34" s="28">
        <v>0</v>
      </c>
      <c r="UP34" s="28">
        <v>0</v>
      </c>
      <c r="UQ34" s="28">
        <v>0</v>
      </c>
      <c r="UR34" s="28">
        <v>0</v>
      </c>
      <c r="US34" s="28">
        <v>0</v>
      </c>
      <c r="UT34" s="28">
        <v>0</v>
      </c>
      <c r="UU34" s="28">
        <v>0</v>
      </c>
      <c r="UV34" s="28">
        <v>0</v>
      </c>
      <c r="UW34" s="28">
        <v>0</v>
      </c>
      <c r="UX34" s="28">
        <v>0</v>
      </c>
      <c r="UY34" s="28">
        <v>0</v>
      </c>
      <c r="UZ34" s="28">
        <v>0</v>
      </c>
      <c r="VA34" s="28">
        <v>0</v>
      </c>
      <c r="VB34" s="28">
        <v>0</v>
      </c>
      <c r="VC34" s="28">
        <v>0</v>
      </c>
      <c r="VD34" s="28">
        <v>0</v>
      </c>
      <c r="VE34" s="28">
        <v>0</v>
      </c>
      <c r="VF34" s="28">
        <v>0</v>
      </c>
      <c r="VG34" s="28">
        <v>0</v>
      </c>
      <c r="VH34" s="28">
        <v>0</v>
      </c>
      <c r="VI34" s="28">
        <v>0</v>
      </c>
      <c r="VJ34" s="28">
        <v>0</v>
      </c>
      <c r="VK34" s="28">
        <v>0</v>
      </c>
      <c r="VL34" s="28">
        <v>0</v>
      </c>
      <c r="VM34" s="28">
        <v>0</v>
      </c>
      <c r="VN34" s="28">
        <v>0</v>
      </c>
      <c r="VO34" s="28">
        <v>0</v>
      </c>
      <c r="VP34" s="28">
        <v>0</v>
      </c>
      <c r="VQ34" s="28">
        <v>0</v>
      </c>
      <c r="VR34" s="28">
        <v>0</v>
      </c>
      <c r="VS34" s="28">
        <v>0</v>
      </c>
      <c r="VT34" s="28">
        <v>0</v>
      </c>
      <c r="VU34" s="28">
        <v>0</v>
      </c>
      <c r="VV34" s="28">
        <v>0</v>
      </c>
      <c r="VW34" s="28">
        <v>0</v>
      </c>
      <c r="VX34" s="28">
        <v>0</v>
      </c>
      <c r="VY34" s="28">
        <v>0</v>
      </c>
      <c r="VZ34" s="28">
        <v>0</v>
      </c>
      <c r="WA34" s="28">
        <v>0</v>
      </c>
      <c r="WB34" s="28">
        <v>0</v>
      </c>
      <c r="WC34" s="28">
        <v>0</v>
      </c>
      <c r="WD34" s="28">
        <v>0</v>
      </c>
      <c r="WE34" s="28">
        <v>0</v>
      </c>
      <c r="WF34" s="28">
        <v>0</v>
      </c>
      <c r="WG34" s="28">
        <v>0</v>
      </c>
      <c r="WH34" s="28">
        <v>0</v>
      </c>
      <c r="WI34" s="28">
        <v>0</v>
      </c>
      <c r="WJ34" s="28">
        <v>0</v>
      </c>
      <c r="WK34" s="28">
        <v>0</v>
      </c>
      <c r="WL34" s="28">
        <v>0</v>
      </c>
      <c r="WM34" s="28">
        <v>0</v>
      </c>
      <c r="WN34" s="28">
        <v>0</v>
      </c>
      <c r="WO34" s="28">
        <v>0</v>
      </c>
      <c r="WP34" s="28">
        <v>0</v>
      </c>
      <c r="WQ34" s="28">
        <v>0</v>
      </c>
      <c r="WR34" s="28">
        <v>0</v>
      </c>
      <c r="WS34" s="28">
        <v>0</v>
      </c>
      <c r="WT34" s="28">
        <v>0</v>
      </c>
      <c r="WU34" s="28">
        <v>0</v>
      </c>
      <c r="WV34" s="28">
        <v>0</v>
      </c>
      <c r="WW34" s="28">
        <v>0</v>
      </c>
      <c r="WX34" s="28">
        <v>0</v>
      </c>
      <c r="WY34" s="28">
        <v>0</v>
      </c>
      <c r="WZ34" s="28">
        <v>0</v>
      </c>
      <c r="XA34" s="28">
        <v>0</v>
      </c>
      <c r="XB34" s="28">
        <v>0</v>
      </c>
      <c r="XC34" s="28">
        <v>0</v>
      </c>
      <c r="XD34" s="28">
        <v>0</v>
      </c>
      <c r="XE34" s="28">
        <v>0</v>
      </c>
      <c r="XF34" s="28">
        <v>0</v>
      </c>
      <c r="XG34" s="28">
        <v>0</v>
      </c>
      <c r="XH34" s="28">
        <v>0</v>
      </c>
      <c r="XI34" s="28">
        <v>0</v>
      </c>
      <c r="XJ34" s="28">
        <v>0</v>
      </c>
      <c r="XK34" s="28">
        <v>0</v>
      </c>
      <c r="XL34" s="28">
        <v>0</v>
      </c>
      <c r="XM34" s="28">
        <v>0</v>
      </c>
      <c r="XN34" s="28">
        <v>0</v>
      </c>
      <c r="XO34" s="28">
        <v>0</v>
      </c>
      <c r="XP34" s="28">
        <v>0</v>
      </c>
      <c r="XQ34" s="28">
        <v>0</v>
      </c>
      <c r="XR34" s="28">
        <v>0</v>
      </c>
      <c r="XS34" s="28">
        <v>0</v>
      </c>
      <c r="XT34" s="28">
        <v>0</v>
      </c>
      <c r="XU34" s="28">
        <v>0</v>
      </c>
      <c r="XV34" s="28">
        <v>0</v>
      </c>
      <c r="XW34" s="28">
        <v>0</v>
      </c>
      <c r="XX34" s="28">
        <v>0</v>
      </c>
      <c r="XY34" s="28">
        <v>0</v>
      </c>
      <c r="XZ34" s="28">
        <v>0</v>
      </c>
      <c r="YA34" s="28">
        <v>0</v>
      </c>
      <c r="YB34" s="28">
        <v>0</v>
      </c>
      <c r="YC34" s="28">
        <v>0</v>
      </c>
      <c r="YD34" s="28">
        <v>0</v>
      </c>
      <c r="YE34" s="28">
        <v>0</v>
      </c>
      <c r="YF34" s="28">
        <v>0</v>
      </c>
      <c r="YG34" s="28">
        <v>0</v>
      </c>
      <c r="YH34" s="28">
        <v>0</v>
      </c>
      <c r="YI34" s="28">
        <v>0</v>
      </c>
      <c r="YJ34" s="28">
        <v>0</v>
      </c>
      <c r="YK34" s="28">
        <v>0</v>
      </c>
      <c r="YL34" s="28">
        <v>0</v>
      </c>
      <c r="YM34" s="28">
        <v>0</v>
      </c>
      <c r="YN34" s="28">
        <v>0</v>
      </c>
      <c r="YO34" s="28">
        <v>0</v>
      </c>
      <c r="YP34" s="28">
        <v>0</v>
      </c>
      <c r="YQ34" s="28">
        <v>0</v>
      </c>
      <c r="YR34" s="28">
        <v>0</v>
      </c>
      <c r="YS34" s="28">
        <v>0</v>
      </c>
      <c r="YT34" s="28">
        <v>0</v>
      </c>
      <c r="YU34" s="28">
        <v>0</v>
      </c>
      <c r="YV34" s="28">
        <v>0</v>
      </c>
      <c r="YW34" s="28">
        <v>0</v>
      </c>
      <c r="YX34" s="28">
        <v>0</v>
      </c>
      <c r="YY34" s="28">
        <v>0</v>
      </c>
      <c r="YZ34" s="28">
        <v>0</v>
      </c>
      <c r="ZA34" s="28">
        <v>0</v>
      </c>
      <c r="ZB34" s="28">
        <v>0</v>
      </c>
      <c r="ZC34" s="28">
        <v>0</v>
      </c>
      <c r="ZD34" s="28">
        <v>0</v>
      </c>
      <c r="ZE34" s="28">
        <v>0</v>
      </c>
      <c r="ZF34" s="28">
        <v>0</v>
      </c>
      <c r="ZG34" s="28">
        <v>0</v>
      </c>
      <c r="ZH34" s="28">
        <v>0</v>
      </c>
      <c r="ZI34" s="28">
        <v>0</v>
      </c>
      <c r="ZJ34" s="28">
        <v>0</v>
      </c>
      <c r="ZK34" s="28">
        <v>0</v>
      </c>
      <c r="ZL34" s="28">
        <v>0</v>
      </c>
      <c r="ZM34" s="28">
        <v>0</v>
      </c>
      <c r="ZN34" s="28">
        <v>0</v>
      </c>
      <c r="ZO34" s="28">
        <v>0</v>
      </c>
      <c r="ZP34" s="28">
        <v>0</v>
      </c>
      <c r="ZQ34" s="28">
        <v>0</v>
      </c>
      <c r="ZR34" s="28">
        <v>0</v>
      </c>
      <c r="ZS34" s="28">
        <v>0</v>
      </c>
      <c r="ZT34" s="28">
        <v>0</v>
      </c>
      <c r="ZU34" s="28">
        <v>0</v>
      </c>
      <c r="ZV34" s="28">
        <v>0</v>
      </c>
      <c r="ZW34" s="28">
        <v>0</v>
      </c>
      <c r="ZX34" s="28">
        <v>0</v>
      </c>
      <c r="ZY34" s="28">
        <v>0</v>
      </c>
      <c r="ZZ34" s="28">
        <v>0</v>
      </c>
      <c r="AAA34" s="28">
        <v>0</v>
      </c>
      <c r="AAB34" s="28">
        <v>0</v>
      </c>
      <c r="AAC34" s="28">
        <v>0</v>
      </c>
      <c r="AAD34" s="28">
        <v>0</v>
      </c>
      <c r="AAE34" s="28">
        <v>0</v>
      </c>
      <c r="AAF34" s="28">
        <v>0</v>
      </c>
      <c r="AAG34" s="28">
        <v>0</v>
      </c>
      <c r="AAH34" s="28">
        <v>0</v>
      </c>
      <c r="AAI34" s="28">
        <v>0</v>
      </c>
      <c r="AAJ34" s="28">
        <v>0</v>
      </c>
      <c r="AAK34" s="28">
        <v>0</v>
      </c>
      <c r="AAL34" s="28">
        <v>0</v>
      </c>
      <c r="AAM34" s="28">
        <v>0</v>
      </c>
      <c r="AAN34" s="28">
        <v>0</v>
      </c>
      <c r="AAO34" s="28">
        <v>0</v>
      </c>
      <c r="AAP34" s="28">
        <v>0</v>
      </c>
      <c r="AAQ34" s="28">
        <v>0</v>
      </c>
      <c r="AAR34" s="28">
        <v>0</v>
      </c>
      <c r="AAS34" s="28">
        <v>0</v>
      </c>
      <c r="AAT34" s="28">
        <v>0</v>
      </c>
      <c r="AAU34" s="28">
        <v>0</v>
      </c>
      <c r="AAV34" s="28">
        <v>0</v>
      </c>
      <c r="AAW34" s="28">
        <v>0</v>
      </c>
      <c r="AAX34" s="28">
        <v>0</v>
      </c>
      <c r="AAY34" s="28">
        <v>0</v>
      </c>
      <c r="AAZ34" s="28">
        <v>0</v>
      </c>
      <c r="ABA34" s="28">
        <v>0</v>
      </c>
      <c r="ABB34" s="28">
        <v>0</v>
      </c>
      <c r="ABC34" s="28">
        <v>0</v>
      </c>
      <c r="ABD34" s="28">
        <v>0</v>
      </c>
      <c r="ABE34" s="28">
        <v>0</v>
      </c>
      <c r="ABF34" s="28">
        <v>0</v>
      </c>
      <c r="ABG34" s="28">
        <v>0</v>
      </c>
      <c r="ABH34" s="28">
        <v>0</v>
      </c>
      <c r="ABI34" s="28">
        <v>0</v>
      </c>
      <c r="ABJ34" s="28">
        <v>0</v>
      </c>
      <c r="ABK34" s="28">
        <v>0</v>
      </c>
      <c r="ABL34" s="28">
        <v>0</v>
      </c>
      <c r="ABM34" s="28">
        <v>0</v>
      </c>
      <c r="ABN34" s="28">
        <v>0</v>
      </c>
      <c r="ABO34" s="28">
        <v>0</v>
      </c>
      <c r="ABP34" s="28">
        <v>0</v>
      </c>
      <c r="ABQ34" s="28">
        <v>0</v>
      </c>
      <c r="ABR34" s="28">
        <v>0</v>
      </c>
      <c r="ABS34" s="28">
        <v>0</v>
      </c>
      <c r="ABT34" s="28">
        <v>0</v>
      </c>
      <c r="ABU34" s="28">
        <v>0</v>
      </c>
      <c r="ABV34" s="28">
        <v>0</v>
      </c>
      <c r="ABW34" s="28">
        <v>0</v>
      </c>
      <c r="ABX34" s="28">
        <v>0</v>
      </c>
      <c r="ABY34" s="28">
        <v>0</v>
      </c>
      <c r="ABZ34" s="28">
        <v>0</v>
      </c>
      <c r="ACA34" s="28">
        <v>0</v>
      </c>
      <c r="ACB34" s="28">
        <v>0</v>
      </c>
      <c r="ACC34" s="28">
        <v>0</v>
      </c>
      <c r="ACD34" s="28">
        <v>0</v>
      </c>
      <c r="ACE34" s="28">
        <v>0</v>
      </c>
      <c r="ACF34" s="28">
        <v>0</v>
      </c>
      <c r="ACG34" s="28">
        <v>0</v>
      </c>
      <c r="ACH34" s="28">
        <v>0</v>
      </c>
      <c r="ACI34" s="28">
        <v>0</v>
      </c>
      <c r="ACJ34" s="28">
        <v>0</v>
      </c>
    </row>
    <row r="35" spans="1:764" x14ac:dyDescent="0.2">
      <c r="A35" s="21" t="s">
        <v>58</v>
      </c>
      <c r="B35" s="116" t="s">
        <v>59</v>
      </c>
      <c r="C35" s="22">
        <f t="shared" si="211"/>
        <v>379.77237169934398</v>
      </c>
      <c r="D35" s="107"/>
      <c r="E35" s="23">
        <v>21.928963679999999</v>
      </c>
      <c r="F35" s="24" t="s">
        <v>47</v>
      </c>
      <c r="G35" s="33" t="s">
        <v>128</v>
      </c>
      <c r="H35" s="25">
        <v>42050</v>
      </c>
      <c r="I35" s="105" t="s">
        <v>163</v>
      </c>
      <c r="J35" s="24">
        <v>360</v>
      </c>
      <c r="K35" s="24" t="s">
        <v>134</v>
      </c>
      <c r="L35" s="25">
        <v>53008</v>
      </c>
      <c r="M35" s="21" t="s">
        <v>122</v>
      </c>
      <c r="N35" s="3"/>
      <c r="O35" s="27">
        <f t="shared" si="153"/>
        <v>0</v>
      </c>
      <c r="P35" s="27">
        <f t="shared" si="154"/>
        <v>6899132.0895202728</v>
      </c>
      <c r="Q35" s="27">
        <f t="shared" si="155"/>
        <v>0</v>
      </c>
      <c r="R35" s="27">
        <f t="shared" si="156"/>
        <v>9560136.0134811345</v>
      </c>
      <c r="S35" s="27">
        <f t="shared" si="157"/>
        <v>0</v>
      </c>
      <c r="T35" s="27">
        <f t="shared" si="158"/>
        <v>11066746.063673077</v>
      </c>
      <c r="U35" s="27">
        <f t="shared" si="159"/>
        <v>0</v>
      </c>
      <c r="V35" s="27">
        <f t="shared" si="160"/>
        <v>12478647.851485386</v>
      </c>
      <c r="W35" s="27">
        <f t="shared" si="161"/>
        <v>0</v>
      </c>
      <c r="X35" s="27">
        <f t="shared" si="162"/>
        <v>13670589.647829793</v>
      </c>
      <c r="Y35" s="27">
        <f t="shared" si="163"/>
        <v>0</v>
      </c>
      <c r="Z35" s="27">
        <f t="shared" si="164"/>
        <v>14762235.235857071</v>
      </c>
      <c r="AA35" s="27">
        <f t="shared" si="165"/>
        <v>0</v>
      </c>
      <c r="AB35" s="27">
        <f t="shared" si="166"/>
        <v>15869568.199272688</v>
      </c>
      <c r="AC35" s="27">
        <f t="shared" si="167"/>
        <v>0</v>
      </c>
      <c r="AD35" s="27">
        <f t="shared" si="168"/>
        <v>17093898.583163224</v>
      </c>
      <c r="AE35" s="27">
        <f t="shared" si="169"/>
        <v>20528441.071536433</v>
      </c>
      <c r="AF35" s="27">
        <f t="shared" si="170"/>
        <v>18288369.564089816</v>
      </c>
      <c r="AG35" s="27">
        <f t="shared" si="171"/>
        <v>43253467.795555294</v>
      </c>
      <c r="AH35" s="27">
        <f t="shared" si="172"/>
        <v>18865347.57620554</v>
      </c>
      <c r="AI35" s="27">
        <f t="shared" si="173"/>
        <v>46318814.424886048</v>
      </c>
      <c r="AJ35" s="27">
        <f t="shared" si="174"/>
        <v>19152770.871365502</v>
      </c>
      <c r="AK35" s="27">
        <f t="shared" si="175"/>
        <v>49574378.202389106</v>
      </c>
      <c r="AL35" s="27">
        <f t="shared" si="176"/>
        <v>19428896.030769072</v>
      </c>
      <c r="AM35" s="27">
        <f t="shared" si="177"/>
        <v>52995083.696363375</v>
      </c>
      <c r="AN35" s="27">
        <f t="shared" si="178"/>
        <v>19511855.661628984</v>
      </c>
      <c r="AO35" s="27">
        <f t="shared" si="179"/>
        <v>54987255.113539919</v>
      </c>
      <c r="AP35" s="27">
        <f t="shared" si="180"/>
        <v>19007142.129106283</v>
      </c>
      <c r="AQ35" s="27">
        <f t="shared" si="181"/>
        <v>54987255.113539912</v>
      </c>
      <c r="AR35" s="27">
        <f t="shared" si="182"/>
        <v>17760940.067470968</v>
      </c>
      <c r="AS35" s="27">
        <f t="shared" si="183"/>
        <v>54987255.113539927</v>
      </c>
      <c r="AT35" s="27">
        <f t="shared" si="184"/>
        <v>16559123.28474321</v>
      </c>
      <c r="AU35" s="27">
        <f t="shared" si="185"/>
        <v>54987255.113539927</v>
      </c>
      <c r="AV35" s="27">
        <f t="shared" si="186"/>
        <v>15268535.944200335</v>
      </c>
      <c r="AW35" s="27">
        <f t="shared" si="187"/>
        <v>54987255.113539927</v>
      </c>
      <c r="AX35" s="27">
        <f t="shared" si="188"/>
        <v>14022333.882565018</v>
      </c>
      <c r="AY35" s="27">
        <f t="shared" si="189"/>
        <v>54987255.113539927</v>
      </c>
      <c r="AZ35" s="27">
        <f t="shared" si="190"/>
        <v>12776131.820929706</v>
      </c>
      <c r="BA35" s="27">
        <f t="shared" si="191"/>
        <v>54987255.113539927</v>
      </c>
      <c r="BB35" s="27">
        <f t="shared" si="192"/>
        <v>11560658.029307317</v>
      </c>
      <c r="BC35" s="27">
        <f t="shared" si="193"/>
        <v>54987255.113539927</v>
      </c>
      <c r="BD35" s="27">
        <f t="shared" si="194"/>
        <v>10283727.697659081</v>
      </c>
      <c r="BE35" s="27">
        <f t="shared" si="195"/>
        <v>54987255.113539927</v>
      </c>
      <c r="BF35" s="27">
        <f t="shared" si="196"/>
        <v>9037525.6360237673</v>
      </c>
      <c r="BG35" s="27">
        <f t="shared" si="197"/>
        <v>54987255.113539927</v>
      </c>
      <c r="BH35" s="27">
        <f t="shared" si="198"/>
        <v>7791323.5743884537</v>
      </c>
      <c r="BI35" s="27">
        <f t="shared" si="199"/>
        <v>54987255.113539934</v>
      </c>
      <c r="BJ35" s="27">
        <f t="shared" si="200"/>
        <v>6562192.7738714311</v>
      </c>
      <c r="BK35" s="27">
        <f t="shared" si="201"/>
        <v>54987255.113539927</v>
      </c>
      <c r="BL35" s="27">
        <f t="shared" si="202"/>
        <v>5298919.4511178248</v>
      </c>
      <c r="BM35" s="27">
        <f t="shared" si="203"/>
        <v>54987255.113539934</v>
      </c>
      <c r="BN35" s="27">
        <f t="shared" si="204"/>
        <v>4052717.3894825107</v>
      </c>
      <c r="BO35" s="27">
        <f t="shared" si="205"/>
        <v>54987255.113539942</v>
      </c>
      <c r="BP35" s="27">
        <f t="shared" si="206"/>
        <v>2806515.3278471972</v>
      </c>
      <c r="BQ35" s="27">
        <f t="shared" si="207"/>
        <v>54987255.113539942</v>
      </c>
      <c r="BR35" s="27">
        <f t="shared" si="208"/>
        <v>1563727.5184355415</v>
      </c>
      <c r="BS35" s="27">
        <f t="shared" si="209"/>
        <v>27493627.556769963</v>
      </c>
      <c r="BT35" s="27">
        <f t="shared" si="210"/>
        <v>314111.20457657048</v>
      </c>
      <c r="BW35" s="28">
        <v>0</v>
      </c>
      <c r="BX35" s="28">
        <v>0</v>
      </c>
      <c r="BY35" s="28">
        <v>2836148.8067980665</v>
      </c>
      <c r="BZ35" s="28">
        <v>0</v>
      </c>
      <c r="CA35" s="28">
        <v>0</v>
      </c>
      <c r="CB35" s="28">
        <v>0</v>
      </c>
      <c r="CC35" s="28">
        <v>0</v>
      </c>
      <c r="CD35" s="28">
        <v>0</v>
      </c>
      <c r="CE35" s="28">
        <v>0</v>
      </c>
      <c r="CF35" s="28">
        <v>0</v>
      </c>
      <c r="CG35" s="28">
        <v>0</v>
      </c>
      <c r="CH35" s="28">
        <v>0</v>
      </c>
      <c r="CI35" s="28">
        <v>0</v>
      </c>
      <c r="CJ35" s="28">
        <v>0</v>
      </c>
      <c r="CK35" s="28">
        <v>4062983.2827222063</v>
      </c>
      <c r="CL35" s="28">
        <v>0</v>
      </c>
      <c r="CM35" s="28">
        <v>0</v>
      </c>
      <c r="CN35" s="28">
        <v>0</v>
      </c>
      <c r="CO35" s="28">
        <v>0</v>
      </c>
      <c r="CP35" s="28">
        <v>0</v>
      </c>
      <c r="CQ35" s="28">
        <v>0</v>
      </c>
      <c r="CR35" s="28">
        <v>0</v>
      </c>
      <c r="CS35" s="28">
        <v>0</v>
      </c>
      <c r="CT35" s="28">
        <v>0</v>
      </c>
      <c r="CU35" s="28">
        <v>0</v>
      </c>
      <c r="CV35" s="28">
        <v>0</v>
      </c>
      <c r="CW35" s="28">
        <v>4615685.5148140555</v>
      </c>
      <c r="CX35" s="28">
        <v>0</v>
      </c>
      <c r="CY35" s="28">
        <v>0</v>
      </c>
      <c r="CZ35" s="28">
        <v>0</v>
      </c>
      <c r="DA35" s="28">
        <v>0</v>
      </c>
      <c r="DB35" s="28">
        <v>0</v>
      </c>
      <c r="DC35" s="28">
        <v>0</v>
      </c>
      <c r="DD35" s="28">
        <v>0</v>
      </c>
      <c r="DE35" s="28">
        <v>0</v>
      </c>
      <c r="DF35" s="28">
        <v>0</v>
      </c>
      <c r="DG35" s="28">
        <v>0</v>
      </c>
      <c r="DH35" s="28">
        <v>0</v>
      </c>
      <c r="DI35" s="28">
        <v>4944450.498667079</v>
      </c>
      <c r="DJ35" s="28">
        <v>0</v>
      </c>
      <c r="DK35" s="28">
        <v>0</v>
      </c>
      <c r="DL35" s="28">
        <v>0</v>
      </c>
      <c r="DM35" s="28">
        <v>0</v>
      </c>
      <c r="DN35" s="28">
        <v>0</v>
      </c>
      <c r="DO35" s="28">
        <v>0</v>
      </c>
      <c r="DP35" s="28">
        <v>0</v>
      </c>
      <c r="DQ35" s="28">
        <v>0</v>
      </c>
      <c r="DR35" s="28">
        <v>0</v>
      </c>
      <c r="DS35" s="28">
        <v>0</v>
      </c>
      <c r="DT35" s="28">
        <v>0</v>
      </c>
      <c r="DU35" s="28">
        <v>5395461.785281566</v>
      </c>
      <c r="DV35" s="28">
        <v>0</v>
      </c>
      <c r="DW35" s="28">
        <v>0</v>
      </c>
      <c r="DX35" s="28">
        <v>0</v>
      </c>
      <c r="DY35" s="28">
        <v>0</v>
      </c>
      <c r="DZ35" s="28">
        <v>0</v>
      </c>
      <c r="EA35" s="28">
        <v>0</v>
      </c>
      <c r="EB35" s="28">
        <v>0</v>
      </c>
      <c r="EC35" s="28">
        <v>0</v>
      </c>
      <c r="ED35" s="28">
        <v>0</v>
      </c>
      <c r="EE35" s="28">
        <v>0</v>
      </c>
      <c r="EF35" s="28">
        <v>0</v>
      </c>
      <c r="EG35" s="28">
        <v>5671284.2783915112</v>
      </c>
      <c r="EH35" s="28">
        <v>0</v>
      </c>
      <c r="EI35" s="28">
        <v>0</v>
      </c>
      <c r="EJ35" s="28">
        <v>0</v>
      </c>
      <c r="EK35" s="28">
        <v>0</v>
      </c>
      <c r="EL35" s="28">
        <v>0</v>
      </c>
      <c r="EM35" s="28">
        <v>0</v>
      </c>
      <c r="EN35" s="28">
        <v>0</v>
      </c>
      <c r="EO35" s="28">
        <v>0</v>
      </c>
      <c r="EP35" s="28">
        <v>0</v>
      </c>
      <c r="EQ35" s="28">
        <v>0</v>
      </c>
      <c r="ER35" s="28">
        <v>0</v>
      </c>
      <c r="ES35" s="28">
        <v>6107018.4991615042</v>
      </c>
      <c r="ET35" s="28">
        <v>0</v>
      </c>
      <c r="EU35" s="28">
        <v>0</v>
      </c>
      <c r="EV35" s="28">
        <v>0</v>
      </c>
      <c r="EW35" s="28">
        <v>0</v>
      </c>
      <c r="EX35" s="28">
        <v>0</v>
      </c>
      <c r="EY35" s="28">
        <v>0</v>
      </c>
      <c r="EZ35" s="28">
        <v>0</v>
      </c>
      <c r="FA35" s="28">
        <v>0</v>
      </c>
      <c r="FB35" s="28">
        <v>0</v>
      </c>
      <c r="FC35" s="28">
        <v>0</v>
      </c>
      <c r="FD35" s="28">
        <v>0</v>
      </c>
      <c r="FE35" s="28">
        <v>6371629.3523238823</v>
      </c>
      <c r="FF35" s="28">
        <v>0</v>
      </c>
      <c r="FG35" s="28">
        <v>0</v>
      </c>
      <c r="FH35" s="28">
        <v>0</v>
      </c>
      <c r="FI35" s="28">
        <v>0</v>
      </c>
      <c r="FJ35" s="28">
        <v>0</v>
      </c>
      <c r="FK35" s="28">
        <v>0</v>
      </c>
      <c r="FL35" s="28">
        <v>0</v>
      </c>
      <c r="FM35" s="28">
        <v>0</v>
      </c>
      <c r="FN35" s="28">
        <v>0</v>
      </c>
      <c r="FO35" s="28">
        <v>0</v>
      </c>
      <c r="FP35" s="28">
        <v>0</v>
      </c>
      <c r="FQ35" s="28">
        <v>6746136.349186169</v>
      </c>
      <c r="FR35" s="28">
        <v>0</v>
      </c>
      <c r="FS35" s="28">
        <v>0</v>
      </c>
      <c r="FT35" s="28">
        <v>0</v>
      </c>
      <c r="FU35" s="28">
        <v>0</v>
      </c>
      <c r="FV35" s="28">
        <v>0</v>
      </c>
      <c r="FW35" s="28">
        <v>0</v>
      </c>
      <c r="FX35" s="28">
        <v>0</v>
      </c>
      <c r="FY35" s="28">
        <v>0</v>
      </c>
      <c r="FZ35" s="28">
        <v>0</v>
      </c>
      <c r="GA35" s="28">
        <v>0</v>
      </c>
      <c r="GB35" s="28">
        <v>0</v>
      </c>
      <c r="GC35" s="28">
        <v>6924453.2986436235</v>
      </c>
      <c r="GD35" s="28">
        <v>0</v>
      </c>
      <c r="GE35" s="28">
        <v>0</v>
      </c>
      <c r="GF35" s="28">
        <v>0</v>
      </c>
      <c r="GG35" s="28">
        <v>0</v>
      </c>
      <c r="GH35" s="28">
        <v>0</v>
      </c>
      <c r="GI35" s="28">
        <v>0</v>
      </c>
      <c r="GJ35" s="28">
        <v>0</v>
      </c>
      <c r="GK35" s="28">
        <v>0</v>
      </c>
      <c r="GL35" s="28">
        <v>0</v>
      </c>
      <c r="GM35" s="28">
        <v>0</v>
      </c>
      <c r="GN35" s="28">
        <v>0</v>
      </c>
      <c r="GO35" s="28">
        <v>7305908.042970011</v>
      </c>
      <c r="GP35" s="28">
        <v>0</v>
      </c>
      <c r="GQ35" s="28">
        <v>0</v>
      </c>
      <c r="GR35" s="28">
        <v>0</v>
      </c>
      <c r="GS35" s="28">
        <v>0</v>
      </c>
      <c r="GT35" s="28">
        <v>0</v>
      </c>
      <c r="GU35" s="28">
        <v>0</v>
      </c>
      <c r="GV35" s="28">
        <v>0</v>
      </c>
      <c r="GW35" s="28">
        <v>0</v>
      </c>
      <c r="GX35" s="28">
        <v>0</v>
      </c>
      <c r="GY35" s="28">
        <v>0</v>
      </c>
      <c r="GZ35" s="28">
        <v>0</v>
      </c>
      <c r="HA35" s="28">
        <v>7456327.1928870603</v>
      </c>
      <c r="HB35" s="28">
        <v>0</v>
      </c>
      <c r="HC35" s="28">
        <v>0</v>
      </c>
      <c r="HD35" s="28">
        <v>0</v>
      </c>
      <c r="HE35" s="28">
        <v>0</v>
      </c>
      <c r="HF35" s="28">
        <v>0</v>
      </c>
      <c r="HG35" s="28">
        <v>0</v>
      </c>
      <c r="HH35" s="28">
        <v>0</v>
      </c>
      <c r="HI35" s="28">
        <v>0</v>
      </c>
      <c r="HJ35" s="28">
        <v>0</v>
      </c>
      <c r="HK35" s="28">
        <v>0</v>
      </c>
      <c r="HL35" s="28">
        <v>0</v>
      </c>
      <c r="HM35" s="28">
        <v>7855804.6472229678</v>
      </c>
      <c r="HN35" s="28">
        <v>0</v>
      </c>
      <c r="HO35" s="28">
        <v>0</v>
      </c>
      <c r="HP35" s="28">
        <v>0</v>
      </c>
      <c r="HQ35" s="28">
        <v>0</v>
      </c>
      <c r="HR35" s="28">
        <v>0</v>
      </c>
      <c r="HS35" s="28">
        <v>0</v>
      </c>
      <c r="HT35" s="28">
        <v>0</v>
      </c>
      <c r="HU35" s="28">
        <v>0</v>
      </c>
      <c r="HV35" s="28">
        <v>0</v>
      </c>
      <c r="HW35" s="28">
        <v>0</v>
      </c>
      <c r="HX35" s="28">
        <v>0</v>
      </c>
      <c r="HY35" s="28">
        <v>8013763.5520497197</v>
      </c>
      <c r="HZ35" s="28">
        <v>0</v>
      </c>
      <c r="IA35" s="28">
        <v>0</v>
      </c>
      <c r="IB35" s="28">
        <v>0</v>
      </c>
      <c r="IC35" s="28">
        <v>0</v>
      </c>
      <c r="ID35" s="28">
        <v>0</v>
      </c>
      <c r="IE35" s="28">
        <v>0</v>
      </c>
      <c r="IF35" s="28">
        <v>0</v>
      </c>
      <c r="IG35" s="28">
        <v>0</v>
      </c>
      <c r="IH35" s="28">
        <v>0</v>
      </c>
      <c r="II35" s="28">
        <v>0</v>
      </c>
      <c r="IJ35" s="28">
        <v>0</v>
      </c>
      <c r="IK35" s="28">
        <v>8441515.3373152912</v>
      </c>
      <c r="IL35" s="28">
        <v>0</v>
      </c>
      <c r="IM35" s="28">
        <v>0</v>
      </c>
      <c r="IN35" s="28">
        <v>0</v>
      </c>
      <c r="IO35" s="28">
        <v>0</v>
      </c>
      <c r="IP35" s="28">
        <v>0</v>
      </c>
      <c r="IQ35" s="28">
        <v>0</v>
      </c>
      <c r="IR35" s="28">
        <v>0</v>
      </c>
      <c r="IS35" s="28">
        <v>0</v>
      </c>
      <c r="IT35" s="28">
        <v>0</v>
      </c>
      <c r="IU35" s="28">
        <v>0</v>
      </c>
      <c r="IV35" s="28">
        <v>0</v>
      </c>
      <c r="IW35" s="28">
        <v>8652383.2458479349</v>
      </c>
      <c r="IX35" s="28">
        <v>0</v>
      </c>
      <c r="IY35" s="28">
        <v>0</v>
      </c>
      <c r="IZ35" s="28">
        <v>0</v>
      </c>
      <c r="JA35" s="28">
        <v>0</v>
      </c>
      <c r="JB35" s="28">
        <v>0</v>
      </c>
      <c r="JC35" s="28">
        <v>0</v>
      </c>
      <c r="JD35" s="28">
        <v>0</v>
      </c>
      <c r="JE35" s="28">
        <v>0</v>
      </c>
      <c r="JF35" s="28">
        <v>0</v>
      </c>
      <c r="JG35" s="28">
        <v>0</v>
      </c>
      <c r="JH35" s="28">
        <v>0</v>
      </c>
      <c r="JI35" s="28">
        <v>9059933.7360464763</v>
      </c>
      <c r="JJ35" s="28">
        <v>0</v>
      </c>
      <c r="JK35" s="28">
        <v>0</v>
      </c>
      <c r="JL35" s="28">
        <v>0</v>
      </c>
      <c r="JM35" s="28">
        <v>0</v>
      </c>
      <c r="JN35" s="28">
        <v>0</v>
      </c>
      <c r="JO35" s="28">
        <v>0</v>
      </c>
      <c r="JP35" s="28">
        <v>0</v>
      </c>
      <c r="JQ35" s="28">
        <v>0</v>
      </c>
      <c r="JR35" s="28">
        <v>0</v>
      </c>
      <c r="JS35" s="28">
        <v>0</v>
      </c>
      <c r="JT35" s="28">
        <v>0</v>
      </c>
      <c r="JU35" s="28">
        <v>9228435.8280433398</v>
      </c>
      <c r="JV35" s="28">
        <v>20528441.071536433</v>
      </c>
      <c r="JW35" s="28">
        <v>0</v>
      </c>
      <c r="JX35" s="28">
        <v>0</v>
      </c>
      <c r="JY35" s="28">
        <v>0</v>
      </c>
      <c r="JZ35" s="28">
        <v>0</v>
      </c>
      <c r="KA35" s="28">
        <v>0</v>
      </c>
      <c r="KB35" s="28">
        <v>0</v>
      </c>
      <c r="KC35" s="28">
        <v>0</v>
      </c>
      <c r="KD35" s="28">
        <v>0</v>
      </c>
      <c r="KE35" s="28">
        <v>0</v>
      </c>
      <c r="KF35" s="28">
        <v>0</v>
      </c>
      <c r="KG35" s="28">
        <v>9469210.4484134912</v>
      </c>
      <c r="KH35" s="28">
        <v>21251900.72587895</v>
      </c>
      <c r="KI35" s="28">
        <v>0</v>
      </c>
      <c r="KJ35" s="28">
        <v>0</v>
      </c>
      <c r="KK35" s="28">
        <v>0</v>
      </c>
      <c r="KL35" s="28">
        <v>0</v>
      </c>
      <c r="KM35" s="28">
        <v>0</v>
      </c>
      <c r="KN35" s="28">
        <v>0</v>
      </c>
      <c r="KO35" s="28">
        <v>0</v>
      </c>
      <c r="KP35" s="28">
        <v>0</v>
      </c>
      <c r="KQ35" s="28">
        <v>0</v>
      </c>
      <c r="KR35" s="28">
        <v>0</v>
      </c>
      <c r="KS35" s="28">
        <v>9396137.1277920492</v>
      </c>
      <c r="KT35" s="28">
        <v>22001567.06967634</v>
      </c>
      <c r="KU35" s="28">
        <v>0</v>
      </c>
      <c r="KV35" s="28">
        <v>0</v>
      </c>
      <c r="KW35" s="28">
        <v>0</v>
      </c>
      <c r="KX35" s="28">
        <v>0</v>
      </c>
      <c r="KY35" s="28">
        <v>0</v>
      </c>
      <c r="KZ35" s="28">
        <v>0</v>
      </c>
      <c r="LA35" s="28">
        <v>0</v>
      </c>
      <c r="LB35" s="28">
        <v>0</v>
      </c>
      <c r="LC35" s="28">
        <v>0</v>
      </c>
      <c r="LD35" s="28">
        <v>0</v>
      </c>
      <c r="LE35" s="28">
        <v>9621282.2548412122</v>
      </c>
      <c r="LF35" s="28">
        <v>22760397.804987501</v>
      </c>
      <c r="LG35" s="28">
        <v>0</v>
      </c>
      <c r="LH35" s="28">
        <v>0</v>
      </c>
      <c r="LI35" s="28">
        <v>0</v>
      </c>
      <c r="LJ35" s="28">
        <v>0</v>
      </c>
      <c r="LK35" s="28">
        <v>0</v>
      </c>
      <c r="LL35" s="28">
        <v>0</v>
      </c>
      <c r="LM35" s="28">
        <v>0</v>
      </c>
      <c r="LN35" s="28">
        <v>0</v>
      </c>
      <c r="LO35" s="28">
        <v>0</v>
      </c>
      <c r="LP35" s="28">
        <v>0</v>
      </c>
      <c r="LQ35" s="28">
        <v>9531488.6165242884</v>
      </c>
      <c r="LR35" s="28">
        <v>23558416.61989855</v>
      </c>
      <c r="LS35" s="28">
        <v>0</v>
      </c>
      <c r="LT35" s="28">
        <v>0</v>
      </c>
      <c r="LU35" s="28">
        <v>0</v>
      </c>
      <c r="LV35" s="28">
        <v>0</v>
      </c>
      <c r="LW35" s="28">
        <v>0</v>
      </c>
      <c r="LX35" s="28">
        <v>0</v>
      </c>
      <c r="LY35" s="28">
        <v>0</v>
      </c>
      <c r="LZ35" s="28">
        <v>0</v>
      </c>
      <c r="MA35" s="28">
        <v>0</v>
      </c>
      <c r="MB35" s="28">
        <v>0</v>
      </c>
      <c r="MC35" s="28">
        <v>9743247.2628073189</v>
      </c>
      <c r="MD35" s="28">
        <v>24366003.189243231</v>
      </c>
      <c r="ME35" s="28">
        <v>0</v>
      </c>
      <c r="MF35" s="28">
        <v>0</v>
      </c>
      <c r="MG35" s="28">
        <v>0</v>
      </c>
      <c r="MH35" s="28">
        <v>0</v>
      </c>
      <c r="MI35" s="28">
        <v>0</v>
      </c>
      <c r="MJ35" s="28">
        <v>0</v>
      </c>
      <c r="MK35" s="28">
        <v>0</v>
      </c>
      <c r="ML35" s="28">
        <v>0</v>
      </c>
      <c r="MM35" s="28">
        <v>0</v>
      </c>
      <c r="MN35" s="28">
        <v>0</v>
      </c>
      <c r="MO35" s="28">
        <v>9685648.7679617517</v>
      </c>
      <c r="MP35" s="28">
        <v>25208375.013145875</v>
      </c>
      <c r="MQ35" s="28">
        <v>0</v>
      </c>
      <c r="MR35" s="28">
        <v>0</v>
      </c>
      <c r="MS35" s="28">
        <v>0</v>
      </c>
      <c r="MT35" s="28">
        <v>0</v>
      </c>
      <c r="MU35" s="28">
        <v>0</v>
      </c>
      <c r="MV35" s="28">
        <v>0</v>
      </c>
      <c r="MW35" s="28">
        <v>0</v>
      </c>
      <c r="MX35" s="28">
        <v>0</v>
      </c>
      <c r="MY35" s="28">
        <v>0</v>
      </c>
      <c r="MZ35" s="28">
        <v>0</v>
      </c>
      <c r="NA35" s="28">
        <v>9822796.218040498</v>
      </c>
      <c r="NB35" s="28">
        <v>26053724.194531642</v>
      </c>
      <c r="NC35" s="28">
        <v>0</v>
      </c>
      <c r="ND35" s="28">
        <v>0</v>
      </c>
      <c r="NE35" s="28">
        <v>0</v>
      </c>
      <c r="NF35" s="28">
        <v>0</v>
      </c>
      <c r="NG35" s="28">
        <v>0</v>
      </c>
      <c r="NH35" s="28">
        <v>0</v>
      </c>
      <c r="NI35" s="28">
        <v>0</v>
      </c>
      <c r="NJ35" s="28">
        <v>0</v>
      </c>
      <c r="NK35" s="28">
        <v>0</v>
      </c>
      <c r="NL35" s="28">
        <v>0</v>
      </c>
      <c r="NM35" s="28">
        <v>9689059.4435884859</v>
      </c>
      <c r="NN35" s="28">
        <v>26941359.501831729</v>
      </c>
      <c r="NO35" s="28">
        <v>0</v>
      </c>
      <c r="NP35" s="28">
        <v>0</v>
      </c>
      <c r="NQ35" s="28">
        <v>0</v>
      </c>
      <c r="NR35" s="28">
        <v>0</v>
      </c>
      <c r="NS35" s="28">
        <v>0</v>
      </c>
      <c r="NT35" s="28">
        <v>0</v>
      </c>
      <c r="NU35" s="28">
        <v>0</v>
      </c>
      <c r="NV35" s="28">
        <v>0</v>
      </c>
      <c r="NW35" s="28">
        <v>0</v>
      </c>
      <c r="NX35" s="28">
        <v>0</v>
      </c>
      <c r="NY35" s="28">
        <v>9737447.3418737408</v>
      </c>
      <c r="NZ35" s="28">
        <v>27493627.556769963</v>
      </c>
      <c r="OA35" s="28">
        <v>0</v>
      </c>
      <c r="OB35" s="28">
        <v>0</v>
      </c>
      <c r="OC35" s="28">
        <v>0</v>
      </c>
      <c r="OD35" s="28">
        <v>0</v>
      </c>
      <c r="OE35" s="28">
        <v>0</v>
      </c>
      <c r="OF35" s="28">
        <v>0</v>
      </c>
      <c r="OG35" s="28">
        <v>0</v>
      </c>
      <c r="OH35" s="28">
        <v>0</v>
      </c>
      <c r="OI35" s="28">
        <v>0</v>
      </c>
      <c r="OJ35" s="28">
        <v>0</v>
      </c>
      <c r="OK35" s="28">
        <v>9269694.7872325405</v>
      </c>
      <c r="OL35" s="28">
        <v>27493627.55676996</v>
      </c>
      <c r="OM35" s="28">
        <v>0</v>
      </c>
      <c r="ON35" s="28">
        <v>0</v>
      </c>
      <c r="OO35" s="28">
        <v>0</v>
      </c>
      <c r="OP35" s="28">
        <v>0</v>
      </c>
      <c r="OQ35" s="28">
        <v>0</v>
      </c>
      <c r="OR35" s="28">
        <v>0</v>
      </c>
      <c r="OS35" s="28">
        <v>0</v>
      </c>
      <c r="OT35" s="28">
        <v>0</v>
      </c>
      <c r="OU35" s="28">
        <v>0</v>
      </c>
      <c r="OV35" s="28">
        <v>0</v>
      </c>
      <c r="OW35" s="28">
        <v>9109224.932720596</v>
      </c>
      <c r="OX35" s="28">
        <v>27493627.556769952</v>
      </c>
      <c r="OY35" s="28">
        <v>0</v>
      </c>
      <c r="OZ35" s="28">
        <v>0</v>
      </c>
      <c r="PA35" s="28">
        <v>0</v>
      </c>
      <c r="PB35" s="28">
        <v>0</v>
      </c>
      <c r="PC35" s="28">
        <v>0</v>
      </c>
      <c r="PD35" s="28">
        <v>0</v>
      </c>
      <c r="PE35" s="28">
        <v>0</v>
      </c>
      <c r="PF35" s="28">
        <v>0</v>
      </c>
      <c r="PG35" s="28">
        <v>0</v>
      </c>
      <c r="PH35" s="28">
        <v>0</v>
      </c>
      <c r="PI35" s="28">
        <v>8651715.1347503718</v>
      </c>
      <c r="PJ35" s="28">
        <v>27493627.55676996</v>
      </c>
      <c r="PK35" s="28">
        <v>0</v>
      </c>
      <c r="PL35" s="28">
        <v>0</v>
      </c>
      <c r="PM35" s="28">
        <v>0</v>
      </c>
      <c r="PN35" s="28">
        <v>0</v>
      </c>
      <c r="PO35" s="28">
        <v>0</v>
      </c>
      <c r="PP35" s="28">
        <v>0</v>
      </c>
      <c r="PQ35" s="28">
        <v>0</v>
      </c>
      <c r="PR35" s="28">
        <v>0</v>
      </c>
      <c r="PS35" s="28">
        <v>0</v>
      </c>
      <c r="PT35" s="28">
        <v>0</v>
      </c>
      <c r="PU35" s="28">
        <v>8481002.5235674512</v>
      </c>
      <c r="PV35" s="28">
        <v>27493627.556769963</v>
      </c>
      <c r="PW35" s="28">
        <v>0</v>
      </c>
      <c r="PX35" s="28">
        <v>0</v>
      </c>
      <c r="PY35" s="28">
        <v>0</v>
      </c>
      <c r="PZ35" s="28">
        <v>0</v>
      </c>
      <c r="QA35" s="28">
        <v>0</v>
      </c>
      <c r="QB35" s="28">
        <v>0</v>
      </c>
      <c r="QC35" s="28">
        <v>0</v>
      </c>
      <c r="QD35" s="28">
        <v>0</v>
      </c>
      <c r="QE35" s="28">
        <v>0</v>
      </c>
      <c r="QF35" s="28">
        <v>0</v>
      </c>
      <c r="QG35" s="28">
        <v>8078120.7611757591</v>
      </c>
      <c r="QH35" s="28">
        <v>27493627.556769963</v>
      </c>
      <c r="QI35" s="28">
        <v>0</v>
      </c>
      <c r="QJ35" s="28">
        <v>0</v>
      </c>
      <c r="QK35" s="28">
        <v>0</v>
      </c>
      <c r="QL35" s="28">
        <v>0</v>
      </c>
      <c r="QM35" s="28">
        <v>0</v>
      </c>
      <c r="QN35" s="28">
        <v>0</v>
      </c>
      <c r="QO35" s="28">
        <v>0</v>
      </c>
      <c r="QP35" s="28">
        <v>0</v>
      </c>
      <c r="QQ35" s="28">
        <v>0</v>
      </c>
      <c r="QR35" s="28">
        <v>0</v>
      </c>
      <c r="QS35" s="28">
        <v>7852780.1144143054</v>
      </c>
      <c r="QT35" s="28">
        <v>27493627.556769963</v>
      </c>
      <c r="QU35" s="28">
        <v>0</v>
      </c>
      <c r="QV35" s="28">
        <v>0</v>
      </c>
      <c r="QW35" s="28">
        <v>0</v>
      </c>
      <c r="QX35" s="28">
        <v>0</v>
      </c>
      <c r="QY35" s="28">
        <v>0</v>
      </c>
      <c r="QZ35" s="28">
        <v>0</v>
      </c>
      <c r="RA35" s="28">
        <v>0</v>
      </c>
      <c r="RB35" s="28">
        <v>0</v>
      </c>
      <c r="RC35" s="28">
        <v>0</v>
      </c>
      <c r="RD35" s="28">
        <v>0</v>
      </c>
      <c r="RE35" s="28">
        <v>7415755.8297860296</v>
      </c>
      <c r="RF35" s="28">
        <v>27493627.556769963</v>
      </c>
      <c r="RG35" s="28">
        <v>0</v>
      </c>
      <c r="RH35" s="28">
        <v>0</v>
      </c>
      <c r="RI35" s="28">
        <v>0</v>
      </c>
      <c r="RJ35" s="28">
        <v>0</v>
      </c>
      <c r="RK35" s="28">
        <v>0</v>
      </c>
      <c r="RL35" s="28">
        <v>0</v>
      </c>
      <c r="RM35" s="28">
        <v>0</v>
      </c>
      <c r="RN35" s="28">
        <v>0</v>
      </c>
      <c r="RO35" s="28">
        <v>0</v>
      </c>
      <c r="RP35" s="28">
        <v>0</v>
      </c>
      <c r="RQ35" s="28">
        <v>7224557.7052611588</v>
      </c>
      <c r="RR35" s="28">
        <v>27493627.556769963</v>
      </c>
      <c r="RS35" s="28">
        <v>0</v>
      </c>
      <c r="RT35" s="28">
        <v>0</v>
      </c>
      <c r="RU35" s="28">
        <v>0</v>
      </c>
      <c r="RV35" s="28">
        <v>0</v>
      </c>
      <c r="RW35" s="28">
        <v>0</v>
      </c>
      <c r="RX35" s="28">
        <v>0</v>
      </c>
      <c r="RY35" s="28">
        <v>0</v>
      </c>
      <c r="RZ35" s="28">
        <v>0</v>
      </c>
      <c r="SA35" s="28">
        <v>0</v>
      </c>
      <c r="SB35" s="28">
        <v>0</v>
      </c>
      <c r="SC35" s="28">
        <v>6797776.177303859</v>
      </c>
      <c r="SD35" s="28">
        <v>27493627.556769963</v>
      </c>
      <c r="SE35" s="28">
        <v>0</v>
      </c>
      <c r="SF35" s="28">
        <v>0</v>
      </c>
      <c r="SG35" s="28">
        <v>0</v>
      </c>
      <c r="SH35" s="28">
        <v>0</v>
      </c>
      <c r="SI35" s="28">
        <v>0</v>
      </c>
      <c r="SJ35" s="28">
        <v>0</v>
      </c>
      <c r="SK35" s="28">
        <v>0</v>
      </c>
      <c r="SL35" s="28">
        <v>0</v>
      </c>
      <c r="SM35" s="28">
        <v>0</v>
      </c>
      <c r="SN35" s="28">
        <v>0</v>
      </c>
      <c r="SO35" s="28">
        <v>6596335.2961080158</v>
      </c>
      <c r="SP35" s="28">
        <v>27493627.556769963</v>
      </c>
      <c r="SQ35" s="28">
        <v>0</v>
      </c>
      <c r="SR35" s="28">
        <v>0</v>
      </c>
      <c r="SS35" s="28">
        <v>0</v>
      </c>
      <c r="ST35" s="28">
        <v>0</v>
      </c>
      <c r="SU35" s="28">
        <v>0</v>
      </c>
      <c r="SV35" s="28">
        <v>0</v>
      </c>
      <c r="SW35" s="28">
        <v>0</v>
      </c>
      <c r="SX35" s="28">
        <v>0</v>
      </c>
      <c r="SY35" s="28">
        <v>0</v>
      </c>
      <c r="SZ35" s="28">
        <v>0</v>
      </c>
      <c r="TA35" s="28">
        <v>6179796.5248216903</v>
      </c>
      <c r="TB35" s="28">
        <v>27493627.556769963</v>
      </c>
      <c r="TC35" s="28">
        <v>0</v>
      </c>
      <c r="TD35" s="28">
        <v>0</v>
      </c>
      <c r="TE35" s="28">
        <v>0</v>
      </c>
      <c r="TF35" s="28">
        <v>0</v>
      </c>
      <c r="TG35" s="28">
        <v>0</v>
      </c>
      <c r="TH35" s="28">
        <v>0</v>
      </c>
      <c r="TI35" s="28">
        <v>0</v>
      </c>
      <c r="TJ35" s="28">
        <v>0</v>
      </c>
      <c r="TK35" s="28">
        <v>0</v>
      </c>
      <c r="TL35" s="28">
        <v>0</v>
      </c>
      <c r="TM35" s="28">
        <v>5968112.886954871</v>
      </c>
      <c r="TN35" s="28">
        <v>27493627.556769963</v>
      </c>
      <c r="TO35" s="28">
        <v>0</v>
      </c>
      <c r="TP35" s="28">
        <v>0</v>
      </c>
      <c r="TQ35" s="28">
        <v>0</v>
      </c>
      <c r="TR35" s="28">
        <v>0</v>
      </c>
      <c r="TS35" s="28">
        <v>0</v>
      </c>
      <c r="TT35" s="28">
        <v>0</v>
      </c>
      <c r="TU35" s="28">
        <v>0</v>
      </c>
      <c r="TV35" s="28">
        <v>0</v>
      </c>
      <c r="TW35" s="28">
        <v>0</v>
      </c>
      <c r="TX35" s="28">
        <v>0</v>
      </c>
      <c r="TY35" s="28">
        <v>5592545.1423524469</v>
      </c>
      <c r="TZ35" s="28">
        <v>27493627.556769963</v>
      </c>
      <c r="UA35" s="28">
        <v>0</v>
      </c>
      <c r="UB35" s="28">
        <v>0</v>
      </c>
      <c r="UC35" s="28">
        <v>0</v>
      </c>
      <c r="UD35" s="28">
        <v>0</v>
      </c>
      <c r="UE35" s="28">
        <v>0</v>
      </c>
      <c r="UF35" s="28">
        <v>0</v>
      </c>
      <c r="UG35" s="28">
        <v>0</v>
      </c>
      <c r="UH35" s="28">
        <v>0</v>
      </c>
      <c r="UI35" s="28">
        <v>0</v>
      </c>
      <c r="UJ35" s="28">
        <v>0</v>
      </c>
      <c r="UK35" s="28">
        <v>5339890.4778017271</v>
      </c>
      <c r="UL35" s="28">
        <v>27493627.556769963</v>
      </c>
      <c r="UM35" s="28">
        <v>0</v>
      </c>
      <c r="UN35" s="28">
        <v>0</v>
      </c>
      <c r="UO35" s="28">
        <v>0</v>
      </c>
      <c r="UP35" s="28">
        <v>0</v>
      </c>
      <c r="UQ35" s="28">
        <v>0</v>
      </c>
      <c r="UR35" s="28">
        <v>0</v>
      </c>
      <c r="US35" s="28">
        <v>0</v>
      </c>
      <c r="UT35" s="28">
        <v>0</v>
      </c>
      <c r="UU35" s="28">
        <v>0</v>
      </c>
      <c r="UV35" s="28">
        <v>0</v>
      </c>
      <c r="UW35" s="28">
        <v>4943837.2198573537</v>
      </c>
      <c r="UX35" s="28">
        <v>27493627.556769963</v>
      </c>
      <c r="UY35" s="28">
        <v>0</v>
      </c>
      <c r="UZ35" s="28">
        <v>0</v>
      </c>
      <c r="VA35" s="28">
        <v>0</v>
      </c>
      <c r="VB35" s="28">
        <v>0</v>
      </c>
      <c r="VC35" s="28">
        <v>0</v>
      </c>
      <c r="VD35" s="28">
        <v>0</v>
      </c>
      <c r="VE35" s="28">
        <v>0</v>
      </c>
      <c r="VF35" s="28">
        <v>0</v>
      </c>
      <c r="VG35" s="28">
        <v>0</v>
      </c>
      <c r="VH35" s="28">
        <v>0</v>
      </c>
      <c r="VI35" s="28">
        <v>4711668.0686485823</v>
      </c>
      <c r="VJ35" s="28">
        <v>27493627.556769963</v>
      </c>
      <c r="VK35" s="28">
        <v>0</v>
      </c>
      <c r="VL35" s="28">
        <v>0</v>
      </c>
      <c r="VM35" s="28">
        <v>0</v>
      </c>
      <c r="VN35" s="28">
        <v>0</v>
      </c>
      <c r="VO35" s="28">
        <v>0</v>
      </c>
      <c r="VP35" s="28">
        <v>0</v>
      </c>
      <c r="VQ35" s="28">
        <v>0</v>
      </c>
      <c r="VR35" s="28">
        <v>0</v>
      </c>
      <c r="VS35" s="28">
        <v>0</v>
      </c>
      <c r="VT35" s="28">
        <v>0</v>
      </c>
      <c r="VU35" s="28">
        <v>4325857.567375184</v>
      </c>
      <c r="VV35" s="28">
        <v>27493627.556769963</v>
      </c>
      <c r="VW35" s="28">
        <v>0</v>
      </c>
      <c r="VX35" s="28">
        <v>0</v>
      </c>
      <c r="VY35" s="28">
        <v>0</v>
      </c>
      <c r="VZ35" s="28">
        <v>0</v>
      </c>
      <c r="WA35" s="28">
        <v>0</v>
      </c>
      <c r="WB35" s="28">
        <v>0</v>
      </c>
      <c r="WC35" s="28">
        <v>0</v>
      </c>
      <c r="WD35" s="28">
        <v>0</v>
      </c>
      <c r="WE35" s="28">
        <v>0</v>
      </c>
      <c r="WF35" s="28">
        <v>0</v>
      </c>
      <c r="WG35" s="28">
        <v>4083445.6594954389</v>
      </c>
      <c r="WH35" s="28">
        <v>27493627.556769963</v>
      </c>
      <c r="WI35" s="28">
        <v>0</v>
      </c>
      <c r="WJ35" s="28">
        <v>0</v>
      </c>
      <c r="WK35" s="28">
        <v>0</v>
      </c>
      <c r="WL35" s="28">
        <v>0</v>
      </c>
      <c r="WM35" s="28">
        <v>0</v>
      </c>
      <c r="WN35" s="28">
        <v>0</v>
      </c>
      <c r="WO35" s="28">
        <v>0</v>
      </c>
      <c r="WP35" s="28">
        <v>0</v>
      </c>
      <c r="WQ35" s="28">
        <v>0</v>
      </c>
      <c r="WR35" s="28">
        <v>0</v>
      </c>
      <c r="WS35" s="28">
        <v>3707877.9148930148</v>
      </c>
      <c r="WT35" s="28">
        <v>27493627.556769963</v>
      </c>
      <c r="WU35" s="28">
        <v>0</v>
      </c>
      <c r="WV35" s="28">
        <v>0</v>
      </c>
      <c r="WW35" s="28">
        <v>0</v>
      </c>
      <c r="WX35" s="28">
        <v>0</v>
      </c>
      <c r="WY35" s="28">
        <v>0</v>
      </c>
      <c r="WZ35" s="28">
        <v>0</v>
      </c>
      <c r="XA35" s="28">
        <v>0</v>
      </c>
      <c r="XB35" s="28">
        <v>0</v>
      </c>
      <c r="XC35" s="28">
        <v>0</v>
      </c>
      <c r="XD35" s="28">
        <v>0</v>
      </c>
      <c r="XE35" s="28">
        <v>3455223.2503422936</v>
      </c>
      <c r="XF35" s="28">
        <v>27493627.556769963</v>
      </c>
      <c r="XG35" s="28">
        <v>0</v>
      </c>
      <c r="XH35" s="28">
        <v>0</v>
      </c>
      <c r="XI35" s="28">
        <v>0</v>
      </c>
      <c r="XJ35" s="28">
        <v>0</v>
      </c>
      <c r="XK35" s="28">
        <v>0</v>
      </c>
      <c r="XL35" s="28">
        <v>0</v>
      </c>
      <c r="XM35" s="28">
        <v>0</v>
      </c>
      <c r="XN35" s="28">
        <v>0</v>
      </c>
      <c r="XO35" s="28">
        <v>0</v>
      </c>
      <c r="XP35" s="28">
        <v>0</v>
      </c>
      <c r="XQ35" s="28">
        <v>3106969.5235291375</v>
      </c>
      <c r="XR35" s="28">
        <v>27493627.556769971</v>
      </c>
      <c r="XS35" s="28">
        <v>0</v>
      </c>
      <c r="XT35" s="28">
        <v>0</v>
      </c>
      <c r="XU35" s="28">
        <v>0</v>
      </c>
      <c r="XV35" s="28">
        <v>0</v>
      </c>
      <c r="XW35" s="28">
        <v>0</v>
      </c>
      <c r="XX35" s="28">
        <v>0</v>
      </c>
      <c r="XY35" s="28">
        <v>0</v>
      </c>
      <c r="XZ35" s="28">
        <v>0</v>
      </c>
      <c r="YA35" s="28">
        <v>0</v>
      </c>
      <c r="YB35" s="28">
        <v>0</v>
      </c>
      <c r="YC35" s="28">
        <v>2827000.8411891493</v>
      </c>
      <c r="YD35" s="28">
        <v>27493627.556769963</v>
      </c>
      <c r="YE35" s="28">
        <v>0</v>
      </c>
      <c r="YF35" s="28">
        <v>0</v>
      </c>
      <c r="YG35" s="28">
        <v>0</v>
      </c>
      <c r="YH35" s="28">
        <v>0</v>
      </c>
      <c r="YI35" s="28">
        <v>0</v>
      </c>
      <c r="YJ35" s="28">
        <v>0</v>
      </c>
      <c r="YK35" s="28">
        <v>0</v>
      </c>
      <c r="YL35" s="28">
        <v>0</v>
      </c>
      <c r="YM35" s="28">
        <v>0</v>
      </c>
      <c r="YN35" s="28">
        <v>0</v>
      </c>
      <c r="YO35" s="28">
        <v>2471918.6099286755</v>
      </c>
      <c r="YP35" s="28">
        <v>27493627.556769963</v>
      </c>
      <c r="YQ35" s="28">
        <v>0</v>
      </c>
      <c r="YR35" s="28">
        <v>0</v>
      </c>
      <c r="YS35" s="28">
        <v>0</v>
      </c>
      <c r="YT35" s="28">
        <v>0</v>
      </c>
      <c r="YU35" s="28">
        <v>0</v>
      </c>
      <c r="YV35" s="28">
        <v>0</v>
      </c>
      <c r="YW35" s="28">
        <v>0</v>
      </c>
      <c r="YX35" s="28">
        <v>0</v>
      </c>
      <c r="YY35" s="28">
        <v>0</v>
      </c>
      <c r="YZ35" s="28">
        <v>0</v>
      </c>
      <c r="ZA35" s="28">
        <v>2198778.4320360045</v>
      </c>
      <c r="ZB35" s="28">
        <v>27493627.556769971</v>
      </c>
      <c r="ZC35" s="28">
        <v>0</v>
      </c>
      <c r="ZD35" s="28">
        <v>0</v>
      </c>
      <c r="ZE35" s="28">
        <v>0</v>
      </c>
      <c r="ZF35" s="28">
        <v>0</v>
      </c>
      <c r="ZG35" s="28">
        <v>0</v>
      </c>
      <c r="ZH35" s="28">
        <v>0</v>
      </c>
      <c r="ZI35" s="28">
        <v>0</v>
      </c>
      <c r="ZJ35" s="28">
        <v>0</v>
      </c>
      <c r="ZK35" s="28">
        <v>0</v>
      </c>
      <c r="ZL35" s="28">
        <v>0</v>
      </c>
      <c r="ZM35" s="28">
        <v>1853938.9574465062</v>
      </c>
      <c r="ZN35" s="28">
        <v>27493627.556769963</v>
      </c>
      <c r="ZO35" s="28">
        <v>0</v>
      </c>
      <c r="ZP35" s="28">
        <v>0</v>
      </c>
      <c r="ZQ35" s="28">
        <v>0</v>
      </c>
      <c r="ZR35" s="28">
        <v>0</v>
      </c>
      <c r="ZS35" s="28">
        <v>0</v>
      </c>
      <c r="ZT35" s="28">
        <v>0</v>
      </c>
      <c r="ZU35" s="28">
        <v>0</v>
      </c>
      <c r="ZV35" s="28">
        <v>0</v>
      </c>
      <c r="ZW35" s="28">
        <v>0</v>
      </c>
      <c r="ZX35" s="28">
        <v>0</v>
      </c>
      <c r="ZY35" s="28">
        <v>1570556.0228828597</v>
      </c>
      <c r="ZZ35" s="28">
        <v>27493627.556769963</v>
      </c>
      <c r="AAA35" s="28">
        <v>0</v>
      </c>
      <c r="AAB35" s="28">
        <v>0</v>
      </c>
      <c r="AAC35" s="28">
        <v>0</v>
      </c>
      <c r="AAD35" s="28">
        <v>0</v>
      </c>
      <c r="AAE35" s="28">
        <v>0</v>
      </c>
      <c r="AAF35" s="28">
        <v>0</v>
      </c>
      <c r="AAG35" s="28">
        <v>0</v>
      </c>
      <c r="AAH35" s="28">
        <v>0</v>
      </c>
      <c r="AAI35" s="28">
        <v>0</v>
      </c>
      <c r="AAJ35" s="28">
        <v>0</v>
      </c>
      <c r="AAK35" s="28">
        <v>1235959.3049643375</v>
      </c>
      <c r="AAL35" s="28">
        <v>27493627.556769978</v>
      </c>
      <c r="AAM35" s="28">
        <v>0</v>
      </c>
      <c r="AAN35" s="28">
        <v>0</v>
      </c>
      <c r="AAO35" s="28">
        <v>0</v>
      </c>
      <c r="AAP35" s="28">
        <v>0</v>
      </c>
      <c r="AAQ35" s="28">
        <v>0</v>
      </c>
      <c r="AAR35" s="28">
        <v>0</v>
      </c>
      <c r="AAS35" s="28">
        <v>0</v>
      </c>
      <c r="AAT35" s="28">
        <v>0</v>
      </c>
      <c r="AAU35" s="28">
        <v>0</v>
      </c>
      <c r="AAV35" s="28">
        <v>0</v>
      </c>
      <c r="AAW35" s="28">
        <v>942333.61372971523</v>
      </c>
      <c r="AAX35" s="28">
        <v>27493627.556769963</v>
      </c>
      <c r="AAY35" s="28">
        <v>0</v>
      </c>
      <c r="AAZ35" s="28">
        <v>0</v>
      </c>
      <c r="ABA35" s="28">
        <v>0</v>
      </c>
      <c r="ABB35" s="28">
        <v>0</v>
      </c>
      <c r="ABC35" s="28">
        <v>0</v>
      </c>
      <c r="ABD35" s="28">
        <v>0</v>
      </c>
      <c r="ABE35" s="28">
        <v>0</v>
      </c>
      <c r="ABF35" s="28">
        <v>0</v>
      </c>
      <c r="ABG35" s="28">
        <v>0</v>
      </c>
      <c r="ABH35" s="28">
        <v>0</v>
      </c>
      <c r="ABI35" s="28">
        <v>621393.90470582619</v>
      </c>
      <c r="ABJ35" s="28">
        <v>27493627.556769978</v>
      </c>
      <c r="ABK35" s="28">
        <v>0</v>
      </c>
      <c r="ABL35" s="28">
        <v>0</v>
      </c>
      <c r="ABM35" s="28">
        <v>0</v>
      </c>
      <c r="ABN35" s="28">
        <v>0</v>
      </c>
      <c r="ABO35" s="28">
        <v>0</v>
      </c>
      <c r="ABP35" s="28">
        <v>0</v>
      </c>
      <c r="ABQ35" s="28">
        <v>0</v>
      </c>
      <c r="ABR35" s="28">
        <v>0</v>
      </c>
      <c r="ABS35" s="28">
        <v>0</v>
      </c>
      <c r="ABT35" s="28">
        <v>0</v>
      </c>
      <c r="ABU35" s="28">
        <v>314111.20457657048</v>
      </c>
      <c r="ABV35" s="28">
        <v>27493627.556769963</v>
      </c>
      <c r="ABW35" s="28">
        <v>0</v>
      </c>
      <c r="ABX35" s="28">
        <v>0</v>
      </c>
      <c r="ABY35" s="28">
        <v>0</v>
      </c>
      <c r="ABZ35" s="28">
        <v>0</v>
      </c>
      <c r="ACA35" s="28">
        <v>0</v>
      </c>
      <c r="ACB35" s="28">
        <v>0</v>
      </c>
      <c r="ACC35" s="28">
        <v>0</v>
      </c>
      <c r="ACD35" s="28">
        <v>0</v>
      </c>
      <c r="ACE35" s="28">
        <v>0</v>
      </c>
      <c r="ACF35" s="28">
        <v>0</v>
      </c>
      <c r="ACG35" s="28">
        <v>0</v>
      </c>
      <c r="ACH35" s="28">
        <v>0</v>
      </c>
      <c r="ACI35" s="28">
        <v>0</v>
      </c>
      <c r="ACJ35" s="28">
        <v>0</v>
      </c>
    </row>
    <row r="36" spans="1:764" x14ac:dyDescent="0.2">
      <c r="A36" s="21" t="s">
        <v>66</v>
      </c>
      <c r="B36" s="116" t="s">
        <v>67</v>
      </c>
      <c r="C36" s="22">
        <f t="shared" si="211"/>
        <v>122.560511812512</v>
      </c>
      <c r="D36" s="107"/>
      <c r="E36" s="23">
        <v>7.0769366399999996</v>
      </c>
      <c r="F36" s="24" t="s">
        <v>47</v>
      </c>
      <c r="G36" s="33" t="s">
        <v>128</v>
      </c>
      <c r="H36" s="31">
        <v>40852</v>
      </c>
      <c r="I36" s="105" t="s">
        <v>163</v>
      </c>
      <c r="J36" s="30">
        <v>252</v>
      </c>
      <c r="K36" s="24" t="s">
        <v>134</v>
      </c>
      <c r="L36" s="25">
        <v>48523</v>
      </c>
      <c r="M36" s="21" t="s">
        <v>122</v>
      </c>
      <c r="N36" s="3"/>
      <c r="O36" s="27">
        <f t="shared" si="153"/>
        <v>7426471.4216487352</v>
      </c>
      <c r="P36" s="27">
        <f t="shared" si="154"/>
        <v>3634822.9670258984</v>
      </c>
      <c r="Q36" s="27">
        <f t="shared" si="155"/>
        <v>9145542.2493424378</v>
      </c>
      <c r="R36" s="27">
        <f t="shared" si="156"/>
        <v>4286883.8345721681</v>
      </c>
      <c r="S36" s="27">
        <f t="shared" si="157"/>
        <v>10496234.347846322</v>
      </c>
      <c r="T36" s="27">
        <f t="shared" si="158"/>
        <v>4586555.7954349089</v>
      </c>
      <c r="U36" s="27">
        <f t="shared" si="159"/>
        <v>11728636.324368071</v>
      </c>
      <c r="V36" s="27">
        <f t="shared" si="160"/>
        <v>4765343.3506356375</v>
      </c>
      <c r="W36" s="27">
        <f t="shared" si="161"/>
        <v>12821353.558726367</v>
      </c>
      <c r="X36" s="27">
        <f t="shared" si="162"/>
        <v>4787751.0840182565</v>
      </c>
      <c r="Y36" s="27">
        <f t="shared" si="163"/>
        <v>13813610.467725288</v>
      </c>
      <c r="Z36" s="27">
        <f t="shared" si="164"/>
        <v>4719136.0631601699</v>
      </c>
      <c r="AA36" s="27">
        <f t="shared" si="165"/>
        <v>14846282.11265284</v>
      </c>
      <c r="AB36" s="27">
        <f t="shared" si="166"/>
        <v>4599848.5812917398</v>
      </c>
      <c r="AC36" s="27">
        <f t="shared" si="167"/>
        <v>15943403.993251815</v>
      </c>
      <c r="AD36" s="27">
        <f t="shared" si="168"/>
        <v>4445100.4479334224</v>
      </c>
      <c r="AE36" s="27">
        <f t="shared" si="169"/>
        <v>17098753.637878157</v>
      </c>
      <c r="AF36" s="27">
        <f t="shared" si="170"/>
        <v>4210351.245738863</v>
      </c>
      <c r="AG36" s="27">
        <f t="shared" si="171"/>
        <v>18323307.99912063</v>
      </c>
      <c r="AH36" s="27">
        <f t="shared" si="172"/>
        <v>3929234.2402608935</v>
      </c>
      <c r="AI36" s="27">
        <f t="shared" si="173"/>
        <v>19619837.071328729</v>
      </c>
      <c r="AJ36" s="27">
        <f t="shared" si="174"/>
        <v>3583403.5255188793</v>
      </c>
      <c r="AK36" s="27">
        <f t="shared" si="175"/>
        <v>20993903.743224718</v>
      </c>
      <c r="AL36" s="27">
        <f t="shared" si="176"/>
        <v>3175809.4443944069</v>
      </c>
      <c r="AM36" s="27">
        <f t="shared" si="177"/>
        <v>22427113.989797983</v>
      </c>
      <c r="AN36" s="27">
        <f t="shared" si="178"/>
        <v>2669966.7911449522</v>
      </c>
      <c r="AO36" s="27">
        <f t="shared" si="179"/>
        <v>22897471.672687754</v>
      </c>
      <c r="AP36" s="27">
        <f t="shared" si="180"/>
        <v>2000526.9274992584</v>
      </c>
      <c r="AQ36" s="27">
        <f t="shared" si="181"/>
        <v>22897471.672687754</v>
      </c>
      <c r="AR36" s="27">
        <f t="shared" si="182"/>
        <v>1272518.6304483535</v>
      </c>
      <c r="AS36" s="27">
        <f t="shared" si="183"/>
        <v>22897471.672687754</v>
      </c>
      <c r="AT36" s="27">
        <f t="shared" si="184"/>
        <v>546504.86866106756</v>
      </c>
      <c r="AU36" s="27">
        <f t="shared" si="185"/>
        <v>0</v>
      </c>
      <c r="AV36" s="27">
        <f t="shared" si="186"/>
        <v>0</v>
      </c>
      <c r="AW36" s="27">
        <f t="shared" si="187"/>
        <v>0</v>
      </c>
      <c r="AX36" s="27">
        <f t="shared" si="188"/>
        <v>0</v>
      </c>
      <c r="AY36" s="27">
        <f t="shared" si="189"/>
        <v>0</v>
      </c>
      <c r="AZ36" s="27">
        <f t="shared" si="190"/>
        <v>0</v>
      </c>
      <c r="BA36" s="27">
        <f t="shared" si="191"/>
        <v>0</v>
      </c>
      <c r="BB36" s="27">
        <f t="shared" si="192"/>
        <v>0</v>
      </c>
      <c r="BC36" s="27">
        <f t="shared" si="193"/>
        <v>0</v>
      </c>
      <c r="BD36" s="27">
        <f t="shared" si="194"/>
        <v>0</v>
      </c>
      <c r="BE36" s="27">
        <f t="shared" si="195"/>
        <v>0</v>
      </c>
      <c r="BF36" s="27">
        <f t="shared" si="196"/>
        <v>0</v>
      </c>
      <c r="BG36" s="27">
        <f t="shared" si="197"/>
        <v>0</v>
      </c>
      <c r="BH36" s="27">
        <f t="shared" si="198"/>
        <v>0</v>
      </c>
      <c r="BI36" s="27">
        <f t="shared" si="199"/>
        <v>0</v>
      </c>
      <c r="BJ36" s="27">
        <f t="shared" si="200"/>
        <v>0</v>
      </c>
      <c r="BK36" s="27">
        <f t="shared" si="201"/>
        <v>0</v>
      </c>
      <c r="BL36" s="27">
        <f t="shared" si="202"/>
        <v>0</v>
      </c>
      <c r="BM36" s="27">
        <f t="shared" si="203"/>
        <v>0</v>
      </c>
      <c r="BN36" s="27">
        <f t="shared" si="204"/>
        <v>0</v>
      </c>
      <c r="BO36" s="27">
        <f t="shared" si="205"/>
        <v>0</v>
      </c>
      <c r="BP36" s="27">
        <f t="shared" si="206"/>
        <v>0</v>
      </c>
      <c r="BQ36" s="27">
        <f t="shared" si="207"/>
        <v>0</v>
      </c>
      <c r="BR36" s="27">
        <f t="shared" si="208"/>
        <v>0</v>
      </c>
      <c r="BS36" s="27">
        <f t="shared" si="209"/>
        <v>0</v>
      </c>
      <c r="BT36" s="27">
        <f t="shared" si="210"/>
        <v>0</v>
      </c>
      <c r="BW36" s="28">
        <v>0</v>
      </c>
      <c r="BX36" s="28">
        <v>0</v>
      </c>
      <c r="BY36" s="28">
        <v>0</v>
      </c>
      <c r="BZ36" s="28">
        <v>0</v>
      </c>
      <c r="CA36" s="28">
        <v>0</v>
      </c>
      <c r="CB36" s="28">
        <v>0</v>
      </c>
      <c r="CC36" s="28">
        <v>0</v>
      </c>
      <c r="CD36" s="28">
        <v>0</v>
      </c>
      <c r="CE36" s="28">
        <v>1636420.6709382334</v>
      </c>
      <c r="CF36" s="28">
        <v>3404421.4075199999</v>
      </c>
      <c r="CG36" s="28">
        <v>0</v>
      </c>
      <c r="CH36" s="28">
        <v>0</v>
      </c>
      <c r="CI36" s="28">
        <v>0</v>
      </c>
      <c r="CJ36" s="28">
        <v>0</v>
      </c>
      <c r="CK36" s="28">
        <v>0</v>
      </c>
      <c r="CL36" s="28">
        <v>0</v>
      </c>
      <c r="CM36" s="28">
        <v>0</v>
      </c>
      <c r="CN36" s="28">
        <v>0</v>
      </c>
      <c r="CO36" s="28">
        <v>0</v>
      </c>
      <c r="CP36" s="28">
        <v>0</v>
      </c>
      <c r="CQ36" s="28">
        <v>1998402.2960876653</v>
      </c>
      <c r="CR36" s="28">
        <v>4022050.0141287358</v>
      </c>
      <c r="CS36" s="28">
        <v>0</v>
      </c>
      <c r="CT36" s="28">
        <v>0</v>
      </c>
      <c r="CU36" s="28">
        <v>0</v>
      </c>
      <c r="CV36" s="28">
        <v>0</v>
      </c>
      <c r="CW36" s="28">
        <v>0</v>
      </c>
      <c r="CX36" s="28">
        <v>0</v>
      </c>
      <c r="CY36" s="28">
        <v>0</v>
      </c>
      <c r="CZ36" s="28">
        <v>0</v>
      </c>
      <c r="DA36" s="28">
        <v>0</v>
      </c>
      <c r="DB36" s="28">
        <v>0</v>
      </c>
      <c r="DC36" s="28">
        <v>2078454.6139974175</v>
      </c>
      <c r="DD36" s="28">
        <v>4394250.1838367758</v>
      </c>
      <c r="DE36" s="28">
        <v>0</v>
      </c>
      <c r="DF36" s="28">
        <v>0</v>
      </c>
      <c r="DG36" s="28">
        <v>0</v>
      </c>
      <c r="DH36" s="28">
        <v>0</v>
      </c>
      <c r="DI36" s="28">
        <v>0</v>
      </c>
      <c r="DJ36" s="28">
        <v>0</v>
      </c>
      <c r="DK36" s="28">
        <v>0</v>
      </c>
      <c r="DL36" s="28">
        <v>0</v>
      </c>
      <c r="DM36" s="28">
        <v>0</v>
      </c>
      <c r="DN36" s="28">
        <v>0</v>
      </c>
      <c r="DO36" s="28">
        <v>2208429.2205747501</v>
      </c>
      <c r="DP36" s="28">
        <v>4751292.0655056629</v>
      </c>
      <c r="DQ36" s="28">
        <v>0</v>
      </c>
      <c r="DR36" s="28">
        <v>0</v>
      </c>
      <c r="DS36" s="28">
        <v>0</v>
      </c>
      <c r="DT36" s="28">
        <v>0</v>
      </c>
      <c r="DU36" s="28">
        <v>0</v>
      </c>
      <c r="DV36" s="28">
        <v>0</v>
      </c>
      <c r="DW36" s="28">
        <v>0</v>
      </c>
      <c r="DX36" s="28">
        <v>0</v>
      </c>
      <c r="DY36" s="28">
        <v>0</v>
      </c>
      <c r="DZ36" s="28">
        <v>0</v>
      </c>
      <c r="EA36" s="28">
        <v>2245413.3310315595</v>
      </c>
      <c r="EB36" s="28">
        <v>5086320.8725619772</v>
      </c>
      <c r="EC36" s="28">
        <v>0</v>
      </c>
      <c r="ED36" s="28">
        <v>0</v>
      </c>
      <c r="EE36" s="28">
        <v>0</v>
      </c>
      <c r="EF36" s="28">
        <v>0</v>
      </c>
      <c r="EG36" s="28">
        <v>0</v>
      </c>
      <c r="EH36" s="28">
        <v>0</v>
      </c>
      <c r="EI36" s="28">
        <v>0</v>
      </c>
      <c r="EJ36" s="28">
        <v>0</v>
      </c>
      <c r="EK36" s="28">
        <v>0</v>
      </c>
      <c r="EL36" s="28">
        <v>0</v>
      </c>
      <c r="EM36" s="28">
        <v>2341142.4644033499</v>
      </c>
      <c r="EN36" s="28">
        <v>5409913.4752843436</v>
      </c>
      <c r="EO36" s="28">
        <v>0</v>
      </c>
      <c r="EP36" s="28">
        <v>0</v>
      </c>
      <c r="EQ36" s="28">
        <v>0</v>
      </c>
      <c r="ER36" s="28">
        <v>0</v>
      </c>
      <c r="ES36" s="28">
        <v>0</v>
      </c>
      <c r="ET36" s="28">
        <v>0</v>
      </c>
      <c r="EU36" s="28">
        <v>0</v>
      </c>
      <c r="EV36" s="28">
        <v>0</v>
      </c>
      <c r="EW36" s="28">
        <v>0</v>
      </c>
      <c r="EX36" s="28">
        <v>0</v>
      </c>
      <c r="EY36" s="28">
        <v>2356647.223957913</v>
      </c>
      <c r="EZ36" s="28">
        <v>5717338.4791690987</v>
      </c>
      <c r="FA36" s="28">
        <v>0</v>
      </c>
      <c r="FB36" s="28">
        <v>0</v>
      </c>
      <c r="FC36" s="28">
        <v>0</v>
      </c>
      <c r="FD36" s="28">
        <v>0</v>
      </c>
      <c r="FE36" s="28">
        <v>0</v>
      </c>
      <c r="FF36" s="28">
        <v>0</v>
      </c>
      <c r="FG36" s="28">
        <v>0</v>
      </c>
      <c r="FH36" s="28">
        <v>0</v>
      </c>
      <c r="FI36" s="28">
        <v>0</v>
      </c>
      <c r="FJ36" s="28">
        <v>0</v>
      </c>
      <c r="FK36" s="28">
        <v>2408696.1266777245</v>
      </c>
      <c r="FL36" s="28">
        <v>6011297.8451989731</v>
      </c>
      <c r="FM36" s="28">
        <v>0</v>
      </c>
      <c r="FN36" s="28">
        <v>0</v>
      </c>
      <c r="FO36" s="28">
        <v>0</v>
      </c>
      <c r="FP36" s="28">
        <v>0</v>
      </c>
      <c r="FQ36" s="28">
        <v>0</v>
      </c>
      <c r="FR36" s="28">
        <v>0</v>
      </c>
      <c r="FS36" s="28">
        <v>0</v>
      </c>
      <c r="FT36" s="28">
        <v>0</v>
      </c>
      <c r="FU36" s="28">
        <v>0</v>
      </c>
      <c r="FV36" s="28">
        <v>0</v>
      </c>
      <c r="FW36" s="28">
        <v>2377436.1880759648</v>
      </c>
      <c r="FX36" s="28">
        <v>6282942.9563984787</v>
      </c>
      <c r="FY36" s="28">
        <v>0</v>
      </c>
      <c r="FZ36" s="28">
        <v>0</v>
      </c>
      <c r="GA36" s="28">
        <v>0</v>
      </c>
      <c r="GB36" s="28">
        <v>0</v>
      </c>
      <c r="GC36" s="28">
        <v>0</v>
      </c>
      <c r="GD36" s="28">
        <v>0</v>
      </c>
      <c r="GE36" s="28">
        <v>0</v>
      </c>
      <c r="GF36" s="28">
        <v>0</v>
      </c>
      <c r="GG36" s="28">
        <v>0</v>
      </c>
      <c r="GH36" s="28">
        <v>0</v>
      </c>
      <c r="GI36" s="28">
        <v>2410314.8959422917</v>
      </c>
      <c r="GJ36" s="28">
        <v>6538410.602327887</v>
      </c>
      <c r="GK36" s="28">
        <v>0</v>
      </c>
      <c r="GL36" s="28">
        <v>0</v>
      </c>
      <c r="GM36" s="28">
        <v>0</v>
      </c>
      <c r="GN36" s="28">
        <v>0</v>
      </c>
      <c r="GO36" s="28">
        <v>0</v>
      </c>
      <c r="GP36" s="28">
        <v>0</v>
      </c>
      <c r="GQ36" s="28">
        <v>0</v>
      </c>
      <c r="GR36" s="28">
        <v>0</v>
      </c>
      <c r="GS36" s="28">
        <v>0</v>
      </c>
      <c r="GT36" s="28">
        <v>0</v>
      </c>
      <c r="GU36" s="28">
        <v>2352087.4953933824</v>
      </c>
      <c r="GV36" s="28">
        <v>6781039.6208742075</v>
      </c>
      <c r="GW36" s="28">
        <v>0</v>
      </c>
      <c r="GX36" s="28">
        <v>0</v>
      </c>
      <c r="GY36" s="28">
        <v>0</v>
      </c>
      <c r="GZ36" s="28">
        <v>0</v>
      </c>
      <c r="HA36" s="28">
        <v>0</v>
      </c>
      <c r="HB36" s="28">
        <v>0</v>
      </c>
      <c r="HC36" s="28">
        <v>0</v>
      </c>
      <c r="HD36" s="28">
        <v>0</v>
      </c>
      <c r="HE36" s="28">
        <v>0</v>
      </c>
      <c r="HF36" s="28">
        <v>0</v>
      </c>
      <c r="HG36" s="28">
        <v>2367048.567766787</v>
      </c>
      <c r="HH36" s="28">
        <v>7032570.8468510807</v>
      </c>
      <c r="HI36" s="28">
        <v>0</v>
      </c>
      <c r="HJ36" s="28">
        <v>0</v>
      </c>
      <c r="HK36" s="28">
        <v>0</v>
      </c>
      <c r="HL36" s="28">
        <v>0</v>
      </c>
      <c r="HM36" s="28">
        <v>0</v>
      </c>
      <c r="HN36" s="28">
        <v>0</v>
      </c>
      <c r="HO36" s="28">
        <v>0</v>
      </c>
      <c r="HP36" s="28">
        <v>0</v>
      </c>
      <c r="HQ36" s="28">
        <v>0</v>
      </c>
      <c r="HR36" s="28">
        <v>0</v>
      </c>
      <c r="HS36" s="28">
        <v>2298660.367465978</v>
      </c>
      <c r="HT36" s="28">
        <v>7289710.8532861928</v>
      </c>
      <c r="HU36" s="28">
        <v>0</v>
      </c>
      <c r="HV36" s="28">
        <v>0</v>
      </c>
      <c r="HW36" s="28">
        <v>0</v>
      </c>
      <c r="HX36" s="28">
        <v>0</v>
      </c>
      <c r="HY36" s="28">
        <v>0</v>
      </c>
      <c r="HZ36" s="28">
        <v>0</v>
      </c>
      <c r="IA36" s="28">
        <v>0</v>
      </c>
      <c r="IB36" s="28">
        <v>0</v>
      </c>
      <c r="IC36" s="28">
        <v>0</v>
      </c>
      <c r="ID36" s="28">
        <v>0</v>
      </c>
      <c r="IE36" s="28">
        <v>2301188.2138257618</v>
      </c>
      <c r="IF36" s="28">
        <v>7556571.2593666473</v>
      </c>
      <c r="IG36" s="28">
        <v>0</v>
      </c>
      <c r="IH36" s="28">
        <v>0</v>
      </c>
      <c r="II36" s="28">
        <v>0</v>
      </c>
      <c r="IJ36" s="28">
        <v>0</v>
      </c>
      <c r="IK36" s="28">
        <v>0</v>
      </c>
      <c r="IL36" s="28">
        <v>0</v>
      </c>
      <c r="IM36" s="28">
        <v>0</v>
      </c>
      <c r="IN36" s="28">
        <v>0</v>
      </c>
      <c r="IO36" s="28">
        <v>0</v>
      </c>
      <c r="IP36" s="28">
        <v>0</v>
      </c>
      <c r="IQ36" s="28">
        <v>2234791.5611050287</v>
      </c>
      <c r="IR36" s="28">
        <v>7831360.1165088732</v>
      </c>
      <c r="IS36" s="28">
        <v>0</v>
      </c>
      <c r="IT36" s="28">
        <v>0</v>
      </c>
      <c r="IU36" s="28">
        <v>0</v>
      </c>
      <c r="IV36" s="28">
        <v>0</v>
      </c>
      <c r="IW36" s="28">
        <v>0</v>
      </c>
      <c r="IX36" s="28">
        <v>0</v>
      </c>
      <c r="IY36" s="28">
        <v>0</v>
      </c>
      <c r="IZ36" s="28">
        <v>0</v>
      </c>
      <c r="JA36" s="28">
        <v>0</v>
      </c>
      <c r="JB36" s="28">
        <v>0</v>
      </c>
      <c r="JC36" s="28">
        <v>2210308.8868283937</v>
      </c>
      <c r="JD36" s="28">
        <v>8112043.8767429432</v>
      </c>
      <c r="JE36" s="28">
        <v>0</v>
      </c>
      <c r="JF36" s="28">
        <v>0</v>
      </c>
      <c r="JG36" s="28">
        <v>0</v>
      </c>
      <c r="JH36" s="28">
        <v>0</v>
      </c>
      <c r="JI36" s="28">
        <v>0</v>
      </c>
      <c r="JJ36" s="28">
        <v>0</v>
      </c>
      <c r="JK36" s="28">
        <v>0</v>
      </c>
      <c r="JL36" s="28">
        <v>0</v>
      </c>
      <c r="JM36" s="28">
        <v>0</v>
      </c>
      <c r="JN36" s="28">
        <v>0</v>
      </c>
      <c r="JO36" s="28">
        <v>2119226.4401471755</v>
      </c>
      <c r="JP36" s="28">
        <v>8400843.0702715609</v>
      </c>
      <c r="JQ36" s="28">
        <v>0</v>
      </c>
      <c r="JR36" s="28">
        <v>0</v>
      </c>
      <c r="JS36" s="28">
        <v>0</v>
      </c>
      <c r="JT36" s="28">
        <v>0</v>
      </c>
      <c r="JU36" s="28">
        <v>0</v>
      </c>
      <c r="JV36" s="28">
        <v>0</v>
      </c>
      <c r="JW36" s="28">
        <v>0</v>
      </c>
      <c r="JX36" s="28">
        <v>0</v>
      </c>
      <c r="JY36" s="28">
        <v>0</v>
      </c>
      <c r="JZ36" s="28">
        <v>0</v>
      </c>
      <c r="KA36" s="28">
        <v>2091124.8055916878</v>
      </c>
      <c r="KB36" s="28">
        <v>8697910.5676065963</v>
      </c>
      <c r="KC36" s="28">
        <v>0</v>
      </c>
      <c r="KD36" s="28">
        <v>0</v>
      </c>
      <c r="KE36" s="28">
        <v>0</v>
      </c>
      <c r="KF36" s="28">
        <v>0</v>
      </c>
      <c r="KG36" s="28">
        <v>0</v>
      </c>
      <c r="KH36" s="28">
        <v>0</v>
      </c>
      <c r="KI36" s="28">
        <v>0</v>
      </c>
      <c r="KJ36" s="28">
        <v>0</v>
      </c>
      <c r="KK36" s="28">
        <v>0</v>
      </c>
      <c r="KL36" s="28">
        <v>0</v>
      </c>
      <c r="KM36" s="28">
        <v>1987325.6247248286</v>
      </c>
      <c r="KN36" s="28">
        <v>9003398.8212102298</v>
      </c>
      <c r="KO36" s="28">
        <v>0</v>
      </c>
      <c r="KP36" s="28">
        <v>0</v>
      </c>
      <c r="KQ36" s="28">
        <v>0</v>
      </c>
      <c r="KR36" s="28">
        <v>0</v>
      </c>
      <c r="KS36" s="28">
        <v>0</v>
      </c>
      <c r="KT36" s="28">
        <v>0</v>
      </c>
      <c r="KU36" s="28">
        <v>0</v>
      </c>
      <c r="KV36" s="28">
        <v>0</v>
      </c>
      <c r="KW36" s="28">
        <v>0</v>
      </c>
      <c r="KX36" s="28">
        <v>0</v>
      </c>
      <c r="KY36" s="28">
        <v>1941908.6155360646</v>
      </c>
      <c r="KZ36" s="28">
        <v>9319909.1779104006</v>
      </c>
      <c r="LA36" s="28">
        <v>0</v>
      </c>
      <c r="LB36" s="28">
        <v>0</v>
      </c>
      <c r="LC36" s="28">
        <v>0</v>
      </c>
      <c r="LD36" s="28">
        <v>0</v>
      </c>
      <c r="LE36" s="28">
        <v>0</v>
      </c>
      <c r="LF36" s="28">
        <v>0</v>
      </c>
      <c r="LG36" s="28">
        <v>0</v>
      </c>
      <c r="LH36" s="28">
        <v>0</v>
      </c>
      <c r="LI36" s="28">
        <v>0</v>
      </c>
      <c r="LJ36" s="28">
        <v>0</v>
      </c>
      <c r="LK36" s="28">
        <v>1824387.8853115726</v>
      </c>
      <c r="LL36" s="28">
        <v>9642761.5217871834</v>
      </c>
      <c r="LM36" s="28">
        <v>0</v>
      </c>
      <c r="LN36" s="28">
        <v>0</v>
      </c>
      <c r="LO36" s="28">
        <v>0</v>
      </c>
      <c r="LP36" s="28">
        <v>0</v>
      </c>
      <c r="LQ36" s="28">
        <v>0</v>
      </c>
      <c r="LR36" s="28">
        <v>0</v>
      </c>
      <c r="LS36" s="28">
        <v>0</v>
      </c>
      <c r="LT36" s="28">
        <v>0</v>
      </c>
      <c r="LU36" s="28">
        <v>0</v>
      </c>
      <c r="LV36" s="28">
        <v>0</v>
      </c>
      <c r="LW36" s="28">
        <v>1759015.6402073069</v>
      </c>
      <c r="LX36" s="28">
        <v>9977075.5495415442</v>
      </c>
      <c r="LY36" s="28">
        <v>0</v>
      </c>
      <c r="LZ36" s="28">
        <v>0</v>
      </c>
      <c r="MA36" s="28">
        <v>0</v>
      </c>
      <c r="MB36" s="28">
        <v>0</v>
      </c>
      <c r="MC36" s="28">
        <v>0</v>
      </c>
      <c r="MD36" s="28">
        <v>0</v>
      </c>
      <c r="ME36" s="28">
        <v>0</v>
      </c>
      <c r="MF36" s="28">
        <v>0</v>
      </c>
      <c r="MG36" s="28">
        <v>0</v>
      </c>
      <c r="MH36" s="28">
        <v>0</v>
      </c>
      <c r="MI36" s="28">
        <v>1636177.236905498</v>
      </c>
      <c r="MJ36" s="28">
        <v>10320554.392178504</v>
      </c>
      <c r="MK36" s="28">
        <v>0</v>
      </c>
      <c r="ML36" s="28">
        <v>0</v>
      </c>
      <c r="MM36" s="28">
        <v>0</v>
      </c>
      <c r="MN36" s="28">
        <v>0</v>
      </c>
      <c r="MO36" s="28">
        <v>0</v>
      </c>
      <c r="MP36" s="28">
        <v>0</v>
      </c>
      <c r="MQ36" s="28">
        <v>0</v>
      </c>
      <c r="MR36" s="28">
        <v>0</v>
      </c>
      <c r="MS36" s="28">
        <v>0</v>
      </c>
      <c r="MT36" s="28">
        <v>0</v>
      </c>
      <c r="MU36" s="28">
        <v>1539632.2074889087</v>
      </c>
      <c r="MV36" s="28">
        <v>10673349.351046214</v>
      </c>
      <c r="MW36" s="28">
        <v>0</v>
      </c>
      <c r="MX36" s="28">
        <v>0</v>
      </c>
      <c r="MY36" s="28">
        <v>0</v>
      </c>
      <c r="MZ36" s="28">
        <v>0</v>
      </c>
      <c r="NA36" s="28">
        <v>0</v>
      </c>
      <c r="NB36" s="28">
        <v>0</v>
      </c>
      <c r="NC36" s="28">
        <v>0</v>
      </c>
      <c r="ND36" s="28">
        <v>0</v>
      </c>
      <c r="NE36" s="28">
        <v>0</v>
      </c>
      <c r="NF36" s="28">
        <v>0</v>
      </c>
      <c r="NG36" s="28">
        <v>1391587.6876544144</v>
      </c>
      <c r="NH36" s="28">
        <v>11032808.659860332</v>
      </c>
      <c r="NI36" s="28">
        <v>0</v>
      </c>
      <c r="NJ36" s="28">
        <v>0</v>
      </c>
      <c r="NK36" s="28">
        <v>0</v>
      </c>
      <c r="NL36" s="28">
        <v>0</v>
      </c>
      <c r="NM36" s="28">
        <v>0</v>
      </c>
      <c r="NN36" s="28">
        <v>0</v>
      </c>
      <c r="NO36" s="28">
        <v>0</v>
      </c>
      <c r="NP36" s="28">
        <v>0</v>
      </c>
      <c r="NQ36" s="28">
        <v>0</v>
      </c>
      <c r="NR36" s="28">
        <v>0</v>
      </c>
      <c r="NS36" s="28">
        <v>1278379.103490538</v>
      </c>
      <c r="NT36" s="28">
        <v>11394305.329937652</v>
      </c>
      <c r="NU36" s="28">
        <v>0</v>
      </c>
      <c r="NV36" s="28">
        <v>0</v>
      </c>
      <c r="NW36" s="28">
        <v>0</v>
      </c>
      <c r="NX36" s="28">
        <v>0</v>
      </c>
      <c r="NY36" s="28">
        <v>0</v>
      </c>
      <c r="NZ36" s="28">
        <v>0</v>
      </c>
      <c r="OA36" s="28">
        <v>0</v>
      </c>
      <c r="OB36" s="28">
        <v>0</v>
      </c>
      <c r="OC36" s="28">
        <v>0</v>
      </c>
      <c r="OD36" s="28">
        <v>0</v>
      </c>
      <c r="OE36" s="28">
        <v>1083037.0127760847</v>
      </c>
      <c r="OF36" s="28">
        <v>11448736.087095603</v>
      </c>
      <c r="OG36" s="28">
        <v>0</v>
      </c>
      <c r="OH36" s="28">
        <v>0</v>
      </c>
      <c r="OI36" s="28">
        <v>0</v>
      </c>
      <c r="OJ36" s="28">
        <v>0</v>
      </c>
      <c r="OK36" s="28">
        <v>0</v>
      </c>
      <c r="OL36" s="28">
        <v>0</v>
      </c>
      <c r="OM36" s="28">
        <v>0</v>
      </c>
      <c r="ON36" s="28">
        <v>0</v>
      </c>
      <c r="OO36" s="28">
        <v>0</v>
      </c>
      <c r="OP36" s="28">
        <v>0</v>
      </c>
      <c r="OQ36" s="28">
        <v>917489.9147231736</v>
      </c>
      <c r="OR36" s="28">
        <v>11448735.585592149</v>
      </c>
      <c r="OS36" s="28">
        <v>0</v>
      </c>
      <c r="OT36" s="28">
        <v>0</v>
      </c>
      <c r="OU36" s="28">
        <v>0</v>
      </c>
      <c r="OV36" s="28">
        <v>0</v>
      </c>
      <c r="OW36" s="28">
        <v>0</v>
      </c>
      <c r="OX36" s="28">
        <v>0</v>
      </c>
      <c r="OY36" s="28">
        <v>0</v>
      </c>
      <c r="OZ36" s="28">
        <v>0</v>
      </c>
      <c r="PA36" s="28">
        <v>0</v>
      </c>
      <c r="PB36" s="28">
        <v>0</v>
      </c>
      <c r="PC36" s="28">
        <v>722024.67518405535</v>
      </c>
      <c r="PD36" s="28">
        <v>11448735.585592149</v>
      </c>
      <c r="PE36" s="28">
        <v>0</v>
      </c>
      <c r="PF36" s="28">
        <v>0</v>
      </c>
      <c r="PG36" s="28">
        <v>0</v>
      </c>
      <c r="PH36" s="28">
        <v>0</v>
      </c>
      <c r="PI36" s="28">
        <v>0</v>
      </c>
      <c r="PJ36" s="28">
        <v>0</v>
      </c>
      <c r="PK36" s="28">
        <v>0</v>
      </c>
      <c r="PL36" s="28">
        <v>0</v>
      </c>
      <c r="PM36" s="28">
        <v>0</v>
      </c>
      <c r="PN36" s="28">
        <v>0</v>
      </c>
      <c r="PO36" s="28">
        <v>550493.95526429825</v>
      </c>
      <c r="PP36" s="28">
        <v>11448736.087095603</v>
      </c>
      <c r="PQ36" s="28">
        <v>0</v>
      </c>
      <c r="PR36" s="28">
        <v>0</v>
      </c>
      <c r="PS36" s="28">
        <v>0</v>
      </c>
      <c r="PT36" s="28">
        <v>0</v>
      </c>
      <c r="PU36" s="28">
        <v>0</v>
      </c>
      <c r="PV36" s="28">
        <v>0</v>
      </c>
      <c r="PW36" s="28">
        <v>0</v>
      </c>
      <c r="PX36" s="28">
        <v>0</v>
      </c>
      <c r="PY36" s="28">
        <v>0</v>
      </c>
      <c r="PZ36" s="28">
        <v>0</v>
      </c>
      <c r="QA36" s="28">
        <v>363006.88089363929</v>
      </c>
      <c r="QB36" s="28">
        <v>11448735.585592149</v>
      </c>
      <c r="QC36" s="28">
        <v>0</v>
      </c>
      <c r="QD36" s="28">
        <v>0</v>
      </c>
      <c r="QE36" s="28">
        <v>0</v>
      </c>
      <c r="QF36" s="28">
        <v>0</v>
      </c>
      <c r="QG36" s="28">
        <v>0</v>
      </c>
      <c r="QH36" s="28">
        <v>0</v>
      </c>
      <c r="QI36" s="28">
        <v>0</v>
      </c>
      <c r="QJ36" s="28">
        <v>0</v>
      </c>
      <c r="QK36" s="28">
        <v>0</v>
      </c>
      <c r="QL36" s="28">
        <v>0</v>
      </c>
      <c r="QM36" s="28">
        <v>183497.98776742831</v>
      </c>
      <c r="QN36" s="28">
        <v>11448736.087095603</v>
      </c>
      <c r="QO36" s="28">
        <v>0</v>
      </c>
      <c r="QP36" s="28">
        <v>0</v>
      </c>
      <c r="QQ36" s="28">
        <v>0</v>
      </c>
      <c r="QR36" s="28">
        <v>0</v>
      </c>
      <c r="QS36" s="28">
        <v>0</v>
      </c>
      <c r="QT36" s="28">
        <v>0</v>
      </c>
      <c r="QU36" s="28">
        <v>0</v>
      </c>
      <c r="QV36" s="28">
        <v>0</v>
      </c>
      <c r="QW36" s="28">
        <v>0</v>
      </c>
      <c r="QX36" s="28">
        <v>0</v>
      </c>
      <c r="QY36" s="28">
        <v>0</v>
      </c>
      <c r="QZ36" s="28">
        <v>0</v>
      </c>
      <c r="RA36" s="28">
        <v>0</v>
      </c>
      <c r="RB36" s="28">
        <v>0</v>
      </c>
      <c r="RC36" s="28">
        <v>0</v>
      </c>
      <c r="RD36" s="28">
        <v>0</v>
      </c>
      <c r="RE36" s="28">
        <v>0</v>
      </c>
      <c r="RF36" s="28">
        <v>0</v>
      </c>
      <c r="RG36" s="28">
        <v>0</v>
      </c>
      <c r="RH36" s="28">
        <v>0</v>
      </c>
      <c r="RI36" s="28">
        <v>0</v>
      </c>
      <c r="RJ36" s="28">
        <v>0</v>
      </c>
      <c r="RK36" s="28">
        <v>0</v>
      </c>
      <c r="RL36" s="28">
        <v>0</v>
      </c>
      <c r="RM36" s="28">
        <v>0</v>
      </c>
      <c r="RN36" s="28">
        <v>0</v>
      </c>
      <c r="RO36" s="28">
        <v>0</v>
      </c>
      <c r="RP36" s="28">
        <v>0</v>
      </c>
      <c r="RQ36" s="28">
        <v>0</v>
      </c>
      <c r="RR36" s="28">
        <v>0</v>
      </c>
      <c r="RS36" s="28">
        <v>0</v>
      </c>
      <c r="RT36" s="28">
        <v>0</v>
      </c>
      <c r="RU36" s="28">
        <v>0</v>
      </c>
      <c r="RV36" s="28">
        <v>0</v>
      </c>
      <c r="RW36" s="28">
        <v>0</v>
      </c>
      <c r="RX36" s="28">
        <v>0</v>
      </c>
      <c r="RY36" s="28">
        <v>0</v>
      </c>
      <c r="RZ36" s="28">
        <v>0</v>
      </c>
      <c r="SA36" s="28">
        <v>0</v>
      </c>
      <c r="SB36" s="28">
        <v>0</v>
      </c>
      <c r="SC36" s="28">
        <v>0</v>
      </c>
      <c r="SD36" s="28">
        <v>0</v>
      </c>
      <c r="SE36" s="28">
        <v>0</v>
      </c>
      <c r="SF36" s="28">
        <v>0</v>
      </c>
      <c r="SG36" s="28">
        <v>0</v>
      </c>
      <c r="SH36" s="28">
        <v>0</v>
      </c>
      <c r="SI36" s="28">
        <v>0</v>
      </c>
      <c r="SJ36" s="28">
        <v>0</v>
      </c>
      <c r="SK36" s="28">
        <v>0</v>
      </c>
      <c r="SL36" s="28">
        <v>0</v>
      </c>
      <c r="SM36" s="28">
        <v>0</v>
      </c>
      <c r="SN36" s="28">
        <v>0</v>
      </c>
      <c r="SO36" s="28">
        <v>0</v>
      </c>
      <c r="SP36" s="28">
        <v>0</v>
      </c>
      <c r="SQ36" s="28">
        <v>0</v>
      </c>
      <c r="SR36" s="28">
        <v>0</v>
      </c>
      <c r="SS36" s="28">
        <v>0</v>
      </c>
      <c r="ST36" s="28">
        <v>0</v>
      </c>
      <c r="SU36" s="28">
        <v>0</v>
      </c>
      <c r="SV36" s="28">
        <v>0</v>
      </c>
      <c r="SW36" s="28">
        <v>0</v>
      </c>
      <c r="SX36" s="28">
        <v>0</v>
      </c>
      <c r="SY36" s="28">
        <v>0</v>
      </c>
      <c r="SZ36" s="28">
        <v>0</v>
      </c>
      <c r="TA36" s="28">
        <v>0</v>
      </c>
      <c r="TB36" s="28">
        <v>0</v>
      </c>
      <c r="TC36" s="28">
        <v>0</v>
      </c>
      <c r="TD36" s="28">
        <v>0</v>
      </c>
      <c r="TE36" s="28">
        <v>0</v>
      </c>
      <c r="TF36" s="28">
        <v>0</v>
      </c>
      <c r="TG36" s="28">
        <v>0</v>
      </c>
      <c r="TH36" s="28">
        <v>0</v>
      </c>
      <c r="TI36" s="28">
        <v>0</v>
      </c>
      <c r="TJ36" s="28">
        <v>0</v>
      </c>
      <c r="TK36" s="28">
        <v>0</v>
      </c>
      <c r="TL36" s="28">
        <v>0</v>
      </c>
      <c r="TM36" s="28">
        <v>0</v>
      </c>
      <c r="TN36" s="28">
        <v>0</v>
      </c>
      <c r="TO36" s="28">
        <v>0</v>
      </c>
      <c r="TP36" s="28">
        <v>0</v>
      </c>
      <c r="TQ36" s="28">
        <v>0</v>
      </c>
      <c r="TR36" s="28">
        <v>0</v>
      </c>
      <c r="TS36" s="28">
        <v>0</v>
      </c>
      <c r="TT36" s="28">
        <v>0</v>
      </c>
      <c r="TU36" s="28">
        <v>0</v>
      </c>
      <c r="TV36" s="28">
        <v>0</v>
      </c>
      <c r="TW36" s="28">
        <v>0</v>
      </c>
      <c r="TX36" s="28">
        <v>0</v>
      </c>
      <c r="TY36" s="28">
        <v>0</v>
      </c>
      <c r="TZ36" s="28">
        <v>0</v>
      </c>
      <c r="UA36" s="28">
        <v>0</v>
      </c>
      <c r="UB36" s="28">
        <v>0</v>
      </c>
      <c r="UC36" s="28">
        <v>0</v>
      </c>
      <c r="UD36" s="28">
        <v>0</v>
      </c>
      <c r="UE36" s="28">
        <v>0</v>
      </c>
      <c r="UF36" s="28">
        <v>0</v>
      </c>
      <c r="UG36" s="28">
        <v>0</v>
      </c>
      <c r="UH36" s="28">
        <v>0</v>
      </c>
      <c r="UI36" s="28">
        <v>0</v>
      </c>
      <c r="UJ36" s="28">
        <v>0</v>
      </c>
      <c r="UK36" s="28">
        <v>0</v>
      </c>
      <c r="UL36" s="28">
        <v>0</v>
      </c>
      <c r="UM36" s="28">
        <v>0</v>
      </c>
      <c r="UN36" s="28">
        <v>0</v>
      </c>
      <c r="UO36" s="28">
        <v>0</v>
      </c>
      <c r="UP36" s="28">
        <v>0</v>
      </c>
      <c r="UQ36" s="28">
        <v>0</v>
      </c>
      <c r="UR36" s="28">
        <v>0</v>
      </c>
      <c r="US36" s="28">
        <v>0</v>
      </c>
      <c r="UT36" s="28">
        <v>0</v>
      </c>
      <c r="UU36" s="28">
        <v>0</v>
      </c>
      <c r="UV36" s="28">
        <v>0</v>
      </c>
      <c r="UW36" s="28">
        <v>0</v>
      </c>
      <c r="UX36" s="28">
        <v>0</v>
      </c>
      <c r="UY36" s="28">
        <v>0</v>
      </c>
      <c r="UZ36" s="28">
        <v>0</v>
      </c>
      <c r="VA36" s="28">
        <v>0</v>
      </c>
      <c r="VB36" s="28">
        <v>0</v>
      </c>
      <c r="VC36" s="28">
        <v>0</v>
      </c>
      <c r="VD36" s="28">
        <v>0</v>
      </c>
      <c r="VE36" s="28">
        <v>0</v>
      </c>
      <c r="VF36" s="28">
        <v>0</v>
      </c>
      <c r="VG36" s="28">
        <v>0</v>
      </c>
      <c r="VH36" s="28">
        <v>0</v>
      </c>
      <c r="VI36" s="28">
        <v>0</v>
      </c>
      <c r="VJ36" s="28">
        <v>0</v>
      </c>
      <c r="VK36" s="28">
        <v>0</v>
      </c>
      <c r="VL36" s="28">
        <v>0</v>
      </c>
      <c r="VM36" s="28">
        <v>0</v>
      </c>
      <c r="VN36" s="28">
        <v>0</v>
      </c>
      <c r="VO36" s="28">
        <v>0</v>
      </c>
      <c r="VP36" s="28">
        <v>0</v>
      </c>
      <c r="VQ36" s="28">
        <v>0</v>
      </c>
      <c r="VR36" s="28">
        <v>0</v>
      </c>
      <c r="VS36" s="28">
        <v>0</v>
      </c>
      <c r="VT36" s="28">
        <v>0</v>
      </c>
      <c r="VU36" s="28">
        <v>0</v>
      </c>
      <c r="VV36" s="28">
        <v>0</v>
      </c>
      <c r="VW36" s="28">
        <v>0</v>
      </c>
      <c r="VX36" s="28">
        <v>0</v>
      </c>
      <c r="VY36" s="28">
        <v>0</v>
      </c>
      <c r="VZ36" s="28">
        <v>0</v>
      </c>
      <c r="WA36" s="28">
        <v>0</v>
      </c>
      <c r="WB36" s="28">
        <v>0</v>
      </c>
      <c r="WC36" s="28">
        <v>0</v>
      </c>
      <c r="WD36" s="28">
        <v>0</v>
      </c>
      <c r="WE36" s="28">
        <v>0</v>
      </c>
      <c r="WF36" s="28">
        <v>0</v>
      </c>
      <c r="WG36" s="28">
        <v>0</v>
      </c>
      <c r="WH36" s="28">
        <v>0</v>
      </c>
      <c r="WI36" s="28">
        <v>0</v>
      </c>
      <c r="WJ36" s="28">
        <v>0</v>
      </c>
      <c r="WK36" s="28">
        <v>0</v>
      </c>
      <c r="WL36" s="28">
        <v>0</v>
      </c>
      <c r="WM36" s="28">
        <v>0</v>
      </c>
      <c r="WN36" s="28">
        <v>0</v>
      </c>
      <c r="WO36" s="28">
        <v>0</v>
      </c>
      <c r="WP36" s="28">
        <v>0</v>
      </c>
      <c r="WQ36" s="28">
        <v>0</v>
      </c>
      <c r="WR36" s="28">
        <v>0</v>
      </c>
      <c r="WS36" s="28">
        <v>0</v>
      </c>
      <c r="WT36" s="28">
        <v>0</v>
      </c>
      <c r="WU36" s="28">
        <v>0</v>
      </c>
      <c r="WV36" s="28">
        <v>0</v>
      </c>
      <c r="WW36" s="28">
        <v>0</v>
      </c>
      <c r="WX36" s="28">
        <v>0</v>
      </c>
      <c r="WY36" s="28">
        <v>0</v>
      </c>
      <c r="WZ36" s="28">
        <v>0</v>
      </c>
      <c r="XA36" s="28">
        <v>0</v>
      </c>
      <c r="XB36" s="28">
        <v>0</v>
      </c>
      <c r="XC36" s="28">
        <v>0</v>
      </c>
      <c r="XD36" s="28">
        <v>0</v>
      </c>
      <c r="XE36" s="28">
        <v>0</v>
      </c>
      <c r="XF36" s="28">
        <v>0</v>
      </c>
      <c r="XG36" s="28">
        <v>0</v>
      </c>
      <c r="XH36" s="28">
        <v>0</v>
      </c>
      <c r="XI36" s="28">
        <v>0</v>
      </c>
      <c r="XJ36" s="28">
        <v>0</v>
      </c>
      <c r="XK36" s="28">
        <v>0</v>
      </c>
      <c r="XL36" s="28">
        <v>0</v>
      </c>
      <c r="XM36" s="28">
        <v>0</v>
      </c>
      <c r="XN36" s="28">
        <v>0</v>
      </c>
      <c r="XO36" s="28">
        <v>0</v>
      </c>
      <c r="XP36" s="28">
        <v>0</v>
      </c>
      <c r="XQ36" s="28">
        <v>0</v>
      </c>
      <c r="XR36" s="28">
        <v>0</v>
      </c>
      <c r="XS36" s="28">
        <v>0</v>
      </c>
      <c r="XT36" s="28">
        <v>0</v>
      </c>
      <c r="XU36" s="28">
        <v>0</v>
      </c>
      <c r="XV36" s="28">
        <v>0</v>
      </c>
      <c r="XW36" s="28">
        <v>0</v>
      </c>
      <c r="XX36" s="28">
        <v>0</v>
      </c>
      <c r="XY36" s="28">
        <v>0</v>
      </c>
      <c r="XZ36" s="28">
        <v>0</v>
      </c>
      <c r="YA36" s="28">
        <v>0</v>
      </c>
      <c r="YB36" s="28">
        <v>0</v>
      </c>
      <c r="YC36" s="28">
        <v>0</v>
      </c>
      <c r="YD36" s="28">
        <v>0</v>
      </c>
      <c r="YE36" s="28">
        <v>0</v>
      </c>
      <c r="YF36" s="28">
        <v>0</v>
      </c>
      <c r="YG36" s="28">
        <v>0</v>
      </c>
      <c r="YH36" s="28">
        <v>0</v>
      </c>
      <c r="YI36" s="28">
        <v>0</v>
      </c>
      <c r="YJ36" s="28">
        <v>0</v>
      </c>
      <c r="YK36" s="28">
        <v>0</v>
      </c>
      <c r="YL36" s="28">
        <v>0</v>
      </c>
      <c r="YM36" s="28">
        <v>0</v>
      </c>
      <c r="YN36" s="28">
        <v>0</v>
      </c>
      <c r="YO36" s="28">
        <v>0</v>
      </c>
      <c r="YP36" s="28">
        <v>0</v>
      </c>
      <c r="YQ36" s="28">
        <v>0</v>
      </c>
      <c r="YR36" s="28">
        <v>0</v>
      </c>
      <c r="YS36" s="28">
        <v>0</v>
      </c>
      <c r="YT36" s="28">
        <v>0</v>
      </c>
      <c r="YU36" s="28">
        <v>0</v>
      </c>
      <c r="YV36" s="28">
        <v>0</v>
      </c>
      <c r="YW36" s="28">
        <v>0</v>
      </c>
      <c r="YX36" s="28">
        <v>0</v>
      </c>
      <c r="YY36" s="28">
        <v>0</v>
      </c>
      <c r="YZ36" s="28">
        <v>0</v>
      </c>
      <c r="ZA36" s="28">
        <v>0</v>
      </c>
      <c r="ZB36" s="28">
        <v>0</v>
      </c>
      <c r="ZC36" s="28">
        <v>0</v>
      </c>
      <c r="ZD36" s="28">
        <v>0</v>
      </c>
      <c r="ZE36" s="28">
        <v>0</v>
      </c>
      <c r="ZF36" s="28">
        <v>0</v>
      </c>
      <c r="ZG36" s="28">
        <v>0</v>
      </c>
      <c r="ZH36" s="28">
        <v>0</v>
      </c>
      <c r="ZI36" s="28">
        <v>0</v>
      </c>
      <c r="ZJ36" s="28">
        <v>0</v>
      </c>
      <c r="ZK36" s="28">
        <v>0</v>
      </c>
      <c r="ZL36" s="28">
        <v>0</v>
      </c>
      <c r="ZM36" s="28">
        <v>0</v>
      </c>
      <c r="ZN36" s="28">
        <v>0</v>
      </c>
      <c r="ZO36" s="28">
        <v>0</v>
      </c>
      <c r="ZP36" s="28">
        <v>0</v>
      </c>
      <c r="ZQ36" s="28">
        <v>0</v>
      </c>
      <c r="ZR36" s="28">
        <v>0</v>
      </c>
      <c r="ZS36" s="28">
        <v>0</v>
      </c>
      <c r="ZT36" s="28">
        <v>0</v>
      </c>
      <c r="ZU36" s="28">
        <v>0</v>
      </c>
      <c r="ZV36" s="28">
        <v>0</v>
      </c>
      <c r="ZW36" s="28">
        <v>0</v>
      </c>
      <c r="ZX36" s="28">
        <v>0</v>
      </c>
      <c r="ZY36" s="28">
        <v>0</v>
      </c>
      <c r="ZZ36" s="28">
        <v>0</v>
      </c>
      <c r="AAA36" s="28">
        <v>0</v>
      </c>
      <c r="AAB36" s="28">
        <v>0</v>
      </c>
      <c r="AAC36" s="28">
        <v>0</v>
      </c>
      <c r="AAD36" s="28">
        <v>0</v>
      </c>
      <c r="AAE36" s="28">
        <v>0</v>
      </c>
      <c r="AAF36" s="28">
        <v>0</v>
      </c>
      <c r="AAG36" s="28">
        <v>0</v>
      </c>
      <c r="AAH36" s="28">
        <v>0</v>
      </c>
      <c r="AAI36" s="28">
        <v>0</v>
      </c>
      <c r="AAJ36" s="28">
        <v>0</v>
      </c>
      <c r="AAK36" s="28">
        <v>0</v>
      </c>
      <c r="AAL36" s="28">
        <v>0</v>
      </c>
      <c r="AAM36" s="28">
        <v>0</v>
      </c>
      <c r="AAN36" s="28">
        <v>0</v>
      </c>
      <c r="AAO36" s="28">
        <v>0</v>
      </c>
      <c r="AAP36" s="28">
        <v>0</v>
      </c>
      <c r="AAQ36" s="28">
        <v>0</v>
      </c>
      <c r="AAR36" s="28">
        <v>0</v>
      </c>
      <c r="AAS36" s="28">
        <v>0</v>
      </c>
      <c r="AAT36" s="28">
        <v>0</v>
      </c>
      <c r="AAU36" s="28">
        <v>0</v>
      </c>
      <c r="AAV36" s="28">
        <v>0</v>
      </c>
      <c r="AAW36" s="28">
        <v>0</v>
      </c>
      <c r="AAX36" s="28">
        <v>0</v>
      </c>
      <c r="AAY36" s="28">
        <v>0</v>
      </c>
      <c r="AAZ36" s="28">
        <v>0</v>
      </c>
      <c r="ABA36" s="28">
        <v>0</v>
      </c>
      <c r="ABB36" s="28">
        <v>0</v>
      </c>
      <c r="ABC36" s="28">
        <v>0</v>
      </c>
      <c r="ABD36" s="28">
        <v>0</v>
      </c>
      <c r="ABE36" s="28">
        <v>0</v>
      </c>
      <c r="ABF36" s="28">
        <v>0</v>
      </c>
      <c r="ABG36" s="28">
        <v>0</v>
      </c>
      <c r="ABH36" s="28">
        <v>0</v>
      </c>
      <c r="ABI36" s="28">
        <v>0</v>
      </c>
      <c r="ABJ36" s="28">
        <v>0</v>
      </c>
      <c r="ABK36" s="28">
        <v>0</v>
      </c>
      <c r="ABL36" s="28">
        <v>0</v>
      </c>
      <c r="ABM36" s="28">
        <v>0</v>
      </c>
      <c r="ABN36" s="28">
        <v>0</v>
      </c>
      <c r="ABO36" s="28">
        <v>0</v>
      </c>
      <c r="ABP36" s="28">
        <v>0</v>
      </c>
      <c r="ABQ36" s="28">
        <v>0</v>
      </c>
      <c r="ABR36" s="28">
        <v>0</v>
      </c>
      <c r="ABS36" s="28">
        <v>0</v>
      </c>
      <c r="ABT36" s="28">
        <v>0</v>
      </c>
      <c r="ABU36" s="28">
        <v>0</v>
      </c>
      <c r="ABV36" s="28">
        <v>0</v>
      </c>
      <c r="ABW36" s="28">
        <v>0</v>
      </c>
      <c r="ABX36" s="28">
        <v>0</v>
      </c>
      <c r="ABY36" s="28">
        <v>0</v>
      </c>
      <c r="ABZ36" s="28">
        <v>0</v>
      </c>
      <c r="ACA36" s="28">
        <v>0</v>
      </c>
      <c r="ACB36" s="28">
        <v>0</v>
      </c>
      <c r="ACC36" s="28">
        <v>0</v>
      </c>
      <c r="ACD36" s="28">
        <v>0</v>
      </c>
      <c r="ACE36" s="28">
        <v>0</v>
      </c>
      <c r="ACF36" s="28">
        <v>0</v>
      </c>
      <c r="ACG36" s="28">
        <v>0</v>
      </c>
      <c r="ACH36" s="28">
        <v>0</v>
      </c>
      <c r="ACI36" s="28">
        <v>0</v>
      </c>
      <c r="ACJ36" s="28">
        <v>0</v>
      </c>
    </row>
    <row r="37" spans="1:764" x14ac:dyDescent="0.2">
      <c r="A37" s="21" t="s">
        <v>60</v>
      </c>
      <c r="B37" s="116" t="s">
        <v>61</v>
      </c>
      <c r="C37" s="22">
        <f t="shared" si="211"/>
        <v>89.794625399812958</v>
      </c>
      <c r="D37" s="107"/>
      <c r="E37" s="23">
        <v>5.1849561099999972</v>
      </c>
      <c r="F37" s="24" t="s">
        <v>47</v>
      </c>
      <c r="G37" s="33" t="s">
        <v>128</v>
      </c>
      <c r="H37" s="25">
        <v>39431</v>
      </c>
      <c r="I37" s="105" t="s">
        <v>163</v>
      </c>
      <c r="J37" s="24">
        <v>132</v>
      </c>
      <c r="K37" s="24" t="s">
        <v>134</v>
      </c>
      <c r="L37" s="25">
        <v>43449</v>
      </c>
      <c r="M37" s="21" t="s">
        <v>122</v>
      </c>
      <c r="N37" s="3"/>
      <c r="O37" s="27">
        <f t="shared" si="153"/>
        <v>59592730.510656208</v>
      </c>
      <c r="P37" s="27">
        <f t="shared" si="154"/>
        <v>4961146.6767159626</v>
      </c>
      <c r="Q37" s="27">
        <f t="shared" si="155"/>
        <v>70100239.55507645</v>
      </c>
      <c r="R37" s="27">
        <f t="shared" si="156"/>
        <v>2746277.0627214578</v>
      </c>
      <c r="S37" s="27">
        <f t="shared" si="157"/>
        <v>0</v>
      </c>
      <c r="T37" s="27">
        <f t="shared" si="158"/>
        <v>0</v>
      </c>
      <c r="U37" s="27">
        <f t="shared" si="159"/>
        <v>0</v>
      </c>
      <c r="V37" s="27">
        <f t="shared" si="160"/>
        <v>0</v>
      </c>
      <c r="W37" s="27">
        <f t="shared" si="161"/>
        <v>0</v>
      </c>
      <c r="X37" s="27">
        <f t="shared" si="162"/>
        <v>0</v>
      </c>
      <c r="Y37" s="27">
        <f t="shared" si="163"/>
        <v>0</v>
      </c>
      <c r="Z37" s="27">
        <f t="shared" si="164"/>
        <v>0</v>
      </c>
      <c r="AA37" s="27">
        <f t="shared" si="165"/>
        <v>0</v>
      </c>
      <c r="AB37" s="27">
        <f t="shared" si="166"/>
        <v>0</v>
      </c>
      <c r="AC37" s="27">
        <f t="shared" si="167"/>
        <v>0</v>
      </c>
      <c r="AD37" s="27">
        <f t="shared" si="168"/>
        <v>0</v>
      </c>
      <c r="AE37" s="27">
        <f t="shared" si="169"/>
        <v>0</v>
      </c>
      <c r="AF37" s="27">
        <f t="shared" si="170"/>
        <v>0</v>
      </c>
      <c r="AG37" s="27">
        <f t="shared" si="171"/>
        <v>0</v>
      </c>
      <c r="AH37" s="27">
        <f t="shared" si="172"/>
        <v>0</v>
      </c>
      <c r="AI37" s="27">
        <f t="shared" si="173"/>
        <v>0</v>
      </c>
      <c r="AJ37" s="27">
        <f t="shared" si="174"/>
        <v>0</v>
      </c>
      <c r="AK37" s="27">
        <f t="shared" si="175"/>
        <v>0</v>
      </c>
      <c r="AL37" s="27">
        <f t="shared" si="176"/>
        <v>0</v>
      </c>
      <c r="AM37" s="27">
        <f t="shared" si="177"/>
        <v>0</v>
      </c>
      <c r="AN37" s="27">
        <f t="shared" si="178"/>
        <v>0</v>
      </c>
      <c r="AO37" s="27">
        <f t="shared" si="179"/>
        <v>0</v>
      </c>
      <c r="AP37" s="27">
        <f t="shared" si="180"/>
        <v>0</v>
      </c>
      <c r="AQ37" s="27">
        <f t="shared" si="181"/>
        <v>0</v>
      </c>
      <c r="AR37" s="27">
        <f t="shared" si="182"/>
        <v>0</v>
      </c>
      <c r="AS37" s="27">
        <f t="shared" si="183"/>
        <v>0</v>
      </c>
      <c r="AT37" s="27">
        <f t="shared" si="184"/>
        <v>0</v>
      </c>
      <c r="AU37" s="27">
        <f t="shared" si="185"/>
        <v>0</v>
      </c>
      <c r="AV37" s="27">
        <f t="shared" si="186"/>
        <v>0</v>
      </c>
      <c r="AW37" s="27">
        <f t="shared" si="187"/>
        <v>0</v>
      </c>
      <c r="AX37" s="27">
        <f t="shared" si="188"/>
        <v>0</v>
      </c>
      <c r="AY37" s="27">
        <f t="shared" si="189"/>
        <v>0</v>
      </c>
      <c r="AZ37" s="27">
        <f t="shared" si="190"/>
        <v>0</v>
      </c>
      <c r="BA37" s="27">
        <f t="shared" si="191"/>
        <v>0</v>
      </c>
      <c r="BB37" s="27">
        <f t="shared" si="192"/>
        <v>0</v>
      </c>
      <c r="BC37" s="27">
        <f t="shared" si="193"/>
        <v>0</v>
      </c>
      <c r="BD37" s="27">
        <f t="shared" si="194"/>
        <v>0</v>
      </c>
      <c r="BE37" s="27">
        <f t="shared" si="195"/>
        <v>0</v>
      </c>
      <c r="BF37" s="27">
        <f t="shared" si="196"/>
        <v>0</v>
      </c>
      <c r="BG37" s="27">
        <f t="shared" si="197"/>
        <v>0</v>
      </c>
      <c r="BH37" s="27">
        <f t="shared" si="198"/>
        <v>0</v>
      </c>
      <c r="BI37" s="27">
        <f t="shared" si="199"/>
        <v>0</v>
      </c>
      <c r="BJ37" s="27">
        <f t="shared" si="200"/>
        <v>0</v>
      </c>
      <c r="BK37" s="27">
        <f t="shared" si="201"/>
        <v>0</v>
      </c>
      <c r="BL37" s="27">
        <f t="shared" si="202"/>
        <v>0</v>
      </c>
      <c r="BM37" s="27">
        <f t="shared" si="203"/>
        <v>0</v>
      </c>
      <c r="BN37" s="27">
        <f t="shared" si="204"/>
        <v>0</v>
      </c>
      <c r="BO37" s="27">
        <f t="shared" si="205"/>
        <v>0</v>
      </c>
      <c r="BP37" s="27">
        <f t="shared" si="206"/>
        <v>0</v>
      </c>
      <c r="BQ37" s="27">
        <f t="shared" si="207"/>
        <v>0</v>
      </c>
      <c r="BR37" s="27">
        <f t="shared" si="208"/>
        <v>0</v>
      </c>
      <c r="BS37" s="27">
        <f t="shared" si="209"/>
        <v>0</v>
      </c>
      <c r="BT37" s="27">
        <f t="shared" si="210"/>
        <v>0</v>
      </c>
      <c r="BW37" s="28">
        <v>0</v>
      </c>
      <c r="BX37" s="28">
        <v>0</v>
      </c>
      <c r="BY37" s="28">
        <v>0</v>
      </c>
      <c r="BZ37" s="28">
        <v>0</v>
      </c>
      <c r="CA37" s="28">
        <v>0</v>
      </c>
      <c r="CB37" s="28">
        <v>0</v>
      </c>
      <c r="CC37" s="28">
        <v>0</v>
      </c>
      <c r="CD37" s="28">
        <v>0</v>
      </c>
      <c r="CE37" s="28">
        <v>0</v>
      </c>
      <c r="CF37" s="28">
        <v>0</v>
      </c>
      <c r="CG37" s="28">
        <v>2499830.1304760263</v>
      </c>
      <c r="CH37" s="28">
        <v>28687497.941949997</v>
      </c>
      <c r="CI37" s="28">
        <v>0</v>
      </c>
      <c r="CJ37" s="28">
        <v>0</v>
      </c>
      <c r="CK37" s="28">
        <v>0</v>
      </c>
      <c r="CL37" s="28">
        <v>0</v>
      </c>
      <c r="CM37" s="28">
        <v>0</v>
      </c>
      <c r="CN37" s="28">
        <v>0</v>
      </c>
      <c r="CO37" s="28">
        <v>0</v>
      </c>
      <c r="CP37" s="28">
        <v>0</v>
      </c>
      <c r="CQ37" s="28">
        <v>0</v>
      </c>
      <c r="CR37" s="28">
        <v>0</v>
      </c>
      <c r="CS37" s="28">
        <v>2461316.5462399363</v>
      </c>
      <c r="CT37" s="28">
        <v>30905232.568706214</v>
      </c>
      <c r="CU37" s="28">
        <v>0</v>
      </c>
      <c r="CV37" s="28">
        <v>0</v>
      </c>
      <c r="CW37" s="28">
        <v>0</v>
      </c>
      <c r="CX37" s="28">
        <v>0</v>
      </c>
      <c r="CY37" s="28">
        <v>0</v>
      </c>
      <c r="CZ37" s="28">
        <v>0</v>
      </c>
      <c r="DA37" s="28">
        <v>0</v>
      </c>
      <c r="DB37" s="28">
        <v>0</v>
      </c>
      <c r="DC37" s="28">
        <v>0</v>
      </c>
      <c r="DD37" s="28">
        <v>0</v>
      </c>
      <c r="DE37" s="28">
        <v>1780445.3930691716</v>
      </c>
      <c r="DF37" s="28">
        <v>33718183.200731009</v>
      </c>
      <c r="DG37" s="28">
        <v>0</v>
      </c>
      <c r="DH37" s="28">
        <v>0</v>
      </c>
      <c r="DI37" s="28">
        <v>0</v>
      </c>
      <c r="DJ37" s="28">
        <v>0</v>
      </c>
      <c r="DK37" s="28">
        <v>0</v>
      </c>
      <c r="DL37" s="28">
        <v>0</v>
      </c>
      <c r="DM37" s="28">
        <v>0</v>
      </c>
      <c r="DN37" s="28">
        <v>0</v>
      </c>
      <c r="DO37" s="28">
        <v>0</v>
      </c>
      <c r="DP37" s="28">
        <v>0</v>
      </c>
      <c r="DQ37" s="28">
        <v>965831.66965228633</v>
      </c>
      <c r="DR37" s="28">
        <v>36382056.354345433</v>
      </c>
      <c r="DS37" s="28">
        <v>0</v>
      </c>
      <c r="DT37" s="28">
        <v>0</v>
      </c>
      <c r="DU37" s="28">
        <v>0</v>
      </c>
      <c r="DV37" s="28">
        <v>0</v>
      </c>
      <c r="DW37" s="28">
        <v>0</v>
      </c>
      <c r="DX37" s="28">
        <v>0</v>
      </c>
      <c r="DY37" s="28">
        <v>0</v>
      </c>
      <c r="DZ37" s="28">
        <v>0</v>
      </c>
      <c r="EA37" s="28">
        <v>0</v>
      </c>
      <c r="EB37" s="28">
        <v>0</v>
      </c>
      <c r="EC37" s="28">
        <v>0</v>
      </c>
      <c r="ED37" s="28">
        <v>0</v>
      </c>
      <c r="EE37" s="28">
        <v>0</v>
      </c>
      <c r="EF37" s="28">
        <v>0</v>
      </c>
      <c r="EG37" s="28">
        <v>0</v>
      </c>
      <c r="EH37" s="28">
        <v>0</v>
      </c>
      <c r="EI37" s="28">
        <v>0</v>
      </c>
      <c r="EJ37" s="28">
        <v>0</v>
      </c>
      <c r="EK37" s="28">
        <v>0</v>
      </c>
      <c r="EL37" s="28">
        <v>0</v>
      </c>
      <c r="EM37" s="28">
        <v>0</v>
      </c>
      <c r="EN37" s="28">
        <v>0</v>
      </c>
      <c r="EO37" s="28">
        <v>0</v>
      </c>
      <c r="EP37" s="28">
        <v>0</v>
      </c>
      <c r="EQ37" s="28">
        <v>0</v>
      </c>
      <c r="ER37" s="28">
        <v>0</v>
      </c>
      <c r="ES37" s="28">
        <v>0</v>
      </c>
      <c r="ET37" s="28">
        <v>0</v>
      </c>
      <c r="EU37" s="28">
        <v>0</v>
      </c>
      <c r="EV37" s="28">
        <v>0</v>
      </c>
      <c r="EW37" s="28">
        <v>0</v>
      </c>
      <c r="EX37" s="28">
        <v>0</v>
      </c>
      <c r="EY37" s="28">
        <v>0</v>
      </c>
      <c r="EZ37" s="28">
        <v>0</v>
      </c>
      <c r="FA37" s="28">
        <v>0</v>
      </c>
      <c r="FB37" s="28">
        <v>0</v>
      </c>
      <c r="FC37" s="28">
        <v>0</v>
      </c>
      <c r="FD37" s="28">
        <v>0</v>
      </c>
      <c r="FE37" s="28">
        <v>0</v>
      </c>
      <c r="FF37" s="28">
        <v>0</v>
      </c>
      <c r="FG37" s="28">
        <v>0</v>
      </c>
      <c r="FH37" s="28">
        <v>0</v>
      </c>
      <c r="FI37" s="28">
        <v>0</v>
      </c>
      <c r="FJ37" s="28">
        <v>0</v>
      </c>
      <c r="FK37" s="28">
        <v>0</v>
      </c>
      <c r="FL37" s="28">
        <v>0</v>
      </c>
      <c r="FM37" s="28">
        <v>0</v>
      </c>
      <c r="FN37" s="28">
        <v>0</v>
      </c>
      <c r="FO37" s="28">
        <v>0</v>
      </c>
      <c r="FP37" s="28">
        <v>0</v>
      </c>
      <c r="FQ37" s="28">
        <v>0</v>
      </c>
      <c r="FR37" s="28">
        <v>0</v>
      </c>
      <c r="FS37" s="28">
        <v>0</v>
      </c>
      <c r="FT37" s="28">
        <v>0</v>
      </c>
      <c r="FU37" s="28">
        <v>0</v>
      </c>
      <c r="FV37" s="28">
        <v>0</v>
      </c>
      <c r="FW37" s="28">
        <v>0</v>
      </c>
      <c r="FX37" s="28">
        <v>0</v>
      </c>
      <c r="FY37" s="28">
        <v>0</v>
      </c>
      <c r="FZ37" s="28">
        <v>0</v>
      </c>
      <c r="GA37" s="28">
        <v>0</v>
      </c>
      <c r="GB37" s="28">
        <v>0</v>
      </c>
      <c r="GC37" s="28">
        <v>0</v>
      </c>
      <c r="GD37" s="28">
        <v>0</v>
      </c>
      <c r="GE37" s="28">
        <v>0</v>
      </c>
      <c r="GF37" s="28">
        <v>0</v>
      </c>
      <c r="GG37" s="28">
        <v>0</v>
      </c>
      <c r="GH37" s="28">
        <v>0</v>
      </c>
      <c r="GI37" s="28">
        <v>0</v>
      </c>
      <c r="GJ37" s="28">
        <v>0</v>
      </c>
      <c r="GK37" s="28">
        <v>0</v>
      </c>
      <c r="GL37" s="28">
        <v>0</v>
      </c>
      <c r="GM37" s="28">
        <v>0</v>
      </c>
      <c r="GN37" s="28">
        <v>0</v>
      </c>
      <c r="GO37" s="28">
        <v>0</v>
      </c>
      <c r="GP37" s="28">
        <v>0</v>
      </c>
      <c r="GQ37" s="28">
        <v>0</v>
      </c>
      <c r="GR37" s="28">
        <v>0</v>
      </c>
      <c r="GS37" s="28">
        <v>0</v>
      </c>
      <c r="GT37" s="28">
        <v>0</v>
      </c>
      <c r="GU37" s="28">
        <v>0</v>
      </c>
      <c r="GV37" s="28">
        <v>0</v>
      </c>
      <c r="GW37" s="28">
        <v>0</v>
      </c>
      <c r="GX37" s="28">
        <v>0</v>
      </c>
      <c r="GY37" s="28">
        <v>0</v>
      </c>
      <c r="GZ37" s="28">
        <v>0</v>
      </c>
      <c r="HA37" s="28">
        <v>0</v>
      </c>
      <c r="HB37" s="28">
        <v>0</v>
      </c>
      <c r="HC37" s="28">
        <v>0</v>
      </c>
      <c r="HD37" s="28">
        <v>0</v>
      </c>
      <c r="HE37" s="28">
        <v>0</v>
      </c>
      <c r="HF37" s="28">
        <v>0</v>
      </c>
      <c r="HG37" s="28">
        <v>0</v>
      </c>
      <c r="HH37" s="28">
        <v>0</v>
      </c>
      <c r="HI37" s="28">
        <v>0</v>
      </c>
      <c r="HJ37" s="28">
        <v>0</v>
      </c>
      <c r="HK37" s="28">
        <v>0</v>
      </c>
      <c r="HL37" s="28">
        <v>0</v>
      </c>
      <c r="HM37" s="28">
        <v>0</v>
      </c>
      <c r="HN37" s="28">
        <v>0</v>
      </c>
      <c r="HO37" s="28">
        <v>0</v>
      </c>
      <c r="HP37" s="28">
        <v>0</v>
      </c>
      <c r="HQ37" s="28">
        <v>0</v>
      </c>
      <c r="HR37" s="28">
        <v>0</v>
      </c>
      <c r="HS37" s="28">
        <v>0</v>
      </c>
      <c r="HT37" s="28">
        <v>0</v>
      </c>
      <c r="HU37" s="28">
        <v>0</v>
      </c>
      <c r="HV37" s="28">
        <v>0</v>
      </c>
      <c r="HW37" s="28">
        <v>0</v>
      </c>
      <c r="HX37" s="28">
        <v>0</v>
      </c>
      <c r="HY37" s="28">
        <v>0</v>
      </c>
      <c r="HZ37" s="28">
        <v>0</v>
      </c>
      <c r="IA37" s="28">
        <v>0</v>
      </c>
      <c r="IB37" s="28">
        <v>0</v>
      </c>
      <c r="IC37" s="28">
        <v>0</v>
      </c>
      <c r="ID37" s="28">
        <v>0</v>
      </c>
      <c r="IE37" s="28">
        <v>0</v>
      </c>
      <c r="IF37" s="28">
        <v>0</v>
      </c>
      <c r="IG37" s="28">
        <v>0</v>
      </c>
      <c r="IH37" s="28">
        <v>0</v>
      </c>
      <c r="II37" s="28">
        <v>0</v>
      </c>
      <c r="IJ37" s="28">
        <v>0</v>
      </c>
      <c r="IK37" s="28">
        <v>0</v>
      </c>
      <c r="IL37" s="28">
        <v>0</v>
      </c>
      <c r="IM37" s="28">
        <v>0</v>
      </c>
      <c r="IN37" s="28">
        <v>0</v>
      </c>
      <c r="IO37" s="28">
        <v>0</v>
      </c>
      <c r="IP37" s="28">
        <v>0</v>
      </c>
      <c r="IQ37" s="28">
        <v>0</v>
      </c>
      <c r="IR37" s="28">
        <v>0</v>
      </c>
      <c r="IS37" s="28">
        <v>0</v>
      </c>
      <c r="IT37" s="28">
        <v>0</v>
      </c>
      <c r="IU37" s="28">
        <v>0</v>
      </c>
      <c r="IV37" s="28">
        <v>0</v>
      </c>
      <c r="IW37" s="28">
        <v>0</v>
      </c>
      <c r="IX37" s="28">
        <v>0</v>
      </c>
      <c r="IY37" s="28">
        <v>0</v>
      </c>
      <c r="IZ37" s="28">
        <v>0</v>
      </c>
      <c r="JA37" s="28">
        <v>0</v>
      </c>
      <c r="JB37" s="28">
        <v>0</v>
      </c>
      <c r="JC37" s="28">
        <v>0</v>
      </c>
      <c r="JD37" s="28">
        <v>0</v>
      </c>
      <c r="JE37" s="28">
        <v>0</v>
      </c>
      <c r="JF37" s="28">
        <v>0</v>
      </c>
      <c r="JG37" s="28">
        <v>0</v>
      </c>
      <c r="JH37" s="28">
        <v>0</v>
      </c>
      <c r="JI37" s="28">
        <v>0</v>
      </c>
      <c r="JJ37" s="28">
        <v>0</v>
      </c>
      <c r="JK37" s="28">
        <v>0</v>
      </c>
      <c r="JL37" s="28">
        <v>0</v>
      </c>
      <c r="JM37" s="28">
        <v>0</v>
      </c>
      <c r="JN37" s="28">
        <v>0</v>
      </c>
      <c r="JO37" s="28">
        <v>0</v>
      </c>
      <c r="JP37" s="28">
        <v>0</v>
      </c>
      <c r="JQ37" s="28">
        <v>0</v>
      </c>
      <c r="JR37" s="28">
        <v>0</v>
      </c>
      <c r="JS37" s="28">
        <v>0</v>
      </c>
      <c r="JT37" s="28">
        <v>0</v>
      </c>
      <c r="JU37" s="28">
        <v>0</v>
      </c>
      <c r="JV37" s="28">
        <v>0</v>
      </c>
      <c r="JW37" s="28">
        <v>0</v>
      </c>
      <c r="JX37" s="28">
        <v>0</v>
      </c>
      <c r="JY37" s="28">
        <v>0</v>
      </c>
      <c r="JZ37" s="28">
        <v>0</v>
      </c>
      <c r="KA37" s="28">
        <v>0</v>
      </c>
      <c r="KB37" s="28">
        <v>0</v>
      </c>
      <c r="KC37" s="28">
        <v>0</v>
      </c>
      <c r="KD37" s="28">
        <v>0</v>
      </c>
      <c r="KE37" s="28">
        <v>0</v>
      </c>
      <c r="KF37" s="28">
        <v>0</v>
      </c>
      <c r="KG37" s="28">
        <v>0</v>
      </c>
      <c r="KH37" s="28">
        <v>0</v>
      </c>
      <c r="KI37" s="28">
        <v>0</v>
      </c>
      <c r="KJ37" s="28">
        <v>0</v>
      </c>
      <c r="KK37" s="28">
        <v>0</v>
      </c>
      <c r="KL37" s="28">
        <v>0</v>
      </c>
      <c r="KM37" s="28">
        <v>0</v>
      </c>
      <c r="KN37" s="28">
        <v>0</v>
      </c>
      <c r="KO37" s="28">
        <v>0</v>
      </c>
      <c r="KP37" s="28">
        <v>0</v>
      </c>
      <c r="KQ37" s="28">
        <v>0</v>
      </c>
      <c r="KR37" s="28">
        <v>0</v>
      </c>
      <c r="KS37" s="28">
        <v>0</v>
      </c>
      <c r="KT37" s="28">
        <v>0</v>
      </c>
      <c r="KU37" s="28">
        <v>0</v>
      </c>
      <c r="KV37" s="28">
        <v>0</v>
      </c>
      <c r="KW37" s="28">
        <v>0</v>
      </c>
      <c r="KX37" s="28">
        <v>0</v>
      </c>
      <c r="KY37" s="28">
        <v>0</v>
      </c>
      <c r="KZ37" s="28">
        <v>0</v>
      </c>
      <c r="LA37" s="28">
        <v>0</v>
      </c>
      <c r="LB37" s="28">
        <v>0</v>
      </c>
      <c r="LC37" s="28">
        <v>0</v>
      </c>
      <c r="LD37" s="28">
        <v>0</v>
      </c>
      <c r="LE37" s="28">
        <v>0</v>
      </c>
      <c r="LF37" s="28">
        <v>0</v>
      </c>
      <c r="LG37" s="28">
        <v>0</v>
      </c>
      <c r="LH37" s="28">
        <v>0</v>
      </c>
      <c r="LI37" s="28">
        <v>0</v>
      </c>
      <c r="LJ37" s="28">
        <v>0</v>
      </c>
      <c r="LK37" s="28">
        <v>0</v>
      </c>
      <c r="LL37" s="28">
        <v>0</v>
      </c>
      <c r="LM37" s="28">
        <v>0</v>
      </c>
      <c r="LN37" s="28">
        <v>0</v>
      </c>
      <c r="LO37" s="28">
        <v>0</v>
      </c>
      <c r="LP37" s="28">
        <v>0</v>
      </c>
      <c r="LQ37" s="28">
        <v>0</v>
      </c>
      <c r="LR37" s="28">
        <v>0</v>
      </c>
      <c r="LS37" s="28">
        <v>0</v>
      </c>
      <c r="LT37" s="28">
        <v>0</v>
      </c>
      <c r="LU37" s="28">
        <v>0</v>
      </c>
      <c r="LV37" s="28">
        <v>0</v>
      </c>
      <c r="LW37" s="28">
        <v>0</v>
      </c>
      <c r="LX37" s="28">
        <v>0</v>
      </c>
      <c r="LY37" s="28">
        <v>0</v>
      </c>
      <c r="LZ37" s="28">
        <v>0</v>
      </c>
      <c r="MA37" s="28">
        <v>0</v>
      </c>
      <c r="MB37" s="28">
        <v>0</v>
      </c>
      <c r="MC37" s="28">
        <v>0</v>
      </c>
      <c r="MD37" s="28">
        <v>0</v>
      </c>
      <c r="ME37" s="28">
        <v>0</v>
      </c>
      <c r="MF37" s="28">
        <v>0</v>
      </c>
      <c r="MG37" s="28">
        <v>0</v>
      </c>
      <c r="MH37" s="28">
        <v>0</v>
      </c>
      <c r="MI37" s="28">
        <v>0</v>
      </c>
      <c r="MJ37" s="28">
        <v>0</v>
      </c>
      <c r="MK37" s="28">
        <v>0</v>
      </c>
      <c r="ML37" s="28">
        <v>0</v>
      </c>
      <c r="MM37" s="28">
        <v>0</v>
      </c>
      <c r="MN37" s="28">
        <v>0</v>
      </c>
      <c r="MO37" s="28">
        <v>0</v>
      </c>
      <c r="MP37" s="28">
        <v>0</v>
      </c>
      <c r="MQ37" s="28">
        <v>0</v>
      </c>
      <c r="MR37" s="28">
        <v>0</v>
      </c>
      <c r="MS37" s="28">
        <v>0</v>
      </c>
      <c r="MT37" s="28">
        <v>0</v>
      </c>
      <c r="MU37" s="28">
        <v>0</v>
      </c>
      <c r="MV37" s="28">
        <v>0</v>
      </c>
      <c r="MW37" s="28">
        <v>0</v>
      </c>
      <c r="MX37" s="28">
        <v>0</v>
      </c>
      <c r="MY37" s="28">
        <v>0</v>
      </c>
      <c r="MZ37" s="28">
        <v>0</v>
      </c>
      <c r="NA37" s="28">
        <v>0</v>
      </c>
      <c r="NB37" s="28">
        <v>0</v>
      </c>
      <c r="NC37" s="28">
        <v>0</v>
      </c>
      <c r="ND37" s="28">
        <v>0</v>
      </c>
      <c r="NE37" s="28">
        <v>0</v>
      </c>
      <c r="NF37" s="28">
        <v>0</v>
      </c>
      <c r="NG37" s="28">
        <v>0</v>
      </c>
      <c r="NH37" s="28">
        <v>0</v>
      </c>
      <c r="NI37" s="28">
        <v>0</v>
      </c>
      <c r="NJ37" s="28">
        <v>0</v>
      </c>
      <c r="NK37" s="28">
        <v>0</v>
      </c>
      <c r="NL37" s="28">
        <v>0</v>
      </c>
      <c r="NM37" s="28">
        <v>0</v>
      </c>
      <c r="NN37" s="28">
        <v>0</v>
      </c>
      <c r="NO37" s="28">
        <v>0</v>
      </c>
      <c r="NP37" s="28">
        <v>0</v>
      </c>
      <c r="NQ37" s="28">
        <v>0</v>
      </c>
      <c r="NR37" s="28">
        <v>0</v>
      </c>
      <c r="NS37" s="28">
        <v>0</v>
      </c>
      <c r="NT37" s="28">
        <v>0</v>
      </c>
      <c r="NU37" s="28">
        <v>0</v>
      </c>
      <c r="NV37" s="28">
        <v>0</v>
      </c>
      <c r="NW37" s="28">
        <v>0</v>
      </c>
      <c r="NX37" s="28">
        <v>0</v>
      </c>
      <c r="NY37" s="28">
        <v>0</v>
      </c>
      <c r="NZ37" s="28">
        <v>0</v>
      </c>
      <c r="OA37" s="28">
        <v>0</v>
      </c>
      <c r="OB37" s="28">
        <v>0</v>
      </c>
      <c r="OC37" s="28">
        <v>0</v>
      </c>
      <c r="OD37" s="28">
        <v>0</v>
      </c>
      <c r="OE37" s="28">
        <v>0</v>
      </c>
      <c r="OF37" s="28">
        <v>0</v>
      </c>
      <c r="OG37" s="28">
        <v>0</v>
      </c>
      <c r="OH37" s="28">
        <v>0</v>
      </c>
      <c r="OI37" s="28">
        <v>0</v>
      </c>
      <c r="OJ37" s="28">
        <v>0</v>
      </c>
      <c r="OK37" s="28">
        <v>0</v>
      </c>
      <c r="OL37" s="28">
        <v>0</v>
      </c>
      <c r="OM37" s="28">
        <v>0</v>
      </c>
      <c r="ON37" s="28">
        <v>0</v>
      </c>
      <c r="OO37" s="28">
        <v>0</v>
      </c>
      <c r="OP37" s="28">
        <v>0</v>
      </c>
      <c r="OQ37" s="28">
        <v>0</v>
      </c>
      <c r="OR37" s="28">
        <v>0</v>
      </c>
      <c r="OS37" s="28">
        <v>0</v>
      </c>
      <c r="OT37" s="28">
        <v>0</v>
      </c>
      <c r="OU37" s="28">
        <v>0</v>
      </c>
      <c r="OV37" s="28">
        <v>0</v>
      </c>
      <c r="OW37" s="28">
        <v>0</v>
      </c>
      <c r="OX37" s="28">
        <v>0</v>
      </c>
      <c r="OY37" s="28">
        <v>0</v>
      </c>
      <c r="OZ37" s="28">
        <v>0</v>
      </c>
      <c r="PA37" s="28">
        <v>0</v>
      </c>
      <c r="PB37" s="28">
        <v>0</v>
      </c>
      <c r="PC37" s="28">
        <v>0</v>
      </c>
      <c r="PD37" s="28">
        <v>0</v>
      </c>
      <c r="PE37" s="28">
        <v>0</v>
      </c>
      <c r="PF37" s="28">
        <v>0</v>
      </c>
      <c r="PG37" s="28">
        <v>0</v>
      </c>
      <c r="PH37" s="28">
        <v>0</v>
      </c>
      <c r="PI37" s="28">
        <v>0</v>
      </c>
      <c r="PJ37" s="28">
        <v>0</v>
      </c>
      <c r="PK37" s="28">
        <v>0</v>
      </c>
      <c r="PL37" s="28">
        <v>0</v>
      </c>
      <c r="PM37" s="28">
        <v>0</v>
      </c>
      <c r="PN37" s="28">
        <v>0</v>
      </c>
      <c r="PO37" s="28">
        <v>0</v>
      </c>
      <c r="PP37" s="28">
        <v>0</v>
      </c>
      <c r="PQ37" s="28">
        <v>0</v>
      </c>
      <c r="PR37" s="28">
        <v>0</v>
      </c>
      <c r="PS37" s="28">
        <v>0</v>
      </c>
      <c r="PT37" s="28">
        <v>0</v>
      </c>
      <c r="PU37" s="28">
        <v>0</v>
      </c>
      <c r="PV37" s="28">
        <v>0</v>
      </c>
      <c r="PW37" s="28">
        <v>0</v>
      </c>
      <c r="PX37" s="28">
        <v>0</v>
      </c>
      <c r="PY37" s="28">
        <v>0</v>
      </c>
      <c r="PZ37" s="28">
        <v>0</v>
      </c>
      <c r="QA37" s="28">
        <v>0</v>
      </c>
      <c r="QB37" s="28">
        <v>0</v>
      </c>
      <c r="QC37" s="28">
        <v>0</v>
      </c>
      <c r="QD37" s="28">
        <v>0</v>
      </c>
      <c r="QE37" s="28">
        <v>0</v>
      </c>
      <c r="QF37" s="28">
        <v>0</v>
      </c>
      <c r="QG37" s="28">
        <v>0</v>
      </c>
      <c r="QH37" s="28">
        <v>0</v>
      </c>
      <c r="QI37" s="28">
        <v>0</v>
      </c>
      <c r="QJ37" s="28">
        <v>0</v>
      </c>
      <c r="QK37" s="28">
        <v>0</v>
      </c>
      <c r="QL37" s="28">
        <v>0</v>
      </c>
      <c r="QM37" s="28">
        <v>0</v>
      </c>
      <c r="QN37" s="28">
        <v>0</v>
      </c>
      <c r="QO37" s="28">
        <v>0</v>
      </c>
      <c r="QP37" s="28">
        <v>0</v>
      </c>
      <c r="QQ37" s="28">
        <v>0</v>
      </c>
      <c r="QR37" s="28">
        <v>0</v>
      </c>
      <c r="QS37" s="28">
        <v>0</v>
      </c>
      <c r="QT37" s="28">
        <v>0</v>
      </c>
      <c r="QU37" s="28">
        <v>0</v>
      </c>
      <c r="QV37" s="28">
        <v>0</v>
      </c>
      <c r="QW37" s="28">
        <v>0</v>
      </c>
      <c r="QX37" s="28">
        <v>0</v>
      </c>
      <c r="QY37" s="28">
        <v>0</v>
      </c>
      <c r="QZ37" s="28">
        <v>0</v>
      </c>
      <c r="RA37" s="28">
        <v>0</v>
      </c>
      <c r="RB37" s="28">
        <v>0</v>
      </c>
      <c r="RC37" s="28">
        <v>0</v>
      </c>
      <c r="RD37" s="28">
        <v>0</v>
      </c>
      <c r="RE37" s="28">
        <v>0</v>
      </c>
      <c r="RF37" s="28">
        <v>0</v>
      </c>
      <c r="RG37" s="28">
        <v>0</v>
      </c>
      <c r="RH37" s="28">
        <v>0</v>
      </c>
      <c r="RI37" s="28">
        <v>0</v>
      </c>
      <c r="RJ37" s="28">
        <v>0</v>
      </c>
      <c r="RK37" s="28">
        <v>0</v>
      </c>
      <c r="RL37" s="28">
        <v>0</v>
      </c>
      <c r="RM37" s="28">
        <v>0</v>
      </c>
      <c r="RN37" s="28">
        <v>0</v>
      </c>
      <c r="RO37" s="28">
        <v>0</v>
      </c>
      <c r="RP37" s="28">
        <v>0</v>
      </c>
      <c r="RQ37" s="28">
        <v>0</v>
      </c>
      <c r="RR37" s="28">
        <v>0</v>
      </c>
      <c r="RS37" s="28">
        <v>0</v>
      </c>
      <c r="RT37" s="28">
        <v>0</v>
      </c>
      <c r="RU37" s="28">
        <v>0</v>
      </c>
      <c r="RV37" s="28">
        <v>0</v>
      </c>
      <c r="RW37" s="28">
        <v>0</v>
      </c>
      <c r="RX37" s="28">
        <v>0</v>
      </c>
      <c r="RY37" s="28">
        <v>0</v>
      </c>
      <c r="RZ37" s="28">
        <v>0</v>
      </c>
      <c r="SA37" s="28">
        <v>0</v>
      </c>
      <c r="SB37" s="28">
        <v>0</v>
      </c>
      <c r="SC37" s="28">
        <v>0</v>
      </c>
      <c r="SD37" s="28">
        <v>0</v>
      </c>
      <c r="SE37" s="28">
        <v>0</v>
      </c>
      <c r="SF37" s="28">
        <v>0</v>
      </c>
      <c r="SG37" s="28">
        <v>0</v>
      </c>
      <c r="SH37" s="28">
        <v>0</v>
      </c>
      <c r="SI37" s="28">
        <v>0</v>
      </c>
      <c r="SJ37" s="28">
        <v>0</v>
      </c>
      <c r="SK37" s="28">
        <v>0</v>
      </c>
      <c r="SL37" s="28">
        <v>0</v>
      </c>
      <c r="SM37" s="28">
        <v>0</v>
      </c>
      <c r="SN37" s="28">
        <v>0</v>
      </c>
      <c r="SO37" s="28">
        <v>0</v>
      </c>
      <c r="SP37" s="28">
        <v>0</v>
      </c>
      <c r="SQ37" s="28">
        <v>0</v>
      </c>
      <c r="SR37" s="28">
        <v>0</v>
      </c>
      <c r="SS37" s="28">
        <v>0</v>
      </c>
      <c r="ST37" s="28">
        <v>0</v>
      </c>
      <c r="SU37" s="28">
        <v>0</v>
      </c>
      <c r="SV37" s="28">
        <v>0</v>
      </c>
      <c r="SW37" s="28">
        <v>0</v>
      </c>
      <c r="SX37" s="28">
        <v>0</v>
      </c>
      <c r="SY37" s="28">
        <v>0</v>
      </c>
      <c r="SZ37" s="28">
        <v>0</v>
      </c>
      <c r="TA37" s="28">
        <v>0</v>
      </c>
      <c r="TB37" s="28">
        <v>0</v>
      </c>
      <c r="TC37" s="28">
        <v>0</v>
      </c>
      <c r="TD37" s="28">
        <v>0</v>
      </c>
      <c r="TE37" s="28">
        <v>0</v>
      </c>
      <c r="TF37" s="28">
        <v>0</v>
      </c>
      <c r="TG37" s="28">
        <v>0</v>
      </c>
      <c r="TH37" s="28">
        <v>0</v>
      </c>
      <c r="TI37" s="28">
        <v>0</v>
      </c>
      <c r="TJ37" s="28">
        <v>0</v>
      </c>
      <c r="TK37" s="28">
        <v>0</v>
      </c>
      <c r="TL37" s="28">
        <v>0</v>
      </c>
      <c r="TM37" s="28">
        <v>0</v>
      </c>
      <c r="TN37" s="28">
        <v>0</v>
      </c>
      <c r="TO37" s="28">
        <v>0</v>
      </c>
      <c r="TP37" s="28">
        <v>0</v>
      </c>
      <c r="TQ37" s="28">
        <v>0</v>
      </c>
      <c r="TR37" s="28">
        <v>0</v>
      </c>
      <c r="TS37" s="28">
        <v>0</v>
      </c>
      <c r="TT37" s="28">
        <v>0</v>
      </c>
      <c r="TU37" s="28">
        <v>0</v>
      </c>
      <c r="TV37" s="28">
        <v>0</v>
      </c>
      <c r="TW37" s="28">
        <v>0</v>
      </c>
      <c r="TX37" s="28">
        <v>0</v>
      </c>
      <c r="TY37" s="28">
        <v>0</v>
      </c>
      <c r="TZ37" s="28">
        <v>0</v>
      </c>
      <c r="UA37" s="28">
        <v>0</v>
      </c>
      <c r="UB37" s="28">
        <v>0</v>
      </c>
      <c r="UC37" s="28">
        <v>0</v>
      </c>
      <c r="UD37" s="28">
        <v>0</v>
      </c>
      <c r="UE37" s="28">
        <v>0</v>
      </c>
      <c r="UF37" s="28">
        <v>0</v>
      </c>
      <c r="UG37" s="28">
        <v>0</v>
      </c>
      <c r="UH37" s="28">
        <v>0</v>
      </c>
      <c r="UI37" s="28">
        <v>0</v>
      </c>
      <c r="UJ37" s="28">
        <v>0</v>
      </c>
      <c r="UK37" s="28">
        <v>0</v>
      </c>
      <c r="UL37" s="28">
        <v>0</v>
      </c>
      <c r="UM37" s="28">
        <v>0</v>
      </c>
      <c r="UN37" s="28">
        <v>0</v>
      </c>
      <c r="UO37" s="28">
        <v>0</v>
      </c>
      <c r="UP37" s="28">
        <v>0</v>
      </c>
      <c r="UQ37" s="28">
        <v>0</v>
      </c>
      <c r="UR37" s="28">
        <v>0</v>
      </c>
      <c r="US37" s="28">
        <v>0</v>
      </c>
      <c r="UT37" s="28">
        <v>0</v>
      </c>
      <c r="UU37" s="28">
        <v>0</v>
      </c>
      <c r="UV37" s="28">
        <v>0</v>
      </c>
      <c r="UW37" s="28">
        <v>0</v>
      </c>
      <c r="UX37" s="28">
        <v>0</v>
      </c>
      <c r="UY37" s="28">
        <v>0</v>
      </c>
      <c r="UZ37" s="28">
        <v>0</v>
      </c>
      <c r="VA37" s="28">
        <v>0</v>
      </c>
      <c r="VB37" s="28">
        <v>0</v>
      </c>
      <c r="VC37" s="28">
        <v>0</v>
      </c>
      <c r="VD37" s="28">
        <v>0</v>
      </c>
      <c r="VE37" s="28">
        <v>0</v>
      </c>
      <c r="VF37" s="28">
        <v>0</v>
      </c>
      <c r="VG37" s="28">
        <v>0</v>
      </c>
      <c r="VH37" s="28">
        <v>0</v>
      </c>
      <c r="VI37" s="28">
        <v>0</v>
      </c>
      <c r="VJ37" s="28">
        <v>0</v>
      </c>
      <c r="VK37" s="28">
        <v>0</v>
      </c>
      <c r="VL37" s="28">
        <v>0</v>
      </c>
      <c r="VM37" s="28">
        <v>0</v>
      </c>
      <c r="VN37" s="28">
        <v>0</v>
      </c>
      <c r="VO37" s="28">
        <v>0</v>
      </c>
      <c r="VP37" s="28">
        <v>0</v>
      </c>
      <c r="VQ37" s="28">
        <v>0</v>
      </c>
      <c r="VR37" s="28">
        <v>0</v>
      </c>
      <c r="VS37" s="28">
        <v>0</v>
      </c>
      <c r="VT37" s="28">
        <v>0</v>
      </c>
      <c r="VU37" s="28">
        <v>0</v>
      </c>
      <c r="VV37" s="28">
        <v>0</v>
      </c>
      <c r="VW37" s="28">
        <v>0</v>
      </c>
      <c r="VX37" s="28">
        <v>0</v>
      </c>
      <c r="VY37" s="28">
        <v>0</v>
      </c>
      <c r="VZ37" s="28">
        <v>0</v>
      </c>
      <c r="WA37" s="28">
        <v>0</v>
      </c>
      <c r="WB37" s="28">
        <v>0</v>
      </c>
      <c r="WC37" s="28">
        <v>0</v>
      </c>
      <c r="WD37" s="28">
        <v>0</v>
      </c>
      <c r="WE37" s="28">
        <v>0</v>
      </c>
      <c r="WF37" s="28">
        <v>0</v>
      </c>
      <c r="WG37" s="28">
        <v>0</v>
      </c>
      <c r="WH37" s="28">
        <v>0</v>
      </c>
      <c r="WI37" s="28">
        <v>0</v>
      </c>
      <c r="WJ37" s="28">
        <v>0</v>
      </c>
      <c r="WK37" s="28">
        <v>0</v>
      </c>
      <c r="WL37" s="28">
        <v>0</v>
      </c>
      <c r="WM37" s="28">
        <v>0</v>
      </c>
      <c r="WN37" s="28">
        <v>0</v>
      </c>
      <c r="WO37" s="28">
        <v>0</v>
      </c>
      <c r="WP37" s="28">
        <v>0</v>
      </c>
      <c r="WQ37" s="28">
        <v>0</v>
      </c>
      <c r="WR37" s="28">
        <v>0</v>
      </c>
      <c r="WS37" s="28">
        <v>0</v>
      </c>
      <c r="WT37" s="28">
        <v>0</v>
      </c>
      <c r="WU37" s="28">
        <v>0</v>
      </c>
      <c r="WV37" s="28">
        <v>0</v>
      </c>
      <c r="WW37" s="28">
        <v>0</v>
      </c>
      <c r="WX37" s="28">
        <v>0</v>
      </c>
      <c r="WY37" s="28">
        <v>0</v>
      </c>
      <c r="WZ37" s="28">
        <v>0</v>
      </c>
      <c r="XA37" s="28">
        <v>0</v>
      </c>
      <c r="XB37" s="28">
        <v>0</v>
      </c>
      <c r="XC37" s="28">
        <v>0</v>
      </c>
      <c r="XD37" s="28">
        <v>0</v>
      </c>
      <c r="XE37" s="28">
        <v>0</v>
      </c>
      <c r="XF37" s="28">
        <v>0</v>
      </c>
      <c r="XG37" s="28">
        <v>0</v>
      </c>
      <c r="XH37" s="28">
        <v>0</v>
      </c>
      <c r="XI37" s="28">
        <v>0</v>
      </c>
      <c r="XJ37" s="28">
        <v>0</v>
      </c>
      <c r="XK37" s="28">
        <v>0</v>
      </c>
      <c r="XL37" s="28">
        <v>0</v>
      </c>
      <c r="XM37" s="28">
        <v>0</v>
      </c>
      <c r="XN37" s="28">
        <v>0</v>
      </c>
      <c r="XO37" s="28">
        <v>0</v>
      </c>
      <c r="XP37" s="28">
        <v>0</v>
      </c>
      <c r="XQ37" s="28">
        <v>0</v>
      </c>
      <c r="XR37" s="28">
        <v>0</v>
      </c>
      <c r="XS37" s="28">
        <v>0</v>
      </c>
      <c r="XT37" s="28">
        <v>0</v>
      </c>
      <c r="XU37" s="28">
        <v>0</v>
      </c>
      <c r="XV37" s="28">
        <v>0</v>
      </c>
      <c r="XW37" s="28">
        <v>0</v>
      </c>
      <c r="XX37" s="28">
        <v>0</v>
      </c>
      <c r="XY37" s="28">
        <v>0</v>
      </c>
      <c r="XZ37" s="28">
        <v>0</v>
      </c>
      <c r="YA37" s="28">
        <v>0</v>
      </c>
      <c r="YB37" s="28">
        <v>0</v>
      </c>
      <c r="YC37" s="28">
        <v>0</v>
      </c>
      <c r="YD37" s="28">
        <v>0</v>
      </c>
      <c r="YE37" s="28">
        <v>0</v>
      </c>
      <c r="YF37" s="28">
        <v>0</v>
      </c>
      <c r="YG37" s="28">
        <v>0</v>
      </c>
      <c r="YH37" s="28">
        <v>0</v>
      </c>
      <c r="YI37" s="28">
        <v>0</v>
      </c>
      <c r="YJ37" s="28">
        <v>0</v>
      </c>
      <c r="YK37" s="28">
        <v>0</v>
      </c>
      <c r="YL37" s="28">
        <v>0</v>
      </c>
      <c r="YM37" s="28">
        <v>0</v>
      </c>
      <c r="YN37" s="28">
        <v>0</v>
      </c>
      <c r="YO37" s="28">
        <v>0</v>
      </c>
      <c r="YP37" s="28">
        <v>0</v>
      </c>
      <c r="YQ37" s="28">
        <v>0</v>
      </c>
      <c r="YR37" s="28">
        <v>0</v>
      </c>
      <c r="YS37" s="28">
        <v>0</v>
      </c>
      <c r="YT37" s="28">
        <v>0</v>
      </c>
      <c r="YU37" s="28">
        <v>0</v>
      </c>
      <c r="YV37" s="28">
        <v>0</v>
      </c>
      <c r="YW37" s="28">
        <v>0</v>
      </c>
      <c r="YX37" s="28">
        <v>0</v>
      </c>
      <c r="YY37" s="28">
        <v>0</v>
      </c>
      <c r="YZ37" s="28">
        <v>0</v>
      </c>
      <c r="ZA37" s="28">
        <v>0</v>
      </c>
      <c r="ZB37" s="28">
        <v>0</v>
      </c>
      <c r="ZC37" s="28">
        <v>0</v>
      </c>
      <c r="ZD37" s="28">
        <v>0</v>
      </c>
      <c r="ZE37" s="28">
        <v>0</v>
      </c>
      <c r="ZF37" s="28">
        <v>0</v>
      </c>
      <c r="ZG37" s="28">
        <v>0</v>
      </c>
      <c r="ZH37" s="28">
        <v>0</v>
      </c>
      <c r="ZI37" s="28">
        <v>0</v>
      </c>
      <c r="ZJ37" s="28">
        <v>0</v>
      </c>
      <c r="ZK37" s="28">
        <v>0</v>
      </c>
      <c r="ZL37" s="28">
        <v>0</v>
      </c>
      <c r="ZM37" s="28">
        <v>0</v>
      </c>
      <c r="ZN37" s="28">
        <v>0</v>
      </c>
      <c r="ZO37" s="28">
        <v>0</v>
      </c>
      <c r="ZP37" s="28">
        <v>0</v>
      </c>
      <c r="ZQ37" s="28">
        <v>0</v>
      </c>
      <c r="ZR37" s="28">
        <v>0</v>
      </c>
      <c r="ZS37" s="28">
        <v>0</v>
      </c>
      <c r="ZT37" s="28">
        <v>0</v>
      </c>
      <c r="ZU37" s="28">
        <v>0</v>
      </c>
      <c r="ZV37" s="28">
        <v>0</v>
      </c>
      <c r="ZW37" s="28">
        <v>0</v>
      </c>
      <c r="ZX37" s="28">
        <v>0</v>
      </c>
      <c r="ZY37" s="28">
        <v>0</v>
      </c>
      <c r="ZZ37" s="28">
        <v>0</v>
      </c>
      <c r="AAA37" s="28">
        <v>0</v>
      </c>
      <c r="AAB37" s="28">
        <v>0</v>
      </c>
      <c r="AAC37" s="28">
        <v>0</v>
      </c>
      <c r="AAD37" s="28">
        <v>0</v>
      </c>
      <c r="AAE37" s="28">
        <v>0</v>
      </c>
      <c r="AAF37" s="28">
        <v>0</v>
      </c>
      <c r="AAG37" s="28">
        <v>0</v>
      </c>
      <c r="AAH37" s="28">
        <v>0</v>
      </c>
      <c r="AAI37" s="28">
        <v>0</v>
      </c>
      <c r="AAJ37" s="28">
        <v>0</v>
      </c>
      <c r="AAK37" s="28">
        <v>0</v>
      </c>
      <c r="AAL37" s="28">
        <v>0</v>
      </c>
      <c r="AAM37" s="28">
        <v>0</v>
      </c>
      <c r="AAN37" s="28">
        <v>0</v>
      </c>
      <c r="AAO37" s="28">
        <v>0</v>
      </c>
      <c r="AAP37" s="28">
        <v>0</v>
      </c>
      <c r="AAQ37" s="28">
        <v>0</v>
      </c>
      <c r="AAR37" s="28">
        <v>0</v>
      </c>
      <c r="AAS37" s="28">
        <v>0</v>
      </c>
      <c r="AAT37" s="28">
        <v>0</v>
      </c>
      <c r="AAU37" s="28">
        <v>0</v>
      </c>
      <c r="AAV37" s="28">
        <v>0</v>
      </c>
      <c r="AAW37" s="28">
        <v>0</v>
      </c>
      <c r="AAX37" s="28">
        <v>0</v>
      </c>
      <c r="AAY37" s="28">
        <v>0</v>
      </c>
      <c r="AAZ37" s="28">
        <v>0</v>
      </c>
      <c r="ABA37" s="28">
        <v>0</v>
      </c>
      <c r="ABB37" s="28">
        <v>0</v>
      </c>
      <c r="ABC37" s="28">
        <v>0</v>
      </c>
      <c r="ABD37" s="28">
        <v>0</v>
      </c>
      <c r="ABE37" s="28">
        <v>0</v>
      </c>
      <c r="ABF37" s="28">
        <v>0</v>
      </c>
      <c r="ABG37" s="28">
        <v>0</v>
      </c>
      <c r="ABH37" s="28">
        <v>0</v>
      </c>
      <c r="ABI37" s="28">
        <v>0</v>
      </c>
      <c r="ABJ37" s="28">
        <v>0</v>
      </c>
      <c r="ABK37" s="28">
        <v>0</v>
      </c>
      <c r="ABL37" s="28">
        <v>0</v>
      </c>
      <c r="ABM37" s="28">
        <v>0</v>
      </c>
      <c r="ABN37" s="28">
        <v>0</v>
      </c>
      <c r="ABO37" s="28">
        <v>0</v>
      </c>
      <c r="ABP37" s="28">
        <v>0</v>
      </c>
      <c r="ABQ37" s="28">
        <v>0</v>
      </c>
      <c r="ABR37" s="28">
        <v>0</v>
      </c>
      <c r="ABS37" s="28">
        <v>0</v>
      </c>
      <c r="ABT37" s="28">
        <v>0</v>
      </c>
      <c r="ABU37" s="28">
        <v>0</v>
      </c>
      <c r="ABV37" s="28">
        <v>0</v>
      </c>
      <c r="ABW37" s="28">
        <v>0</v>
      </c>
      <c r="ABX37" s="28">
        <v>0</v>
      </c>
      <c r="ABY37" s="28">
        <v>0</v>
      </c>
      <c r="ABZ37" s="28">
        <v>0</v>
      </c>
      <c r="ACA37" s="28">
        <v>0</v>
      </c>
      <c r="ACB37" s="28">
        <v>0</v>
      </c>
      <c r="ACC37" s="28">
        <v>0</v>
      </c>
      <c r="ACD37" s="28">
        <v>0</v>
      </c>
      <c r="ACE37" s="28">
        <v>0</v>
      </c>
      <c r="ACF37" s="28">
        <v>0</v>
      </c>
      <c r="ACG37" s="28">
        <v>0</v>
      </c>
      <c r="ACH37" s="28">
        <v>0</v>
      </c>
      <c r="ACI37" s="28">
        <v>0</v>
      </c>
      <c r="ACJ37" s="28">
        <v>0</v>
      </c>
    </row>
    <row r="38" spans="1:764" x14ac:dyDescent="0.2">
      <c r="A38" s="21" t="s">
        <v>64</v>
      </c>
      <c r="B38" s="116" t="s">
        <v>65</v>
      </c>
      <c r="C38" s="22">
        <f t="shared" si="211"/>
        <v>31.240480850451025</v>
      </c>
      <c r="D38" s="107"/>
      <c r="E38" s="23">
        <v>1.8038999700000014</v>
      </c>
      <c r="F38" s="24" t="s">
        <v>47</v>
      </c>
      <c r="G38" s="33" t="s">
        <v>128</v>
      </c>
      <c r="H38" s="31">
        <v>38643</v>
      </c>
      <c r="I38" s="105" t="s">
        <v>163</v>
      </c>
      <c r="J38" s="30">
        <v>228</v>
      </c>
      <c r="K38" s="24" t="s">
        <v>134</v>
      </c>
      <c r="L38" s="25">
        <v>45583</v>
      </c>
      <c r="M38" s="21" t="s">
        <v>122</v>
      </c>
      <c r="N38" s="3"/>
      <c r="O38" s="27">
        <f t="shared" si="153"/>
        <v>3980378.1679619998</v>
      </c>
      <c r="P38" s="27">
        <f t="shared" si="154"/>
        <v>1852527.6680682804</v>
      </c>
      <c r="Q38" s="27">
        <f t="shared" si="155"/>
        <v>4753050.9130390203</v>
      </c>
      <c r="R38" s="27">
        <f t="shared" si="156"/>
        <v>1927864.0518736814</v>
      </c>
      <c r="S38" s="27">
        <f t="shared" si="157"/>
        <v>5471564.9223209471</v>
      </c>
      <c r="T38" s="27">
        <f t="shared" si="158"/>
        <v>1890637.8916495722</v>
      </c>
      <c r="U38" s="27">
        <f t="shared" si="159"/>
        <v>6128801.5908899968</v>
      </c>
      <c r="V38" s="27">
        <f t="shared" si="160"/>
        <v>1754363.2246104002</v>
      </c>
      <c r="W38" s="27">
        <f t="shared" si="161"/>
        <v>6709793.0750506958</v>
      </c>
      <c r="X38" s="27">
        <f t="shared" si="162"/>
        <v>1511987.7653063429</v>
      </c>
      <c r="Y38" s="27">
        <f t="shared" si="163"/>
        <v>7232478.4372395836</v>
      </c>
      <c r="Z38" s="27">
        <f t="shared" si="164"/>
        <v>1194703.469784453</v>
      </c>
      <c r="AA38" s="27">
        <f t="shared" si="165"/>
        <v>7772719.990707133</v>
      </c>
      <c r="AB38" s="27">
        <f t="shared" si="166"/>
        <v>816174.27865443553</v>
      </c>
      <c r="AC38" s="27">
        <f t="shared" si="167"/>
        <v>8348922.8956754878</v>
      </c>
      <c r="AD38" s="27">
        <f t="shared" si="168"/>
        <v>375602.72985282447</v>
      </c>
      <c r="AE38" s="27">
        <f t="shared" si="169"/>
        <v>0</v>
      </c>
      <c r="AF38" s="27">
        <f t="shared" si="170"/>
        <v>0</v>
      </c>
      <c r="AG38" s="27">
        <f t="shared" si="171"/>
        <v>0</v>
      </c>
      <c r="AH38" s="27">
        <f t="shared" si="172"/>
        <v>0</v>
      </c>
      <c r="AI38" s="27">
        <f t="shared" si="173"/>
        <v>0</v>
      </c>
      <c r="AJ38" s="27">
        <f t="shared" si="174"/>
        <v>0</v>
      </c>
      <c r="AK38" s="27">
        <f t="shared" si="175"/>
        <v>0</v>
      </c>
      <c r="AL38" s="27">
        <f t="shared" si="176"/>
        <v>0</v>
      </c>
      <c r="AM38" s="27">
        <f t="shared" si="177"/>
        <v>0</v>
      </c>
      <c r="AN38" s="27">
        <f t="shared" si="178"/>
        <v>0</v>
      </c>
      <c r="AO38" s="27">
        <f t="shared" si="179"/>
        <v>0</v>
      </c>
      <c r="AP38" s="27">
        <f t="shared" si="180"/>
        <v>0</v>
      </c>
      <c r="AQ38" s="27">
        <f t="shared" si="181"/>
        <v>0</v>
      </c>
      <c r="AR38" s="27">
        <f t="shared" si="182"/>
        <v>0</v>
      </c>
      <c r="AS38" s="27">
        <f t="shared" si="183"/>
        <v>0</v>
      </c>
      <c r="AT38" s="27">
        <f t="shared" si="184"/>
        <v>0</v>
      </c>
      <c r="AU38" s="27">
        <f t="shared" si="185"/>
        <v>0</v>
      </c>
      <c r="AV38" s="27">
        <f t="shared" si="186"/>
        <v>0</v>
      </c>
      <c r="AW38" s="27">
        <f t="shared" si="187"/>
        <v>0</v>
      </c>
      <c r="AX38" s="27">
        <f t="shared" si="188"/>
        <v>0</v>
      </c>
      <c r="AY38" s="27">
        <f t="shared" si="189"/>
        <v>0</v>
      </c>
      <c r="AZ38" s="27">
        <f t="shared" si="190"/>
        <v>0</v>
      </c>
      <c r="BA38" s="27">
        <f t="shared" si="191"/>
        <v>0</v>
      </c>
      <c r="BB38" s="27">
        <f t="shared" si="192"/>
        <v>0</v>
      </c>
      <c r="BC38" s="27">
        <f t="shared" si="193"/>
        <v>0</v>
      </c>
      <c r="BD38" s="27">
        <f t="shared" si="194"/>
        <v>0</v>
      </c>
      <c r="BE38" s="27">
        <f t="shared" si="195"/>
        <v>0</v>
      </c>
      <c r="BF38" s="27">
        <f t="shared" si="196"/>
        <v>0</v>
      </c>
      <c r="BG38" s="27">
        <f t="shared" si="197"/>
        <v>0</v>
      </c>
      <c r="BH38" s="27">
        <f t="shared" si="198"/>
        <v>0</v>
      </c>
      <c r="BI38" s="27">
        <f t="shared" si="199"/>
        <v>0</v>
      </c>
      <c r="BJ38" s="27">
        <f t="shared" si="200"/>
        <v>0</v>
      </c>
      <c r="BK38" s="27">
        <f t="shared" si="201"/>
        <v>0</v>
      </c>
      <c r="BL38" s="27">
        <f t="shared" si="202"/>
        <v>0</v>
      </c>
      <c r="BM38" s="27">
        <f t="shared" si="203"/>
        <v>0</v>
      </c>
      <c r="BN38" s="27">
        <f t="shared" si="204"/>
        <v>0</v>
      </c>
      <c r="BO38" s="27">
        <f t="shared" si="205"/>
        <v>0</v>
      </c>
      <c r="BP38" s="27">
        <f t="shared" si="206"/>
        <v>0</v>
      </c>
      <c r="BQ38" s="27">
        <f t="shared" si="207"/>
        <v>0</v>
      </c>
      <c r="BR38" s="27">
        <f t="shared" si="208"/>
        <v>0</v>
      </c>
      <c r="BS38" s="27">
        <f t="shared" si="209"/>
        <v>0</v>
      </c>
      <c r="BT38" s="27">
        <f t="shared" si="210"/>
        <v>0</v>
      </c>
      <c r="BW38" s="28">
        <v>0</v>
      </c>
      <c r="BX38" s="28">
        <v>0</v>
      </c>
      <c r="BY38" s="28">
        <v>0</v>
      </c>
      <c r="BZ38" s="28">
        <v>0</v>
      </c>
      <c r="CA38" s="28">
        <v>0</v>
      </c>
      <c r="CB38" s="28">
        <v>0</v>
      </c>
      <c r="CC38" s="28">
        <v>890723.6282987697</v>
      </c>
      <c r="CD38" s="28">
        <v>1855227.276536</v>
      </c>
      <c r="CE38" s="28">
        <v>0</v>
      </c>
      <c r="CF38" s="28">
        <v>0</v>
      </c>
      <c r="CG38" s="28">
        <v>0</v>
      </c>
      <c r="CH38" s="28">
        <v>0</v>
      </c>
      <c r="CI38" s="28">
        <v>0</v>
      </c>
      <c r="CJ38" s="28">
        <v>0</v>
      </c>
      <c r="CK38" s="28">
        <v>0</v>
      </c>
      <c r="CL38" s="28">
        <v>0</v>
      </c>
      <c r="CM38" s="28">
        <v>0</v>
      </c>
      <c r="CN38" s="28">
        <v>0</v>
      </c>
      <c r="CO38" s="28">
        <v>961804.03976951062</v>
      </c>
      <c r="CP38" s="28">
        <v>2125150.8914259998</v>
      </c>
      <c r="CQ38" s="28">
        <v>0</v>
      </c>
      <c r="CR38" s="28">
        <v>0</v>
      </c>
      <c r="CS38" s="28">
        <v>0</v>
      </c>
      <c r="CT38" s="28">
        <v>0</v>
      </c>
      <c r="CU38" s="28">
        <v>0</v>
      </c>
      <c r="CV38" s="28">
        <v>0</v>
      </c>
      <c r="CW38" s="28">
        <v>0</v>
      </c>
      <c r="CX38" s="28">
        <v>0</v>
      </c>
      <c r="CY38" s="28">
        <v>0</v>
      </c>
      <c r="CZ38" s="28">
        <v>0</v>
      </c>
      <c r="DA38" s="28">
        <v>957989.41949828435</v>
      </c>
      <c r="DB38" s="28">
        <v>2280377.8716092706</v>
      </c>
      <c r="DC38" s="28">
        <v>0</v>
      </c>
      <c r="DD38" s="28">
        <v>0</v>
      </c>
      <c r="DE38" s="28">
        <v>0</v>
      </c>
      <c r="DF38" s="28">
        <v>0</v>
      </c>
      <c r="DG38" s="28">
        <v>0</v>
      </c>
      <c r="DH38" s="28">
        <v>0</v>
      </c>
      <c r="DI38" s="28">
        <v>0</v>
      </c>
      <c r="DJ38" s="28">
        <v>0</v>
      </c>
      <c r="DK38" s="28">
        <v>0</v>
      </c>
      <c r="DL38" s="28">
        <v>0</v>
      </c>
      <c r="DM38" s="28">
        <v>969874.63237539702</v>
      </c>
      <c r="DN38" s="28">
        <v>2472673.0414297497</v>
      </c>
      <c r="DO38" s="28">
        <v>0</v>
      </c>
      <c r="DP38" s="28">
        <v>0</v>
      </c>
      <c r="DQ38" s="28">
        <v>0</v>
      </c>
      <c r="DR38" s="28">
        <v>0</v>
      </c>
      <c r="DS38" s="28">
        <v>0</v>
      </c>
      <c r="DT38" s="28">
        <v>0</v>
      </c>
      <c r="DU38" s="28">
        <v>0</v>
      </c>
      <c r="DV38" s="28">
        <v>0</v>
      </c>
      <c r="DW38" s="28">
        <v>0</v>
      </c>
      <c r="DX38" s="28">
        <v>0</v>
      </c>
      <c r="DY38" s="28">
        <v>953593.5845034169</v>
      </c>
      <c r="DZ38" s="28">
        <v>2648233.2246600599</v>
      </c>
      <c r="EA38" s="28">
        <v>0</v>
      </c>
      <c r="EB38" s="28">
        <v>0</v>
      </c>
      <c r="EC38" s="28">
        <v>0</v>
      </c>
      <c r="ED38" s="28">
        <v>0</v>
      </c>
      <c r="EE38" s="28">
        <v>0</v>
      </c>
      <c r="EF38" s="28">
        <v>0</v>
      </c>
      <c r="EG38" s="28">
        <v>0</v>
      </c>
      <c r="EH38" s="28">
        <v>0</v>
      </c>
      <c r="EI38" s="28">
        <v>0</v>
      </c>
      <c r="EJ38" s="28">
        <v>0</v>
      </c>
      <c r="EK38" s="28">
        <v>937044.30714615539</v>
      </c>
      <c r="EL38" s="28">
        <v>2823331.6976608876</v>
      </c>
      <c r="EM38" s="28">
        <v>0</v>
      </c>
      <c r="EN38" s="28">
        <v>0</v>
      </c>
      <c r="EO38" s="28">
        <v>0</v>
      </c>
      <c r="EP38" s="28">
        <v>0</v>
      </c>
      <c r="EQ38" s="28">
        <v>0</v>
      </c>
      <c r="ER38" s="28">
        <v>0</v>
      </c>
      <c r="ES38" s="28">
        <v>0</v>
      </c>
      <c r="ET38" s="28">
        <v>0</v>
      </c>
      <c r="EU38" s="28">
        <v>0</v>
      </c>
      <c r="EV38" s="28">
        <v>0</v>
      </c>
      <c r="EW38" s="28">
        <v>900939.65941558301</v>
      </c>
      <c r="EX38" s="28">
        <v>2986002.5789382155</v>
      </c>
      <c r="EY38" s="28">
        <v>0</v>
      </c>
      <c r="EZ38" s="28">
        <v>0</v>
      </c>
      <c r="FA38" s="28">
        <v>0</v>
      </c>
      <c r="FB38" s="28">
        <v>0</v>
      </c>
      <c r="FC38" s="28">
        <v>0</v>
      </c>
      <c r="FD38" s="28">
        <v>0</v>
      </c>
      <c r="FE38" s="28">
        <v>0</v>
      </c>
      <c r="FF38" s="28">
        <v>0</v>
      </c>
      <c r="FG38" s="28">
        <v>0</v>
      </c>
      <c r="FH38" s="28">
        <v>0</v>
      </c>
      <c r="FI38" s="28">
        <v>853423.56519481714</v>
      </c>
      <c r="FJ38" s="28">
        <v>3142799.0119517813</v>
      </c>
      <c r="FK38" s="28">
        <v>0</v>
      </c>
      <c r="FL38" s="28">
        <v>0</v>
      </c>
      <c r="FM38" s="28">
        <v>0</v>
      </c>
      <c r="FN38" s="28">
        <v>0</v>
      </c>
      <c r="FO38" s="28">
        <v>0</v>
      </c>
      <c r="FP38" s="28">
        <v>0</v>
      </c>
      <c r="FQ38" s="28">
        <v>0</v>
      </c>
      <c r="FR38" s="28">
        <v>0</v>
      </c>
      <c r="FS38" s="28">
        <v>0</v>
      </c>
      <c r="FT38" s="28">
        <v>0</v>
      </c>
      <c r="FU38" s="28">
        <v>789136.2196645342</v>
      </c>
      <c r="FV38" s="28">
        <v>3287276.1970085544</v>
      </c>
      <c r="FW38" s="28">
        <v>0</v>
      </c>
      <c r="FX38" s="28">
        <v>0</v>
      </c>
      <c r="FY38" s="28">
        <v>0</v>
      </c>
      <c r="FZ38" s="28">
        <v>0</v>
      </c>
      <c r="GA38" s="28">
        <v>0</v>
      </c>
      <c r="GB38" s="28">
        <v>0</v>
      </c>
      <c r="GC38" s="28">
        <v>0</v>
      </c>
      <c r="GD38" s="28">
        <v>0</v>
      </c>
      <c r="GE38" s="28">
        <v>0</v>
      </c>
      <c r="GF38" s="28">
        <v>0</v>
      </c>
      <c r="GG38" s="28">
        <v>722851.54564180877</v>
      </c>
      <c r="GH38" s="28">
        <v>3422516.8780421414</v>
      </c>
      <c r="GI38" s="28">
        <v>0</v>
      </c>
      <c r="GJ38" s="28">
        <v>0</v>
      </c>
      <c r="GK38" s="28">
        <v>0</v>
      </c>
      <c r="GL38" s="28">
        <v>0</v>
      </c>
      <c r="GM38" s="28">
        <v>0</v>
      </c>
      <c r="GN38" s="28">
        <v>0</v>
      </c>
      <c r="GO38" s="28">
        <v>0</v>
      </c>
      <c r="GP38" s="28">
        <v>0</v>
      </c>
      <c r="GQ38" s="28">
        <v>0</v>
      </c>
      <c r="GR38" s="28">
        <v>0</v>
      </c>
      <c r="GS38" s="28">
        <v>639211.37300603918</v>
      </c>
      <c r="GT38" s="28">
        <v>3550319.9899295233</v>
      </c>
      <c r="GU38" s="28">
        <v>0</v>
      </c>
      <c r="GV38" s="28">
        <v>0</v>
      </c>
      <c r="GW38" s="28">
        <v>0</v>
      </c>
      <c r="GX38" s="28">
        <v>0</v>
      </c>
      <c r="GY38" s="28">
        <v>0</v>
      </c>
      <c r="GZ38" s="28">
        <v>0</v>
      </c>
      <c r="HA38" s="28">
        <v>0</v>
      </c>
      <c r="HB38" s="28">
        <v>0</v>
      </c>
      <c r="HC38" s="28">
        <v>0</v>
      </c>
      <c r="HD38" s="28">
        <v>0</v>
      </c>
      <c r="HE38" s="28">
        <v>555492.09677841375</v>
      </c>
      <c r="HF38" s="28">
        <v>3682158.4473100603</v>
      </c>
      <c r="HG38" s="28">
        <v>0</v>
      </c>
      <c r="HH38" s="28">
        <v>0</v>
      </c>
      <c r="HI38" s="28">
        <v>0</v>
      </c>
      <c r="HJ38" s="28">
        <v>0</v>
      </c>
      <c r="HK38" s="28">
        <v>0</v>
      </c>
      <c r="HL38" s="28">
        <v>0</v>
      </c>
      <c r="HM38" s="28">
        <v>0</v>
      </c>
      <c r="HN38" s="28">
        <v>0</v>
      </c>
      <c r="HO38" s="28">
        <v>0</v>
      </c>
      <c r="HP38" s="28">
        <v>0</v>
      </c>
      <c r="HQ38" s="28">
        <v>458016.99037874746</v>
      </c>
      <c r="HR38" s="28">
        <v>3815890.9177395483</v>
      </c>
      <c r="HS38" s="28">
        <v>0</v>
      </c>
      <c r="HT38" s="28">
        <v>0</v>
      </c>
      <c r="HU38" s="28">
        <v>0</v>
      </c>
      <c r="HV38" s="28">
        <v>0</v>
      </c>
      <c r="HW38" s="28">
        <v>0</v>
      </c>
      <c r="HX38" s="28">
        <v>0</v>
      </c>
      <c r="HY38" s="28">
        <v>0</v>
      </c>
      <c r="HZ38" s="28">
        <v>0</v>
      </c>
      <c r="IA38" s="28">
        <v>0</v>
      </c>
      <c r="IB38" s="28">
        <v>0</v>
      </c>
      <c r="IC38" s="28">
        <v>358157.28827568807</v>
      </c>
      <c r="ID38" s="28">
        <v>3956829.0729675847</v>
      </c>
      <c r="IE38" s="28">
        <v>0</v>
      </c>
      <c r="IF38" s="28">
        <v>0</v>
      </c>
      <c r="IG38" s="28">
        <v>0</v>
      </c>
      <c r="IH38" s="28">
        <v>0</v>
      </c>
      <c r="II38" s="28">
        <v>0</v>
      </c>
      <c r="IJ38" s="28">
        <v>0</v>
      </c>
      <c r="IK38" s="28">
        <v>0</v>
      </c>
      <c r="IL38" s="28">
        <v>0</v>
      </c>
      <c r="IM38" s="28">
        <v>0</v>
      </c>
      <c r="IN38" s="28">
        <v>0</v>
      </c>
      <c r="IO38" s="28">
        <v>247396.60170645665</v>
      </c>
      <c r="IP38" s="28">
        <v>4099762.3638799065</v>
      </c>
      <c r="IQ38" s="28">
        <v>0</v>
      </c>
      <c r="IR38" s="28">
        <v>0</v>
      </c>
      <c r="IS38" s="28">
        <v>0</v>
      </c>
      <c r="IT38" s="28">
        <v>0</v>
      </c>
      <c r="IU38" s="28">
        <v>0</v>
      </c>
      <c r="IV38" s="28">
        <v>0</v>
      </c>
      <c r="IW38" s="28">
        <v>0</v>
      </c>
      <c r="IX38" s="28">
        <v>0</v>
      </c>
      <c r="IY38" s="28">
        <v>0</v>
      </c>
      <c r="IZ38" s="28">
        <v>0</v>
      </c>
      <c r="JA38" s="28">
        <v>128206.1281463678</v>
      </c>
      <c r="JB38" s="28">
        <v>4249160.5317955818</v>
      </c>
      <c r="JC38" s="28">
        <v>0</v>
      </c>
      <c r="JD38" s="28">
        <v>0</v>
      </c>
      <c r="JE38" s="28">
        <v>0</v>
      </c>
      <c r="JF38" s="28">
        <v>0</v>
      </c>
      <c r="JG38" s="28">
        <v>0</v>
      </c>
      <c r="JH38" s="28">
        <v>0</v>
      </c>
      <c r="JI38" s="28">
        <v>0</v>
      </c>
      <c r="JJ38" s="28">
        <v>0</v>
      </c>
      <c r="JK38" s="28">
        <v>0</v>
      </c>
      <c r="JL38" s="28">
        <v>0</v>
      </c>
      <c r="JM38" s="28">
        <v>0</v>
      </c>
      <c r="JN38" s="28">
        <v>0</v>
      </c>
      <c r="JO38" s="28">
        <v>0</v>
      </c>
      <c r="JP38" s="28">
        <v>0</v>
      </c>
      <c r="JQ38" s="28">
        <v>0</v>
      </c>
      <c r="JR38" s="28">
        <v>0</v>
      </c>
      <c r="JS38" s="28">
        <v>0</v>
      </c>
      <c r="JT38" s="28">
        <v>0</v>
      </c>
      <c r="JU38" s="28">
        <v>0</v>
      </c>
      <c r="JV38" s="28">
        <v>0</v>
      </c>
      <c r="JW38" s="28">
        <v>0</v>
      </c>
      <c r="JX38" s="28">
        <v>0</v>
      </c>
      <c r="JY38" s="28">
        <v>0</v>
      </c>
      <c r="JZ38" s="28">
        <v>0</v>
      </c>
      <c r="KA38" s="28">
        <v>0</v>
      </c>
      <c r="KB38" s="28">
        <v>0</v>
      </c>
      <c r="KC38" s="28">
        <v>0</v>
      </c>
      <c r="KD38" s="28">
        <v>0</v>
      </c>
      <c r="KE38" s="28">
        <v>0</v>
      </c>
      <c r="KF38" s="28">
        <v>0</v>
      </c>
      <c r="KG38" s="28">
        <v>0</v>
      </c>
      <c r="KH38" s="28">
        <v>0</v>
      </c>
      <c r="KI38" s="28">
        <v>0</v>
      </c>
      <c r="KJ38" s="28">
        <v>0</v>
      </c>
      <c r="KK38" s="28">
        <v>0</v>
      </c>
      <c r="KL38" s="28">
        <v>0</v>
      </c>
      <c r="KM38" s="28">
        <v>0</v>
      </c>
      <c r="KN38" s="28">
        <v>0</v>
      </c>
      <c r="KO38" s="28">
        <v>0</v>
      </c>
      <c r="KP38" s="28">
        <v>0</v>
      </c>
      <c r="KQ38" s="28">
        <v>0</v>
      </c>
      <c r="KR38" s="28">
        <v>0</v>
      </c>
      <c r="KS38" s="28">
        <v>0</v>
      </c>
      <c r="KT38" s="28">
        <v>0</v>
      </c>
      <c r="KU38" s="28">
        <v>0</v>
      </c>
      <c r="KV38" s="28">
        <v>0</v>
      </c>
      <c r="KW38" s="28">
        <v>0</v>
      </c>
      <c r="KX38" s="28">
        <v>0</v>
      </c>
      <c r="KY38" s="28">
        <v>0</v>
      </c>
      <c r="KZ38" s="28">
        <v>0</v>
      </c>
      <c r="LA38" s="28">
        <v>0</v>
      </c>
      <c r="LB38" s="28">
        <v>0</v>
      </c>
      <c r="LC38" s="28">
        <v>0</v>
      </c>
      <c r="LD38" s="28">
        <v>0</v>
      </c>
      <c r="LE38" s="28">
        <v>0</v>
      </c>
      <c r="LF38" s="28">
        <v>0</v>
      </c>
      <c r="LG38" s="28">
        <v>0</v>
      </c>
      <c r="LH38" s="28">
        <v>0</v>
      </c>
      <c r="LI38" s="28">
        <v>0</v>
      </c>
      <c r="LJ38" s="28">
        <v>0</v>
      </c>
      <c r="LK38" s="28">
        <v>0</v>
      </c>
      <c r="LL38" s="28">
        <v>0</v>
      </c>
      <c r="LM38" s="28">
        <v>0</v>
      </c>
      <c r="LN38" s="28">
        <v>0</v>
      </c>
      <c r="LO38" s="28">
        <v>0</v>
      </c>
      <c r="LP38" s="28">
        <v>0</v>
      </c>
      <c r="LQ38" s="28">
        <v>0</v>
      </c>
      <c r="LR38" s="28">
        <v>0</v>
      </c>
      <c r="LS38" s="28">
        <v>0</v>
      </c>
      <c r="LT38" s="28">
        <v>0</v>
      </c>
      <c r="LU38" s="28">
        <v>0</v>
      </c>
      <c r="LV38" s="28">
        <v>0</v>
      </c>
      <c r="LW38" s="28">
        <v>0</v>
      </c>
      <c r="LX38" s="28">
        <v>0</v>
      </c>
      <c r="LY38" s="28">
        <v>0</v>
      </c>
      <c r="LZ38" s="28">
        <v>0</v>
      </c>
      <c r="MA38" s="28">
        <v>0</v>
      </c>
      <c r="MB38" s="28">
        <v>0</v>
      </c>
      <c r="MC38" s="28">
        <v>0</v>
      </c>
      <c r="MD38" s="28">
        <v>0</v>
      </c>
      <c r="ME38" s="28">
        <v>0</v>
      </c>
      <c r="MF38" s="28">
        <v>0</v>
      </c>
      <c r="MG38" s="28">
        <v>0</v>
      </c>
      <c r="MH38" s="28">
        <v>0</v>
      </c>
      <c r="MI38" s="28">
        <v>0</v>
      </c>
      <c r="MJ38" s="28">
        <v>0</v>
      </c>
      <c r="MK38" s="28">
        <v>0</v>
      </c>
      <c r="ML38" s="28">
        <v>0</v>
      </c>
      <c r="MM38" s="28">
        <v>0</v>
      </c>
      <c r="MN38" s="28">
        <v>0</v>
      </c>
      <c r="MO38" s="28">
        <v>0</v>
      </c>
      <c r="MP38" s="28">
        <v>0</v>
      </c>
      <c r="MQ38" s="28">
        <v>0</v>
      </c>
      <c r="MR38" s="28">
        <v>0</v>
      </c>
      <c r="MS38" s="28">
        <v>0</v>
      </c>
      <c r="MT38" s="28">
        <v>0</v>
      </c>
      <c r="MU38" s="28">
        <v>0</v>
      </c>
      <c r="MV38" s="28">
        <v>0</v>
      </c>
      <c r="MW38" s="28">
        <v>0</v>
      </c>
      <c r="MX38" s="28">
        <v>0</v>
      </c>
      <c r="MY38" s="28">
        <v>0</v>
      </c>
      <c r="MZ38" s="28">
        <v>0</v>
      </c>
      <c r="NA38" s="28">
        <v>0</v>
      </c>
      <c r="NB38" s="28">
        <v>0</v>
      </c>
      <c r="NC38" s="28">
        <v>0</v>
      </c>
      <c r="ND38" s="28">
        <v>0</v>
      </c>
      <c r="NE38" s="28">
        <v>0</v>
      </c>
      <c r="NF38" s="28">
        <v>0</v>
      </c>
      <c r="NG38" s="28">
        <v>0</v>
      </c>
      <c r="NH38" s="28">
        <v>0</v>
      </c>
      <c r="NI38" s="28">
        <v>0</v>
      </c>
      <c r="NJ38" s="28">
        <v>0</v>
      </c>
      <c r="NK38" s="28">
        <v>0</v>
      </c>
      <c r="NL38" s="28">
        <v>0</v>
      </c>
      <c r="NM38" s="28">
        <v>0</v>
      </c>
      <c r="NN38" s="28">
        <v>0</v>
      </c>
      <c r="NO38" s="28">
        <v>0</v>
      </c>
      <c r="NP38" s="28">
        <v>0</v>
      </c>
      <c r="NQ38" s="28">
        <v>0</v>
      </c>
      <c r="NR38" s="28">
        <v>0</v>
      </c>
      <c r="NS38" s="28">
        <v>0</v>
      </c>
      <c r="NT38" s="28">
        <v>0</v>
      </c>
      <c r="NU38" s="28">
        <v>0</v>
      </c>
      <c r="NV38" s="28">
        <v>0</v>
      </c>
      <c r="NW38" s="28">
        <v>0</v>
      </c>
      <c r="NX38" s="28">
        <v>0</v>
      </c>
      <c r="NY38" s="28">
        <v>0</v>
      </c>
      <c r="NZ38" s="28">
        <v>0</v>
      </c>
      <c r="OA38" s="28">
        <v>0</v>
      </c>
      <c r="OB38" s="28">
        <v>0</v>
      </c>
      <c r="OC38" s="28">
        <v>0</v>
      </c>
      <c r="OD38" s="28">
        <v>0</v>
      </c>
      <c r="OE38" s="28">
        <v>0</v>
      </c>
      <c r="OF38" s="28">
        <v>0</v>
      </c>
      <c r="OG38" s="28">
        <v>0</v>
      </c>
      <c r="OH38" s="28">
        <v>0</v>
      </c>
      <c r="OI38" s="28">
        <v>0</v>
      </c>
      <c r="OJ38" s="28">
        <v>0</v>
      </c>
      <c r="OK38" s="28">
        <v>0</v>
      </c>
      <c r="OL38" s="28">
        <v>0</v>
      </c>
      <c r="OM38" s="28">
        <v>0</v>
      </c>
      <c r="ON38" s="28">
        <v>0</v>
      </c>
      <c r="OO38" s="28">
        <v>0</v>
      </c>
      <c r="OP38" s="28">
        <v>0</v>
      </c>
      <c r="OQ38" s="28">
        <v>0</v>
      </c>
      <c r="OR38" s="28">
        <v>0</v>
      </c>
      <c r="OS38" s="28">
        <v>0</v>
      </c>
      <c r="OT38" s="28">
        <v>0</v>
      </c>
      <c r="OU38" s="28">
        <v>0</v>
      </c>
      <c r="OV38" s="28">
        <v>0</v>
      </c>
      <c r="OW38" s="28">
        <v>0</v>
      </c>
      <c r="OX38" s="28">
        <v>0</v>
      </c>
      <c r="OY38" s="28">
        <v>0</v>
      </c>
      <c r="OZ38" s="28">
        <v>0</v>
      </c>
      <c r="PA38" s="28">
        <v>0</v>
      </c>
      <c r="PB38" s="28">
        <v>0</v>
      </c>
      <c r="PC38" s="28">
        <v>0</v>
      </c>
      <c r="PD38" s="28">
        <v>0</v>
      </c>
      <c r="PE38" s="28">
        <v>0</v>
      </c>
      <c r="PF38" s="28">
        <v>0</v>
      </c>
      <c r="PG38" s="28">
        <v>0</v>
      </c>
      <c r="PH38" s="28">
        <v>0</v>
      </c>
      <c r="PI38" s="28">
        <v>0</v>
      </c>
      <c r="PJ38" s="28">
        <v>0</v>
      </c>
      <c r="PK38" s="28">
        <v>0</v>
      </c>
      <c r="PL38" s="28">
        <v>0</v>
      </c>
      <c r="PM38" s="28">
        <v>0</v>
      </c>
      <c r="PN38" s="28">
        <v>0</v>
      </c>
      <c r="PO38" s="28">
        <v>0</v>
      </c>
      <c r="PP38" s="28">
        <v>0</v>
      </c>
      <c r="PQ38" s="28">
        <v>0</v>
      </c>
      <c r="PR38" s="28">
        <v>0</v>
      </c>
      <c r="PS38" s="28">
        <v>0</v>
      </c>
      <c r="PT38" s="28">
        <v>0</v>
      </c>
      <c r="PU38" s="28">
        <v>0</v>
      </c>
      <c r="PV38" s="28">
        <v>0</v>
      </c>
      <c r="PW38" s="28">
        <v>0</v>
      </c>
      <c r="PX38" s="28">
        <v>0</v>
      </c>
      <c r="PY38" s="28">
        <v>0</v>
      </c>
      <c r="PZ38" s="28">
        <v>0</v>
      </c>
      <c r="QA38" s="28">
        <v>0</v>
      </c>
      <c r="QB38" s="28">
        <v>0</v>
      </c>
      <c r="QC38" s="28">
        <v>0</v>
      </c>
      <c r="QD38" s="28">
        <v>0</v>
      </c>
      <c r="QE38" s="28">
        <v>0</v>
      </c>
      <c r="QF38" s="28">
        <v>0</v>
      </c>
      <c r="QG38" s="28">
        <v>0</v>
      </c>
      <c r="QH38" s="28">
        <v>0</v>
      </c>
      <c r="QI38" s="28">
        <v>0</v>
      </c>
      <c r="QJ38" s="28">
        <v>0</v>
      </c>
      <c r="QK38" s="28">
        <v>0</v>
      </c>
      <c r="QL38" s="28">
        <v>0</v>
      </c>
      <c r="QM38" s="28">
        <v>0</v>
      </c>
      <c r="QN38" s="28">
        <v>0</v>
      </c>
      <c r="QO38" s="28">
        <v>0</v>
      </c>
      <c r="QP38" s="28">
        <v>0</v>
      </c>
      <c r="QQ38" s="28">
        <v>0</v>
      </c>
      <c r="QR38" s="28">
        <v>0</v>
      </c>
      <c r="QS38" s="28">
        <v>0</v>
      </c>
      <c r="QT38" s="28">
        <v>0</v>
      </c>
      <c r="QU38" s="28">
        <v>0</v>
      </c>
      <c r="QV38" s="28">
        <v>0</v>
      </c>
      <c r="QW38" s="28">
        <v>0</v>
      </c>
      <c r="QX38" s="28">
        <v>0</v>
      </c>
      <c r="QY38" s="28">
        <v>0</v>
      </c>
      <c r="QZ38" s="28">
        <v>0</v>
      </c>
      <c r="RA38" s="28">
        <v>0</v>
      </c>
      <c r="RB38" s="28">
        <v>0</v>
      </c>
      <c r="RC38" s="28">
        <v>0</v>
      </c>
      <c r="RD38" s="28">
        <v>0</v>
      </c>
      <c r="RE38" s="28">
        <v>0</v>
      </c>
      <c r="RF38" s="28">
        <v>0</v>
      </c>
      <c r="RG38" s="28">
        <v>0</v>
      </c>
      <c r="RH38" s="28">
        <v>0</v>
      </c>
      <c r="RI38" s="28">
        <v>0</v>
      </c>
      <c r="RJ38" s="28">
        <v>0</v>
      </c>
      <c r="RK38" s="28">
        <v>0</v>
      </c>
      <c r="RL38" s="28">
        <v>0</v>
      </c>
      <c r="RM38" s="28">
        <v>0</v>
      </c>
      <c r="RN38" s="28">
        <v>0</v>
      </c>
      <c r="RO38" s="28">
        <v>0</v>
      </c>
      <c r="RP38" s="28">
        <v>0</v>
      </c>
      <c r="RQ38" s="28">
        <v>0</v>
      </c>
      <c r="RR38" s="28">
        <v>0</v>
      </c>
      <c r="RS38" s="28">
        <v>0</v>
      </c>
      <c r="RT38" s="28">
        <v>0</v>
      </c>
      <c r="RU38" s="28">
        <v>0</v>
      </c>
      <c r="RV38" s="28">
        <v>0</v>
      </c>
      <c r="RW38" s="28">
        <v>0</v>
      </c>
      <c r="RX38" s="28">
        <v>0</v>
      </c>
      <c r="RY38" s="28">
        <v>0</v>
      </c>
      <c r="RZ38" s="28">
        <v>0</v>
      </c>
      <c r="SA38" s="28">
        <v>0</v>
      </c>
      <c r="SB38" s="28">
        <v>0</v>
      </c>
      <c r="SC38" s="28">
        <v>0</v>
      </c>
      <c r="SD38" s="28">
        <v>0</v>
      </c>
      <c r="SE38" s="28">
        <v>0</v>
      </c>
      <c r="SF38" s="28">
        <v>0</v>
      </c>
      <c r="SG38" s="28">
        <v>0</v>
      </c>
      <c r="SH38" s="28">
        <v>0</v>
      </c>
      <c r="SI38" s="28">
        <v>0</v>
      </c>
      <c r="SJ38" s="28">
        <v>0</v>
      </c>
      <c r="SK38" s="28">
        <v>0</v>
      </c>
      <c r="SL38" s="28">
        <v>0</v>
      </c>
      <c r="SM38" s="28">
        <v>0</v>
      </c>
      <c r="SN38" s="28">
        <v>0</v>
      </c>
      <c r="SO38" s="28">
        <v>0</v>
      </c>
      <c r="SP38" s="28">
        <v>0</v>
      </c>
      <c r="SQ38" s="28">
        <v>0</v>
      </c>
      <c r="SR38" s="28">
        <v>0</v>
      </c>
      <c r="SS38" s="28">
        <v>0</v>
      </c>
      <c r="ST38" s="28">
        <v>0</v>
      </c>
      <c r="SU38" s="28">
        <v>0</v>
      </c>
      <c r="SV38" s="28">
        <v>0</v>
      </c>
      <c r="SW38" s="28">
        <v>0</v>
      </c>
      <c r="SX38" s="28">
        <v>0</v>
      </c>
      <c r="SY38" s="28">
        <v>0</v>
      </c>
      <c r="SZ38" s="28">
        <v>0</v>
      </c>
      <c r="TA38" s="28">
        <v>0</v>
      </c>
      <c r="TB38" s="28">
        <v>0</v>
      </c>
      <c r="TC38" s="28">
        <v>0</v>
      </c>
      <c r="TD38" s="28">
        <v>0</v>
      </c>
      <c r="TE38" s="28">
        <v>0</v>
      </c>
      <c r="TF38" s="28">
        <v>0</v>
      </c>
      <c r="TG38" s="28">
        <v>0</v>
      </c>
      <c r="TH38" s="28">
        <v>0</v>
      </c>
      <c r="TI38" s="28">
        <v>0</v>
      </c>
      <c r="TJ38" s="28">
        <v>0</v>
      </c>
      <c r="TK38" s="28">
        <v>0</v>
      </c>
      <c r="TL38" s="28">
        <v>0</v>
      </c>
      <c r="TM38" s="28">
        <v>0</v>
      </c>
      <c r="TN38" s="28">
        <v>0</v>
      </c>
      <c r="TO38" s="28">
        <v>0</v>
      </c>
      <c r="TP38" s="28">
        <v>0</v>
      </c>
      <c r="TQ38" s="28">
        <v>0</v>
      </c>
      <c r="TR38" s="28">
        <v>0</v>
      </c>
      <c r="TS38" s="28">
        <v>0</v>
      </c>
      <c r="TT38" s="28">
        <v>0</v>
      </c>
      <c r="TU38" s="28">
        <v>0</v>
      </c>
      <c r="TV38" s="28">
        <v>0</v>
      </c>
      <c r="TW38" s="28">
        <v>0</v>
      </c>
      <c r="TX38" s="28">
        <v>0</v>
      </c>
      <c r="TY38" s="28">
        <v>0</v>
      </c>
      <c r="TZ38" s="28">
        <v>0</v>
      </c>
      <c r="UA38" s="28">
        <v>0</v>
      </c>
      <c r="UB38" s="28">
        <v>0</v>
      </c>
      <c r="UC38" s="28">
        <v>0</v>
      </c>
      <c r="UD38" s="28">
        <v>0</v>
      </c>
      <c r="UE38" s="28">
        <v>0</v>
      </c>
      <c r="UF38" s="28">
        <v>0</v>
      </c>
      <c r="UG38" s="28">
        <v>0</v>
      </c>
      <c r="UH38" s="28">
        <v>0</v>
      </c>
      <c r="UI38" s="28">
        <v>0</v>
      </c>
      <c r="UJ38" s="28">
        <v>0</v>
      </c>
      <c r="UK38" s="28">
        <v>0</v>
      </c>
      <c r="UL38" s="28">
        <v>0</v>
      </c>
      <c r="UM38" s="28">
        <v>0</v>
      </c>
      <c r="UN38" s="28">
        <v>0</v>
      </c>
      <c r="UO38" s="28">
        <v>0</v>
      </c>
      <c r="UP38" s="28">
        <v>0</v>
      </c>
      <c r="UQ38" s="28">
        <v>0</v>
      </c>
      <c r="UR38" s="28">
        <v>0</v>
      </c>
      <c r="US38" s="28">
        <v>0</v>
      </c>
      <c r="UT38" s="28">
        <v>0</v>
      </c>
      <c r="UU38" s="28">
        <v>0</v>
      </c>
      <c r="UV38" s="28">
        <v>0</v>
      </c>
      <c r="UW38" s="28">
        <v>0</v>
      </c>
      <c r="UX38" s="28">
        <v>0</v>
      </c>
      <c r="UY38" s="28">
        <v>0</v>
      </c>
      <c r="UZ38" s="28">
        <v>0</v>
      </c>
      <c r="VA38" s="28">
        <v>0</v>
      </c>
      <c r="VB38" s="28">
        <v>0</v>
      </c>
      <c r="VC38" s="28">
        <v>0</v>
      </c>
      <c r="VD38" s="28">
        <v>0</v>
      </c>
      <c r="VE38" s="28">
        <v>0</v>
      </c>
      <c r="VF38" s="28">
        <v>0</v>
      </c>
      <c r="VG38" s="28">
        <v>0</v>
      </c>
      <c r="VH38" s="28">
        <v>0</v>
      </c>
      <c r="VI38" s="28">
        <v>0</v>
      </c>
      <c r="VJ38" s="28">
        <v>0</v>
      </c>
      <c r="VK38" s="28">
        <v>0</v>
      </c>
      <c r="VL38" s="28">
        <v>0</v>
      </c>
      <c r="VM38" s="28">
        <v>0</v>
      </c>
      <c r="VN38" s="28">
        <v>0</v>
      </c>
      <c r="VO38" s="28">
        <v>0</v>
      </c>
      <c r="VP38" s="28">
        <v>0</v>
      </c>
      <c r="VQ38" s="28">
        <v>0</v>
      </c>
      <c r="VR38" s="28">
        <v>0</v>
      </c>
      <c r="VS38" s="28">
        <v>0</v>
      </c>
      <c r="VT38" s="28">
        <v>0</v>
      </c>
      <c r="VU38" s="28">
        <v>0</v>
      </c>
      <c r="VV38" s="28">
        <v>0</v>
      </c>
      <c r="VW38" s="28">
        <v>0</v>
      </c>
      <c r="VX38" s="28">
        <v>0</v>
      </c>
      <c r="VY38" s="28">
        <v>0</v>
      </c>
      <c r="VZ38" s="28">
        <v>0</v>
      </c>
      <c r="WA38" s="28">
        <v>0</v>
      </c>
      <c r="WB38" s="28">
        <v>0</v>
      </c>
      <c r="WC38" s="28">
        <v>0</v>
      </c>
      <c r="WD38" s="28">
        <v>0</v>
      </c>
      <c r="WE38" s="28">
        <v>0</v>
      </c>
      <c r="WF38" s="28">
        <v>0</v>
      </c>
      <c r="WG38" s="28">
        <v>0</v>
      </c>
      <c r="WH38" s="28">
        <v>0</v>
      </c>
      <c r="WI38" s="28">
        <v>0</v>
      </c>
      <c r="WJ38" s="28">
        <v>0</v>
      </c>
      <c r="WK38" s="28">
        <v>0</v>
      </c>
      <c r="WL38" s="28">
        <v>0</v>
      </c>
      <c r="WM38" s="28">
        <v>0</v>
      </c>
      <c r="WN38" s="28">
        <v>0</v>
      </c>
      <c r="WO38" s="28">
        <v>0</v>
      </c>
      <c r="WP38" s="28">
        <v>0</v>
      </c>
      <c r="WQ38" s="28">
        <v>0</v>
      </c>
      <c r="WR38" s="28">
        <v>0</v>
      </c>
      <c r="WS38" s="28">
        <v>0</v>
      </c>
      <c r="WT38" s="28">
        <v>0</v>
      </c>
      <c r="WU38" s="28">
        <v>0</v>
      </c>
      <c r="WV38" s="28">
        <v>0</v>
      </c>
      <c r="WW38" s="28">
        <v>0</v>
      </c>
      <c r="WX38" s="28">
        <v>0</v>
      </c>
      <c r="WY38" s="28">
        <v>0</v>
      </c>
      <c r="WZ38" s="28">
        <v>0</v>
      </c>
      <c r="XA38" s="28">
        <v>0</v>
      </c>
      <c r="XB38" s="28">
        <v>0</v>
      </c>
      <c r="XC38" s="28">
        <v>0</v>
      </c>
      <c r="XD38" s="28">
        <v>0</v>
      </c>
      <c r="XE38" s="28">
        <v>0</v>
      </c>
      <c r="XF38" s="28">
        <v>0</v>
      </c>
      <c r="XG38" s="28">
        <v>0</v>
      </c>
      <c r="XH38" s="28">
        <v>0</v>
      </c>
      <c r="XI38" s="28">
        <v>0</v>
      </c>
      <c r="XJ38" s="28">
        <v>0</v>
      </c>
      <c r="XK38" s="28">
        <v>0</v>
      </c>
      <c r="XL38" s="28">
        <v>0</v>
      </c>
      <c r="XM38" s="28">
        <v>0</v>
      </c>
      <c r="XN38" s="28">
        <v>0</v>
      </c>
      <c r="XO38" s="28">
        <v>0</v>
      </c>
      <c r="XP38" s="28">
        <v>0</v>
      </c>
      <c r="XQ38" s="28">
        <v>0</v>
      </c>
      <c r="XR38" s="28">
        <v>0</v>
      </c>
      <c r="XS38" s="28">
        <v>0</v>
      </c>
      <c r="XT38" s="28">
        <v>0</v>
      </c>
      <c r="XU38" s="28">
        <v>0</v>
      </c>
      <c r="XV38" s="28">
        <v>0</v>
      </c>
      <c r="XW38" s="28">
        <v>0</v>
      </c>
      <c r="XX38" s="28">
        <v>0</v>
      </c>
      <c r="XY38" s="28">
        <v>0</v>
      </c>
      <c r="XZ38" s="28">
        <v>0</v>
      </c>
      <c r="YA38" s="28">
        <v>0</v>
      </c>
      <c r="YB38" s="28">
        <v>0</v>
      </c>
      <c r="YC38" s="28">
        <v>0</v>
      </c>
      <c r="YD38" s="28">
        <v>0</v>
      </c>
      <c r="YE38" s="28">
        <v>0</v>
      </c>
      <c r="YF38" s="28">
        <v>0</v>
      </c>
      <c r="YG38" s="28">
        <v>0</v>
      </c>
      <c r="YH38" s="28">
        <v>0</v>
      </c>
      <c r="YI38" s="28">
        <v>0</v>
      </c>
      <c r="YJ38" s="28">
        <v>0</v>
      </c>
      <c r="YK38" s="28">
        <v>0</v>
      </c>
      <c r="YL38" s="28">
        <v>0</v>
      </c>
      <c r="YM38" s="28">
        <v>0</v>
      </c>
      <c r="YN38" s="28">
        <v>0</v>
      </c>
      <c r="YO38" s="28">
        <v>0</v>
      </c>
      <c r="YP38" s="28">
        <v>0</v>
      </c>
      <c r="YQ38" s="28">
        <v>0</v>
      </c>
      <c r="YR38" s="28">
        <v>0</v>
      </c>
      <c r="YS38" s="28">
        <v>0</v>
      </c>
      <c r="YT38" s="28">
        <v>0</v>
      </c>
      <c r="YU38" s="28">
        <v>0</v>
      </c>
      <c r="YV38" s="28">
        <v>0</v>
      </c>
      <c r="YW38" s="28">
        <v>0</v>
      </c>
      <c r="YX38" s="28">
        <v>0</v>
      </c>
      <c r="YY38" s="28">
        <v>0</v>
      </c>
      <c r="YZ38" s="28">
        <v>0</v>
      </c>
      <c r="ZA38" s="28">
        <v>0</v>
      </c>
      <c r="ZB38" s="28">
        <v>0</v>
      </c>
      <c r="ZC38" s="28">
        <v>0</v>
      </c>
      <c r="ZD38" s="28">
        <v>0</v>
      </c>
      <c r="ZE38" s="28">
        <v>0</v>
      </c>
      <c r="ZF38" s="28">
        <v>0</v>
      </c>
      <c r="ZG38" s="28">
        <v>0</v>
      </c>
      <c r="ZH38" s="28">
        <v>0</v>
      </c>
      <c r="ZI38" s="28">
        <v>0</v>
      </c>
      <c r="ZJ38" s="28">
        <v>0</v>
      </c>
      <c r="ZK38" s="28">
        <v>0</v>
      </c>
      <c r="ZL38" s="28">
        <v>0</v>
      </c>
      <c r="ZM38" s="28">
        <v>0</v>
      </c>
      <c r="ZN38" s="28">
        <v>0</v>
      </c>
      <c r="ZO38" s="28">
        <v>0</v>
      </c>
      <c r="ZP38" s="28">
        <v>0</v>
      </c>
      <c r="ZQ38" s="28">
        <v>0</v>
      </c>
      <c r="ZR38" s="28">
        <v>0</v>
      </c>
      <c r="ZS38" s="28">
        <v>0</v>
      </c>
      <c r="ZT38" s="28">
        <v>0</v>
      </c>
      <c r="ZU38" s="28">
        <v>0</v>
      </c>
      <c r="ZV38" s="28">
        <v>0</v>
      </c>
      <c r="ZW38" s="28">
        <v>0</v>
      </c>
      <c r="ZX38" s="28">
        <v>0</v>
      </c>
      <c r="ZY38" s="28">
        <v>0</v>
      </c>
      <c r="ZZ38" s="28">
        <v>0</v>
      </c>
      <c r="AAA38" s="28">
        <v>0</v>
      </c>
      <c r="AAB38" s="28">
        <v>0</v>
      </c>
      <c r="AAC38" s="28">
        <v>0</v>
      </c>
      <c r="AAD38" s="28">
        <v>0</v>
      </c>
      <c r="AAE38" s="28">
        <v>0</v>
      </c>
      <c r="AAF38" s="28">
        <v>0</v>
      </c>
      <c r="AAG38" s="28">
        <v>0</v>
      </c>
      <c r="AAH38" s="28">
        <v>0</v>
      </c>
      <c r="AAI38" s="28">
        <v>0</v>
      </c>
      <c r="AAJ38" s="28">
        <v>0</v>
      </c>
      <c r="AAK38" s="28">
        <v>0</v>
      </c>
      <c r="AAL38" s="28">
        <v>0</v>
      </c>
      <c r="AAM38" s="28">
        <v>0</v>
      </c>
      <c r="AAN38" s="28">
        <v>0</v>
      </c>
      <c r="AAO38" s="28">
        <v>0</v>
      </c>
      <c r="AAP38" s="28">
        <v>0</v>
      </c>
      <c r="AAQ38" s="28">
        <v>0</v>
      </c>
      <c r="AAR38" s="28">
        <v>0</v>
      </c>
      <c r="AAS38" s="28">
        <v>0</v>
      </c>
      <c r="AAT38" s="28">
        <v>0</v>
      </c>
      <c r="AAU38" s="28">
        <v>0</v>
      </c>
      <c r="AAV38" s="28">
        <v>0</v>
      </c>
      <c r="AAW38" s="28">
        <v>0</v>
      </c>
      <c r="AAX38" s="28">
        <v>0</v>
      </c>
      <c r="AAY38" s="28">
        <v>0</v>
      </c>
      <c r="AAZ38" s="28">
        <v>0</v>
      </c>
      <c r="ABA38" s="28">
        <v>0</v>
      </c>
      <c r="ABB38" s="28">
        <v>0</v>
      </c>
      <c r="ABC38" s="28">
        <v>0</v>
      </c>
      <c r="ABD38" s="28">
        <v>0</v>
      </c>
      <c r="ABE38" s="28">
        <v>0</v>
      </c>
      <c r="ABF38" s="28">
        <v>0</v>
      </c>
      <c r="ABG38" s="28">
        <v>0</v>
      </c>
      <c r="ABH38" s="28">
        <v>0</v>
      </c>
      <c r="ABI38" s="28">
        <v>0</v>
      </c>
      <c r="ABJ38" s="28">
        <v>0</v>
      </c>
      <c r="ABK38" s="28">
        <v>0</v>
      </c>
      <c r="ABL38" s="28">
        <v>0</v>
      </c>
      <c r="ABM38" s="28">
        <v>0</v>
      </c>
      <c r="ABN38" s="28">
        <v>0</v>
      </c>
      <c r="ABO38" s="28">
        <v>0</v>
      </c>
      <c r="ABP38" s="28">
        <v>0</v>
      </c>
      <c r="ABQ38" s="28">
        <v>0</v>
      </c>
      <c r="ABR38" s="28">
        <v>0</v>
      </c>
      <c r="ABS38" s="28">
        <v>0</v>
      </c>
      <c r="ABT38" s="28">
        <v>0</v>
      </c>
      <c r="ABU38" s="28">
        <v>0</v>
      </c>
      <c r="ABV38" s="28">
        <v>0</v>
      </c>
      <c r="ABW38" s="28">
        <v>0</v>
      </c>
      <c r="ABX38" s="28">
        <v>0</v>
      </c>
      <c r="ABY38" s="28">
        <v>0</v>
      </c>
      <c r="ABZ38" s="28">
        <v>0</v>
      </c>
      <c r="ACA38" s="28">
        <v>0</v>
      </c>
      <c r="ACB38" s="28">
        <v>0</v>
      </c>
      <c r="ACC38" s="28">
        <v>0</v>
      </c>
      <c r="ACD38" s="28">
        <v>0</v>
      </c>
      <c r="ACE38" s="28">
        <v>0</v>
      </c>
      <c r="ACF38" s="28">
        <v>0</v>
      </c>
      <c r="ACG38" s="28">
        <v>0</v>
      </c>
      <c r="ACH38" s="28">
        <v>0</v>
      </c>
      <c r="ACI38" s="28">
        <v>0</v>
      </c>
      <c r="ACJ38" s="28">
        <v>0</v>
      </c>
    </row>
    <row r="39" spans="1:764" x14ac:dyDescent="0.2">
      <c r="A39" s="21" t="s">
        <v>62</v>
      </c>
      <c r="B39" s="116" t="s">
        <v>63</v>
      </c>
      <c r="C39" s="22">
        <f t="shared" si="211"/>
        <v>10.768809194707979</v>
      </c>
      <c r="D39" s="107"/>
      <c r="E39" s="23">
        <v>0.62181675999999875</v>
      </c>
      <c r="F39" s="24" t="s">
        <v>47</v>
      </c>
      <c r="G39" s="33" t="s">
        <v>128</v>
      </c>
      <c r="H39" s="25">
        <v>37672</v>
      </c>
      <c r="I39" s="105" t="s">
        <v>163</v>
      </c>
      <c r="J39" s="24">
        <v>228</v>
      </c>
      <c r="K39" s="24" t="s">
        <v>134</v>
      </c>
      <c r="L39" s="25">
        <v>44612</v>
      </c>
      <c r="M39" s="21" t="s">
        <v>122</v>
      </c>
      <c r="N39" s="3"/>
      <c r="O39" s="27">
        <f t="shared" si="153"/>
        <v>2267558.415</v>
      </c>
      <c r="P39" s="27">
        <f t="shared" si="154"/>
        <v>680863.97102962667</v>
      </c>
      <c r="Q39" s="27">
        <f t="shared" si="155"/>
        <v>2659019.4679257865</v>
      </c>
      <c r="R39" s="27">
        <f t="shared" si="156"/>
        <v>630248.9497749377</v>
      </c>
      <c r="S39" s="27">
        <f t="shared" si="157"/>
        <v>3077822.7895059809</v>
      </c>
      <c r="T39" s="27">
        <f t="shared" si="158"/>
        <v>557966.89367757225</v>
      </c>
      <c r="U39" s="27">
        <f t="shared" si="159"/>
        <v>3460572.620901851</v>
      </c>
      <c r="V39" s="27">
        <f t="shared" si="160"/>
        <v>435375.66004229942</v>
      </c>
      <c r="W39" s="27">
        <f t="shared" si="161"/>
        <v>3801618.3472605618</v>
      </c>
      <c r="X39" s="27">
        <f t="shared" si="162"/>
        <v>264911.84305615793</v>
      </c>
      <c r="Y39" s="27">
        <f t="shared" si="163"/>
        <v>2014766.3101678465</v>
      </c>
      <c r="Z39" s="27">
        <f t="shared" si="164"/>
        <v>56778.355703054636</v>
      </c>
      <c r="AA39" s="27">
        <f t="shared" si="165"/>
        <v>0</v>
      </c>
      <c r="AB39" s="27">
        <f t="shared" si="166"/>
        <v>0</v>
      </c>
      <c r="AC39" s="27">
        <f t="shared" si="167"/>
        <v>0</v>
      </c>
      <c r="AD39" s="27">
        <f t="shared" si="168"/>
        <v>0</v>
      </c>
      <c r="AE39" s="27">
        <f t="shared" si="169"/>
        <v>0</v>
      </c>
      <c r="AF39" s="27">
        <f t="shared" si="170"/>
        <v>0</v>
      </c>
      <c r="AG39" s="27">
        <f t="shared" si="171"/>
        <v>0</v>
      </c>
      <c r="AH39" s="27">
        <f t="shared" si="172"/>
        <v>0</v>
      </c>
      <c r="AI39" s="27">
        <f t="shared" si="173"/>
        <v>0</v>
      </c>
      <c r="AJ39" s="27">
        <f t="shared" si="174"/>
        <v>0</v>
      </c>
      <c r="AK39" s="27">
        <f t="shared" si="175"/>
        <v>0</v>
      </c>
      <c r="AL39" s="27">
        <f t="shared" si="176"/>
        <v>0</v>
      </c>
      <c r="AM39" s="27">
        <f t="shared" si="177"/>
        <v>0</v>
      </c>
      <c r="AN39" s="27">
        <f t="shared" si="178"/>
        <v>0</v>
      </c>
      <c r="AO39" s="27">
        <f t="shared" si="179"/>
        <v>0</v>
      </c>
      <c r="AP39" s="27">
        <f t="shared" si="180"/>
        <v>0</v>
      </c>
      <c r="AQ39" s="27">
        <f t="shared" si="181"/>
        <v>0</v>
      </c>
      <c r="AR39" s="27">
        <f t="shared" si="182"/>
        <v>0</v>
      </c>
      <c r="AS39" s="27">
        <f t="shared" si="183"/>
        <v>0</v>
      </c>
      <c r="AT39" s="27">
        <f t="shared" si="184"/>
        <v>0</v>
      </c>
      <c r="AU39" s="27">
        <f t="shared" si="185"/>
        <v>0</v>
      </c>
      <c r="AV39" s="27">
        <f t="shared" si="186"/>
        <v>0</v>
      </c>
      <c r="AW39" s="27">
        <f t="shared" si="187"/>
        <v>0</v>
      </c>
      <c r="AX39" s="27">
        <f t="shared" si="188"/>
        <v>0</v>
      </c>
      <c r="AY39" s="27">
        <f t="shared" si="189"/>
        <v>0</v>
      </c>
      <c r="AZ39" s="27">
        <f t="shared" si="190"/>
        <v>0</v>
      </c>
      <c r="BA39" s="27">
        <f t="shared" si="191"/>
        <v>0</v>
      </c>
      <c r="BB39" s="27">
        <f t="shared" si="192"/>
        <v>0</v>
      </c>
      <c r="BC39" s="27">
        <f t="shared" si="193"/>
        <v>0</v>
      </c>
      <c r="BD39" s="27">
        <f t="shared" si="194"/>
        <v>0</v>
      </c>
      <c r="BE39" s="27">
        <f t="shared" si="195"/>
        <v>0</v>
      </c>
      <c r="BF39" s="27">
        <f t="shared" si="196"/>
        <v>0</v>
      </c>
      <c r="BG39" s="27">
        <f t="shared" si="197"/>
        <v>0</v>
      </c>
      <c r="BH39" s="27">
        <f t="shared" si="198"/>
        <v>0</v>
      </c>
      <c r="BI39" s="27">
        <f t="shared" si="199"/>
        <v>0</v>
      </c>
      <c r="BJ39" s="27">
        <f t="shared" si="200"/>
        <v>0</v>
      </c>
      <c r="BK39" s="27">
        <f t="shared" si="201"/>
        <v>0</v>
      </c>
      <c r="BL39" s="27">
        <f t="shared" si="202"/>
        <v>0</v>
      </c>
      <c r="BM39" s="27">
        <f t="shared" si="203"/>
        <v>0</v>
      </c>
      <c r="BN39" s="27">
        <f t="shared" si="204"/>
        <v>0</v>
      </c>
      <c r="BO39" s="27">
        <f t="shared" si="205"/>
        <v>0</v>
      </c>
      <c r="BP39" s="27">
        <f t="shared" si="206"/>
        <v>0</v>
      </c>
      <c r="BQ39" s="27">
        <f t="shared" si="207"/>
        <v>0</v>
      </c>
      <c r="BR39" s="27">
        <f t="shared" si="208"/>
        <v>0</v>
      </c>
      <c r="BS39" s="27">
        <f t="shared" si="209"/>
        <v>0</v>
      </c>
      <c r="BT39" s="27">
        <f t="shared" si="210"/>
        <v>0</v>
      </c>
      <c r="BW39" s="28">
        <v>0</v>
      </c>
      <c r="BX39" s="28">
        <v>0</v>
      </c>
      <c r="BY39" s="28">
        <v>348270.60387357214</v>
      </c>
      <c r="BZ39" s="28">
        <v>1067797.54125</v>
      </c>
      <c r="CA39" s="28">
        <v>0</v>
      </c>
      <c r="CB39" s="28">
        <v>0</v>
      </c>
      <c r="CC39" s="28">
        <v>0</v>
      </c>
      <c r="CD39" s="28">
        <v>0</v>
      </c>
      <c r="CE39" s="28">
        <v>0</v>
      </c>
      <c r="CF39" s="28">
        <v>0</v>
      </c>
      <c r="CG39" s="28">
        <v>0</v>
      </c>
      <c r="CH39" s="28">
        <v>0</v>
      </c>
      <c r="CI39" s="28">
        <v>0</v>
      </c>
      <c r="CJ39" s="28">
        <v>0</v>
      </c>
      <c r="CK39" s="28">
        <v>332593.36715605448</v>
      </c>
      <c r="CL39" s="28">
        <v>1199760.8737499998</v>
      </c>
      <c r="CM39" s="28">
        <v>0</v>
      </c>
      <c r="CN39" s="28">
        <v>0</v>
      </c>
      <c r="CO39" s="28">
        <v>0</v>
      </c>
      <c r="CP39" s="28">
        <v>0</v>
      </c>
      <c r="CQ39" s="28">
        <v>0</v>
      </c>
      <c r="CR39" s="28">
        <v>0</v>
      </c>
      <c r="CS39" s="28">
        <v>0</v>
      </c>
      <c r="CT39" s="28">
        <v>0</v>
      </c>
      <c r="CU39" s="28">
        <v>0</v>
      </c>
      <c r="CV39" s="28">
        <v>0</v>
      </c>
      <c r="CW39" s="28">
        <v>322839.95205499762</v>
      </c>
      <c r="CX39" s="28">
        <v>1272877.5496343996</v>
      </c>
      <c r="CY39" s="28">
        <v>0</v>
      </c>
      <c r="CZ39" s="28">
        <v>0</v>
      </c>
      <c r="DA39" s="28">
        <v>0</v>
      </c>
      <c r="DB39" s="28">
        <v>0</v>
      </c>
      <c r="DC39" s="28">
        <v>0</v>
      </c>
      <c r="DD39" s="28">
        <v>0</v>
      </c>
      <c r="DE39" s="28">
        <v>0</v>
      </c>
      <c r="DF39" s="28">
        <v>0</v>
      </c>
      <c r="DG39" s="28">
        <v>0</v>
      </c>
      <c r="DH39" s="28">
        <v>0</v>
      </c>
      <c r="DI39" s="28">
        <v>307408.99771994009</v>
      </c>
      <c r="DJ39" s="28">
        <v>1386141.9182913869</v>
      </c>
      <c r="DK39" s="28">
        <v>0</v>
      </c>
      <c r="DL39" s="28">
        <v>0</v>
      </c>
      <c r="DM39" s="28">
        <v>0</v>
      </c>
      <c r="DN39" s="28">
        <v>0</v>
      </c>
      <c r="DO39" s="28">
        <v>0</v>
      </c>
      <c r="DP39" s="28">
        <v>0</v>
      </c>
      <c r="DQ39" s="28">
        <v>0</v>
      </c>
      <c r="DR39" s="28">
        <v>0</v>
      </c>
      <c r="DS39" s="28">
        <v>0</v>
      </c>
      <c r="DT39" s="28">
        <v>0</v>
      </c>
      <c r="DU39" s="28">
        <v>293518.32247803075</v>
      </c>
      <c r="DV39" s="28">
        <v>1487918.133580189</v>
      </c>
      <c r="DW39" s="28">
        <v>0</v>
      </c>
      <c r="DX39" s="28">
        <v>0</v>
      </c>
      <c r="DY39" s="28">
        <v>0</v>
      </c>
      <c r="DZ39" s="28">
        <v>0</v>
      </c>
      <c r="EA39" s="28">
        <v>0</v>
      </c>
      <c r="EB39" s="28">
        <v>0</v>
      </c>
      <c r="EC39" s="28">
        <v>0</v>
      </c>
      <c r="ED39" s="28">
        <v>0</v>
      </c>
      <c r="EE39" s="28">
        <v>0</v>
      </c>
      <c r="EF39" s="28">
        <v>0</v>
      </c>
      <c r="EG39" s="28">
        <v>264448.5711995415</v>
      </c>
      <c r="EH39" s="28">
        <v>1589904.6559257922</v>
      </c>
      <c r="EI39" s="28">
        <v>0</v>
      </c>
      <c r="EJ39" s="28">
        <v>0</v>
      </c>
      <c r="EK39" s="28">
        <v>0</v>
      </c>
      <c r="EL39" s="28">
        <v>0</v>
      </c>
      <c r="EM39" s="28">
        <v>0</v>
      </c>
      <c r="EN39" s="28">
        <v>0</v>
      </c>
      <c r="EO39" s="28">
        <v>0</v>
      </c>
      <c r="EP39" s="28">
        <v>0</v>
      </c>
      <c r="EQ39" s="28">
        <v>0</v>
      </c>
      <c r="ER39" s="28">
        <v>0</v>
      </c>
      <c r="ES39" s="28">
        <v>237305.4974422417</v>
      </c>
      <c r="ET39" s="28">
        <v>1684145.6632683524</v>
      </c>
      <c r="EU39" s="28">
        <v>0</v>
      </c>
      <c r="EV39" s="28">
        <v>0</v>
      </c>
      <c r="EW39" s="28">
        <v>0</v>
      </c>
      <c r="EX39" s="28">
        <v>0</v>
      </c>
      <c r="EY39" s="28">
        <v>0</v>
      </c>
      <c r="EZ39" s="28">
        <v>0</v>
      </c>
      <c r="FA39" s="28">
        <v>0</v>
      </c>
      <c r="FB39" s="28">
        <v>0</v>
      </c>
      <c r="FC39" s="28">
        <v>0</v>
      </c>
      <c r="FD39" s="28">
        <v>0</v>
      </c>
      <c r="FE39" s="28">
        <v>198070.16260005772</v>
      </c>
      <c r="FF39" s="28">
        <v>1776426.9576334986</v>
      </c>
      <c r="FG39" s="28">
        <v>0</v>
      </c>
      <c r="FH39" s="28">
        <v>0</v>
      </c>
      <c r="FI39" s="28">
        <v>0</v>
      </c>
      <c r="FJ39" s="28">
        <v>0</v>
      </c>
      <c r="FK39" s="28">
        <v>0</v>
      </c>
      <c r="FL39" s="28">
        <v>0</v>
      </c>
      <c r="FM39" s="28">
        <v>0</v>
      </c>
      <c r="FN39" s="28">
        <v>0</v>
      </c>
      <c r="FO39" s="28">
        <v>0</v>
      </c>
      <c r="FP39" s="28">
        <v>0</v>
      </c>
      <c r="FQ39" s="28">
        <v>157284.14183822932</v>
      </c>
      <c r="FR39" s="28">
        <v>1860396.5712333794</v>
      </c>
      <c r="FS39" s="28">
        <v>0</v>
      </c>
      <c r="FT39" s="28">
        <v>0</v>
      </c>
      <c r="FU39" s="28">
        <v>0</v>
      </c>
      <c r="FV39" s="28">
        <v>0</v>
      </c>
      <c r="FW39" s="28">
        <v>0</v>
      </c>
      <c r="FX39" s="28">
        <v>0</v>
      </c>
      <c r="FY39" s="28">
        <v>0</v>
      </c>
      <c r="FZ39" s="28">
        <v>0</v>
      </c>
      <c r="GA39" s="28">
        <v>0</v>
      </c>
      <c r="GB39" s="28">
        <v>0</v>
      </c>
      <c r="GC39" s="28">
        <v>107627.70121792858</v>
      </c>
      <c r="GD39" s="28">
        <v>1941221.7760271826</v>
      </c>
      <c r="GE39" s="28">
        <v>0</v>
      </c>
      <c r="GF39" s="28">
        <v>0</v>
      </c>
      <c r="GG39" s="28">
        <v>0</v>
      </c>
      <c r="GH39" s="28">
        <v>0</v>
      </c>
      <c r="GI39" s="28">
        <v>0</v>
      </c>
      <c r="GJ39" s="28">
        <v>0</v>
      </c>
      <c r="GK39" s="28">
        <v>0</v>
      </c>
      <c r="GL39" s="28">
        <v>0</v>
      </c>
      <c r="GM39" s="28">
        <v>0</v>
      </c>
      <c r="GN39" s="28">
        <v>0</v>
      </c>
      <c r="GO39" s="28">
        <v>56778.355703054636</v>
      </c>
      <c r="GP39" s="28">
        <v>2014766.3101678465</v>
      </c>
      <c r="GQ39" s="28">
        <v>0</v>
      </c>
      <c r="GR39" s="28">
        <v>0</v>
      </c>
      <c r="GS39" s="28">
        <v>0</v>
      </c>
      <c r="GT39" s="28">
        <v>0</v>
      </c>
      <c r="GU39" s="28">
        <v>0</v>
      </c>
      <c r="GV39" s="28">
        <v>0</v>
      </c>
      <c r="GW39" s="28">
        <v>0</v>
      </c>
      <c r="GX39" s="28">
        <v>0</v>
      </c>
      <c r="GY39" s="28">
        <v>0</v>
      </c>
      <c r="GZ39" s="28">
        <v>0</v>
      </c>
      <c r="HA39" s="28">
        <v>0</v>
      </c>
      <c r="HB39" s="28">
        <v>0</v>
      </c>
      <c r="HC39" s="28">
        <v>0</v>
      </c>
      <c r="HD39" s="28">
        <v>0</v>
      </c>
      <c r="HE39" s="28">
        <v>0</v>
      </c>
      <c r="HF39" s="28">
        <v>0</v>
      </c>
      <c r="HG39" s="28">
        <v>0</v>
      </c>
      <c r="HH39" s="28">
        <v>0</v>
      </c>
      <c r="HI39" s="28">
        <v>0</v>
      </c>
      <c r="HJ39" s="28">
        <v>0</v>
      </c>
      <c r="HK39" s="28">
        <v>0</v>
      </c>
      <c r="HL39" s="28">
        <v>0</v>
      </c>
      <c r="HM39" s="28">
        <v>0</v>
      </c>
      <c r="HN39" s="28">
        <v>0</v>
      </c>
      <c r="HO39" s="28">
        <v>0</v>
      </c>
      <c r="HP39" s="28">
        <v>0</v>
      </c>
      <c r="HQ39" s="28">
        <v>0</v>
      </c>
      <c r="HR39" s="28">
        <v>0</v>
      </c>
      <c r="HS39" s="28">
        <v>0</v>
      </c>
      <c r="HT39" s="28">
        <v>0</v>
      </c>
      <c r="HU39" s="28">
        <v>0</v>
      </c>
      <c r="HV39" s="28">
        <v>0</v>
      </c>
      <c r="HW39" s="28">
        <v>0</v>
      </c>
      <c r="HX39" s="28">
        <v>0</v>
      </c>
      <c r="HY39" s="28">
        <v>0</v>
      </c>
      <c r="HZ39" s="28">
        <v>0</v>
      </c>
      <c r="IA39" s="28">
        <v>0</v>
      </c>
      <c r="IB39" s="28">
        <v>0</v>
      </c>
      <c r="IC39" s="28">
        <v>0</v>
      </c>
      <c r="ID39" s="28">
        <v>0</v>
      </c>
      <c r="IE39" s="28">
        <v>0</v>
      </c>
      <c r="IF39" s="28">
        <v>0</v>
      </c>
      <c r="IG39" s="28">
        <v>0</v>
      </c>
      <c r="IH39" s="28">
        <v>0</v>
      </c>
      <c r="II39" s="28">
        <v>0</v>
      </c>
      <c r="IJ39" s="28">
        <v>0</v>
      </c>
      <c r="IK39" s="28">
        <v>0</v>
      </c>
      <c r="IL39" s="28">
        <v>0</v>
      </c>
      <c r="IM39" s="28">
        <v>0</v>
      </c>
      <c r="IN39" s="28">
        <v>0</v>
      </c>
      <c r="IO39" s="28">
        <v>0</v>
      </c>
      <c r="IP39" s="28">
        <v>0</v>
      </c>
      <c r="IQ39" s="28">
        <v>0</v>
      </c>
      <c r="IR39" s="28">
        <v>0</v>
      </c>
      <c r="IS39" s="28">
        <v>0</v>
      </c>
      <c r="IT39" s="28">
        <v>0</v>
      </c>
      <c r="IU39" s="28">
        <v>0</v>
      </c>
      <c r="IV39" s="28">
        <v>0</v>
      </c>
      <c r="IW39" s="28">
        <v>0</v>
      </c>
      <c r="IX39" s="28">
        <v>0</v>
      </c>
      <c r="IY39" s="28">
        <v>0</v>
      </c>
      <c r="IZ39" s="28">
        <v>0</v>
      </c>
      <c r="JA39" s="28">
        <v>0</v>
      </c>
      <c r="JB39" s="28">
        <v>0</v>
      </c>
      <c r="JC39" s="28">
        <v>0</v>
      </c>
      <c r="JD39" s="28">
        <v>0</v>
      </c>
      <c r="JE39" s="28">
        <v>0</v>
      </c>
      <c r="JF39" s="28">
        <v>0</v>
      </c>
      <c r="JG39" s="28">
        <v>0</v>
      </c>
      <c r="JH39" s="28">
        <v>0</v>
      </c>
      <c r="JI39" s="28">
        <v>0</v>
      </c>
      <c r="JJ39" s="28">
        <v>0</v>
      </c>
      <c r="JK39" s="28">
        <v>0</v>
      </c>
      <c r="JL39" s="28">
        <v>0</v>
      </c>
      <c r="JM39" s="28">
        <v>0</v>
      </c>
      <c r="JN39" s="28">
        <v>0</v>
      </c>
      <c r="JO39" s="28">
        <v>0</v>
      </c>
      <c r="JP39" s="28">
        <v>0</v>
      </c>
      <c r="JQ39" s="28">
        <v>0</v>
      </c>
      <c r="JR39" s="28">
        <v>0</v>
      </c>
      <c r="JS39" s="28">
        <v>0</v>
      </c>
      <c r="JT39" s="28">
        <v>0</v>
      </c>
      <c r="JU39" s="28">
        <v>0</v>
      </c>
      <c r="JV39" s="28">
        <v>0</v>
      </c>
      <c r="JW39" s="28">
        <v>0</v>
      </c>
      <c r="JX39" s="28">
        <v>0</v>
      </c>
      <c r="JY39" s="28">
        <v>0</v>
      </c>
      <c r="JZ39" s="28">
        <v>0</v>
      </c>
      <c r="KA39" s="28">
        <v>0</v>
      </c>
      <c r="KB39" s="28">
        <v>0</v>
      </c>
      <c r="KC39" s="28">
        <v>0</v>
      </c>
      <c r="KD39" s="28">
        <v>0</v>
      </c>
      <c r="KE39" s="28">
        <v>0</v>
      </c>
      <c r="KF39" s="28">
        <v>0</v>
      </c>
      <c r="KG39" s="28">
        <v>0</v>
      </c>
      <c r="KH39" s="28">
        <v>0</v>
      </c>
      <c r="KI39" s="28">
        <v>0</v>
      </c>
      <c r="KJ39" s="28">
        <v>0</v>
      </c>
      <c r="KK39" s="28">
        <v>0</v>
      </c>
      <c r="KL39" s="28">
        <v>0</v>
      </c>
      <c r="KM39" s="28">
        <v>0</v>
      </c>
      <c r="KN39" s="28">
        <v>0</v>
      </c>
      <c r="KO39" s="28">
        <v>0</v>
      </c>
      <c r="KP39" s="28">
        <v>0</v>
      </c>
      <c r="KQ39" s="28">
        <v>0</v>
      </c>
      <c r="KR39" s="28">
        <v>0</v>
      </c>
      <c r="KS39" s="28">
        <v>0</v>
      </c>
      <c r="KT39" s="28">
        <v>0</v>
      </c>
      <c r="KU39" s="28">
        <v>0</v>
      </c>
      <c r="KV39" s="28">
        <v>0</v>
      </c>
      <c r="KW39" s="28">
        <v>0</v>
      </c>
      <c r="KX39" s="28">
        <v>0</v>
      </c>
      <c r="KY39" s="28">
        <v>0</v>
      </c>
      <c r="KZ39" s="28">
        <v>0</v>
      </c>
      <c r="LA39" s="28">
        <v>0</v>
      </c>
      <c r="LB39" s="28">
        <v>0</v>
      </c>
      <c r="LC39" s="28">
        <v>0</v>
      </c>
      <c r="LD39" s="28">
        <v>0</v>
      </c>
      <c r="LE39" s="28">
        <v>0</v>
      </c>
      <c r="LF39" s="28">
        <v>0</v>
      </c>
      <c r="LG39" s="28">
        <v>0</v>
      </c>
      <c r="LH39" s="28">
        <v>0</v>
      </c>
      <c r="LI39" s="28">
        <v>0</v>
      </c>
      <c r="LJ39" s="28">
        <v>0</v>
      </c>
      <c r="LK39" s="28">
        <v>0</v>
      </c>
      <c r="LL39" s="28">
        <v>0</v>
      </c>
      <c r="LM39" s="28">
        <v>0</v>
      </c>
      <c r="LN39" s="28">
        <v>0</v>
      </c>
      <c r="LO39" s="28">
        <v>0</v>
      </c>
      <c r="LP39" s="28">
        <v>0</v>
      </c>
      <c r="LQ39" s="28">
        <v>0</v>
      </c>
      <c r="LR39" s="28">
        <v>0</v>
      </c>
      <c r="LS39" s="28">
        <v>0</v>
      </c>
      <c r="LT39" s="28">
        <v>0</v>
      </c>
      <c r="LU39" s="28">
        <v>0</v>
      </c>
      <c r="LV39" s="28">
        <v>0</v>
      </c>
      <c r="LW39" s="28">
        <v>0</v>
      </c>
      <c r="LX39" s="28">
        <v>0</v>
      </c>
      <c r="LY39" s="28">
        <v>0</v>
      </c>
      <c r="LZ39" s="28">
        <v>0</v>
      </c>
      <c r="MA39" s="28">
        <v>0</v>
      </c>
      <c r="MB39" s="28">
        <v>0</v>
      </c>
      <c r="MC39" s="28">
        <v>0</v>
      </c>
      <c r="MD39" s="28">
        <v>0</v>
      </c>
      <c r="ME39" s="28">
        <v>0</v>
      </c>
      <c r="MF39" s="28">
        <v>0</v>
      </c>
      <c r="MG39" s="28">
        <v>0</v>
      </c>
      <c r="MH39" s="28">
        <v>0</v>
      </c>
      <c r="MI39" s="28">
        <v>0</v>
      </c>
      <c r="MJ39" s="28">
        <v>0</v>
      </c>
      <c r="MK39" s="28">
        <v>0</v>
      </c>
      <c r="ML39" s="28">
        <v>0</v>
      </c>
      <c r="MM39" s="28">
        <v>0</v>
      </c>
      <c r="MN39" s="28">
        <v>0</v>
      </c>
      <c r="MO39" s="28">
        <v>0</v>
      </c>
      <c r="MP39" s="28">
        <v>0</v>
      </c>
      <c r="MQ39" s="28">
        <v>0</v>
      </c>
      <c r="MR39" s="28">
        <v>0</v>
      </c>
      <c r="MS39" s="28">
        <v>0</v>
      </c>
      <c r="MT39" s="28">
        <v>0</v>
      </c>
      <c r="MU39" s="28">
        <v>0</v>
      </c>
      <c r="MV39" s="28">
        <v>0</v>
      </c>
      <c r="MW39" s="28">
        <v>0</v>
      </c>
      <c r="MX39" s="28">
        <v>0</v>
      </c>
      <c r="MY39" s="28">
        <v>0</v>
      </c>
      <c r="MZ39" s="28">
        <v>0</v>
      </c>
      <c r="NA39" s="28">
        <v>0</v>
      </c>
      <c r="NB39" s="28">
        <v>0</v>
      </c>
      <c r="NC39" s="28">
        <v>0</v>
      </c>
      <c r="ND39" s="28">
        <v>0</v>
      </c>
      <c r="NE39" s="28">
        <v>0</v>
      </c>
      <c r="NF39" s="28">
        <v>0</v>
      </c>
      <c r="NG39" s="28">
        <v>0</v>
      </c>
      <c r="NH39" s="28">
        <v>0</v>
      </c>
      <c r="NI39" s="28">
        <v>0</v>
      </c>
      <c r="NJ39" s="28">
        <v>0</v>
      </c>
      <c r="NK39" s="28">
        <v>0</v>
      </c>
      <c r="NL39" s="28">
        <v>0</v>
      </c>
      <c r="NM39" s="28">
        <v>0</v>
      </c>
      <c r="NN39" s="28">
        <v>0</v>
      </c>
      <c r="NO39" s="28">
        <v>0</v>
      </c>
      <c r="NP39" s="28">
        <v>0</v>
      </c>
      <c r="NQ39" s="28">
        <v>0</v>
      </c>
      <c r="NR39" s="28">
        <v>0</v>
      </c>
      <c r="NS39" s="28">
        <v>0</v>
      </c>
      <c r="NT39" s="28">
        <v>0</v>
      </c>
      <c r="NU39" s="28">
        <v>0</v>
      </c>
      <c r="NV39" s="28">
        <v>0</v>
      </c>
      <c r="NW39" s="28">
        <v>0</v>
      </c>
      <c r="NX39" s="28">
        <v>0</v>
      </c>
      <c r="NY39" s="28">
        <v>0</v>
      </c>
      <c r="NZ39" s="28">
        <v>0</v>
      </c>
      <c r="OA39" s="28">
        <v>0</v>
      </c>
      <c r="OB39" s="28">
        <v>0</v>
      </c>
      <c r="OC39" s="28">
        <v>0</v>
      </c>
      <c r="OD39" s="28">
        <v>0</v>
      </c>
      <c r="OE39" s="28">
        <v>0</v>
      </c>
      <c r="OF39" s="28">
        <v>0</v>
      </c>
      <c r="OG39" s="28">
        <v>0</v>
      </c>
      <c r="OH39" s="28">
        <v>0</v>
      </c>
      <c r="OI39" s="28">
        <v>0</v>
      </c>
      <c r="OJ39" s="28">
        <v>0</v>
      </c>
      <c r="OK39" s="28">
        <v>0</v>
      </c>
      <c r="OL39" s="28">
        <v>0</v>
      </c>
      <c r="OM39" s="28">
        <v>0</v>
      </c>
      <c r="ON39" s="28">
        <v>0</v>
      </c>
      <c r="OO39" s="28">
        <v>0</v>
      </c>
      <c r="OP39" s="28">
        <v>0</v>
      </c>
      <c r="OQ39" s="28">
        <v>0</v>
      </c>
      <c r="OR39" s="28">
        <v>0</v>
      </c>
      <c r="OS39" s="28">
        <v>0</v>
      </c>
      <c r="OT39" s="28">
        <v>0</v>
      </c>
      <c r="OU39" s="28">
        <v>0</v>
      </c>
      <c r="OV39" s="28">
        <v>0</v>
      </c>
      <c r="OW39" s="28">
        <v>0</v>
      </c>
      <c r="OX39" s="28">
        <v>0</v>
      </c>
      <c r="OY39" s="28">
        <v>0</v>
      </c>
      <c r="OZ39" s="28">
        <v>0</v>
      </c>
      <c r="PA39" s="28">
        <v>0</v>
      </c>
      <c r="PB39" s="28">
        <v>0</v>
      </c>
      <c r="PC39" s="28">
        <v>0</v>
      </c>
      <c r="PD39" s="28">
        <v>0</v>
      </c>
      <c r="PE39" s="28">
        <v>0</v>
      </c>
      <c r="PF39" s="28">
        <v>0</v>
      </c>
      <c r="PG39" s="28">
        <v>0</v>
      </c>
      <c r="PH39" s="28">
        <v>0</v>
      </c>
      <c r="PI39" s="28">
        <v>0</v>
      </c>
      <c r="PJ39" s="28">
        <v>0</v>
      </c>
      <c r="PK39" s="28">
        <v>0</v>
      </c>
      <c r="PL39" s="28">
        <v>0</v>
      </c>
      <c r="PM39" s="28">
        <v>0</v>
      </c>
      <c r="PN39" s="28">
        <v>0</v>
      </c>
      <c r="PO39" s="28">
        <v>0</v>
      </c>
      <c r="PP39" s="28">
        <v>0</v>
      </c>
      <c r="PQ39" s="28">
        <v>0</v>
      </c>
      <c r="PR39" s="28">
        <v>0</v>
      </c>
      <c r="PS39" s="28">
        <v>0</v>
      </c>
      <c r="PT39" s="28">
        <v>0</v>
      </c>
      <c r="PU39" s="28">
        <v>0</v>
      </c>
      <c r="PV39" s="28">
        <v>0</v>
      </c>
      <c r="PW39" s="28">
        <v>0</v>
      </c>
      <c r="PX39" s="28">
        <v>0</v>
      </c>
      <c r="PY39" s="28">
        <v>0</v>
      </c>
      <c r="PZ39" s="28">
        <v>0</v>
      </c>
      <c r="QA39" s="28">
        <v>0</v>
      </c>
      <c r="QB39" s="28">
        <v>0</v>
      </c>
      <c r="QC39" s="28">
        <v>0</v>
      </c>
      <c r="QD39" s="28">
        <v>0</v>
      </c>
      <c r="QE39" s="28">
        <v>0</v>
      </c>
      <c r="QF39" s="28">
        <v>0</v>
      </c>
      <c r="QG39" s="28">
        <v>0</v>
      </c>
      <c r="QH39" s="28">
        <v>0</v>
      </c>
      <c r="QI39" s="28">
        <v>0</v>
      </c>
      <c r="QJ39" s="28">
        <v>0</v>
      </c>
      <c r="QK39" s="28">
        <v>0</v>
      </c>
      <c r="QL39" s="28">
        <v>0</v>
      </c>
      <c r="QM39" s="28">
        <v>0</v>
      </c>
      <c r="QN39" s="28">
        <v>0</v>
      </c>
      <c r="QO39" s="28">
        <v>0</v>
      </c>
      <c r="QP39" s="28">
        <v>0</v>
      </c>
      <c r="QQ39" s="28">
        <v>0</v>
      </c>
      <c r="QR39" s="28">
        <v>0</v>
      </c>
      <c r="QS39" s="28">
        <v>0</v>
      </c>
      <c r="QT39" s="28">
        <v>0</v>
      </c>
      <c r="QU39" s="28">
        <v>0</v>
      </c>
      <c r="QV39" s="28">
        <v>0</v>
      </c>
      <c r="QW39" s="28">
        <v>0</v>
      </c>
      <c r="QX39" s="28">
        <v>0</v>
      </c>
      <c r="QY39" s="28">
        <v>0</v>
      </c>
      <c r="QZ39" s="28">
        <v>0</v>
      </c>
      <c r="RA39" s="28">
        <v>0</v>
      </c>
      <c r="RB39" s="28">
        <v>0</v>
      </c>
      <c r="RC39" s="28">
        <v>0</v>
      </c>
      <c r="RD39" s="28">
        <v>0</v>
      </c>
      <c r="RE39" s="28">
        <v>0</v>
      </c>
      <c r="RF39" s="28">
        <v>0</v>
      </c>
      <c r="RG39" s="28">
        <v>0</v>
      </c>
      <c r="RH39" s="28">
        <v>0</v>
      </c>
      <c r="RI39" s="28">
        <v>0</v>
      </c>
      <c r="RJ39" s="28">
        <v>0</v>
      </c>
      <c r="RK39" s="28">
        <v>0</v>
      </c>
      <c r="RL39" s="28">
        <v>0</v>
      </c>
      <c r="RM39" s="28">
        <v>0</v>
      </c>
      <c r="RN39" s="28">
        <v>0</v>
      </c>
      <c r="RO39" s="28">
        <v>0</v>
      </c>
      <c r="RP39" s="28">
        <v>0</v>
      </c>
      <c r="RQ39" s="28">
        <v>0</v>
      </c>
      <c r="RR39" s="28">
        <v>0</v>
      </c>
      <c r="RS39" s="28">
        <v>0</v>
      </c>
      <c r="RT39" s="28">
        <v>0</v>
      </c>
      <c r="RU39" s="28">
        <v>0</v>
      </c>
      <c r="RV39" s="28">
        <v>0</v>
      </c>
      <c r="RW39" s="28">
        <v>0</v>
      </c>
      <c r="RX39" s="28">
        <v>0</v>
      </c>
      <c r="RY39" s="28">
        <v>0</v>
      </c>
      <c r="RZ39" s="28">
        <v>0</v>
      </c>
      <c r="SA39" s="28">
        <v>0</v>
      </c>
      <c r="SB39" s="28">
        <v>0</v>
      </c>
      <c r="SC39" s="28">
        <v>0</v>
      </c>
      <c r="SD39" s="28">
        <v>0</v>
      </c>
      <c r="SE39" s="28">
        <v>0</v>
      </c>
      <c r="SF39" s="28">
        <v>0</v>
      </c>
      <c r="SG39" s="28">
        <v>0</v>
      </c>
      <c r="SH39" s="28">
        <v>0</v>
      </c>
      <c r="SI39" s="28">
        <v>0</v>
      </c>
      <c r="SJ39" s="28">
        <v>0</v>
      </c>
      <c r="SK39" s="28">
        <v>0</v>
      </c>
      <c r="SL39" s="28">
        <v>0</v>
      </c>
      <c r="SM39" s="28">
        <v>0</v>
      </c>
      <c r="SN39" s="28">
        <v>0</v>
      </c>
      <c r="SO39" s="28">
        <v>0</v>
      </c>
      <c r="SP39" s="28">
        <v>0</v>
      </c>
      <c r="SQ39" s="28">
        <v>0</v>
      </c>
      <c r="SR39" s="28">
        <v>0</v>
      </c>
      <c r="SS39" s="28">
        <v>0</v>
      </c>
      <c r="ST39" s="28">
        <v>0</v>
      </c>
      <c r="SU39" s="28">
        <v>0</v>
      </c>
      <c r="SV39" s="28">
        <v>0</v>
      </c>
      <c r="SW39" s="28">
        <v>0</v>
      </c>
      <c r="SX39" s="28">
        <v>0</v>
      </c>
      <c r="SY39" s="28">
        <v>0</v>
      </c>
      <c r="SZ39" s="28">
        <v>0</v>
      </c>
      <c r="TA39" s="28">
        <v>0</v>
      </c>
      <c r="TB39" s="28">
        <v>0</v>
      </c>
      <c r="TC39" s="28">
        <v>0</v>
      </c>
      <c r="TD39" s="28">
        <v>0</v>
      </c>
      <c r="TE39" s="28">
        <v>0</v>
      </c>
      <c r="TF39" s="28">
        <v>0</v>
      </c>
      <c r="TG39" s="28">
        <v>0</v>
      </c>
      <c r="TH39" s="28">
        <v>0</v>
      </c>
      <c r="TI39" s="28">
        <v>0</v>
      </c>
      <c r="TJ39" s="28">
        <v>0</v>
      </c>
      <c r="TK39" s="28">
        <v>0</v>
      </c>
      <c r="TL39" s="28">
        <v>0</v>
      </c>
      <c r="TM39" s="28">
        <v>0</v>
      </c>
      <c r="TN39" s="28">
        <v>0</v>
      </c>
      <c r="TO39" s="28">
        <v>0</v>
      </c>
      <c r="TP39" s="28">
        <v>0</v>
      </c>
      <c r="TQ39" s="28">
        <v>0</v>
      </c>
      <c r="TR39" s="28">
        <v>0</v>
      </c>
      <c r="TS39" s="28">
        <v>0</v>
      </c>
      <c r="TT39" s="28">
        <v>0</v>
      </c>
      <c r="TU39" s="28">
        <v>0</v>
      </c>
      <c r="TV39" s="28">
        <v>0</v>
      </c>
      <c r="TW39" s="28">
        <v>0</v>
      </c>
      <c r="TX39" s="28">
        <v>0</v>
      </c>
      <c r="TY39" s="28">
        <v>0</v>
      </c>
      <c r="TZ39" s="28">
        <v>0</v>
      </c>
      <c r="UA39" s="28">
        <v>0</v>
      </c>
      <c r="UB39" s="28">
        <v>0</v>
      </c>
      <c r="UC39" s="28">
        <v>0</v>
      </c>
      <c r="UD39" s="28">
        <v>0</v>
      </c>
      <c r="UE39" s="28">
        <v>0</v>
      </c>
      <c r="UF39" s="28">
        <v>0</v>
      </c>
      <c r="UG39" s="28">
        <v>0</v>
      </c>
      <c r="UH39" s="28">
        <v>0</v>
      </c>
      <c r="UI39" s="28">
        <v>0</v>
      </c>
      <c r="UJ39" s="28">
        <v>0</v>
      </c>
      <c r="UK39" s="28">
        <v>0</v>
      </c>
      <c r="UL39" s="28">
        <v>0</v>
      </c>
      <c r="UM39" s="28">
        <v>0</v>
      </c>
      <c r="UN39" s="28">
        <v>0</v>
      </c>
      <c r="UO39" s="28">
        <v>0</v>
      </c>
      <c r="UP39" s="28">
        <v>0</v>
      </c>
      <c r="UQ39" s="28">
        <v>0</v>
      </c>
      <c r="UR39" s="28">
        <v>0</v>
      </c>
      <c r="US39" s="28">
        <v>0</v>
      </c>
      <c r="UT39" s="28">
        <v>0</v>
      </c>
      <c r="UU39" s="28">
        <v>0</v>
      </c>
      <c r="UV39" s="28">
        <v>0</v>
      </c>
      <c r="UW39" s="28">
        <v>0</v>
      </c>
      <c r="UX39" s="28">
        <v>0</v>
      </c>
      <c r="UY39" s="28">
        <v>0</v>
      </c>
      <c r="UZ39" s="28">
        <v>0</v>
      </c>
      <c r="VA39" s="28">
        <v>0</v>
      </c>
      <c r="VB39" s="28">
        <v>0</v>
      </c>
      <c r="VC39" s="28">
        <v>0</v>
      </c>
      <c r="VD39" s="28">
        <v>0</v>
      </c>
      <c r="VE39" s="28">
        <v>0</v>
      </c>
      <c r="VF39" s="28">
        <v>0</v>
      </c>
      <c r="VG39" s="28">
        <v>0</v>
      </c>
      <c r="VH39" s="28">
        <v>0</v>
      </c>
      <c r="VI39" s="28">
        <v>0</v>
      </c>
      <c r="VJ39" s="28">
        <v>0</v>
      </c>
      <c r="VK39" s="28">
        <v>0</v>
      </c>
      <c r="VL39" s="28">
        <v>0</v>
      </c>
      <c r="VM39" s="28">
        <v>0</v>
      </c>
      <c r="VN39" s="28">
        <v>0</v>
      </c>
      <c r="VO39" s="28">
        <v>0</v>
      </c>
      <c r="VP39" s="28">
        <v>0</v>
      </c>
      <c r="VQ39" s="28">
        <v>0</v>
      </c>
      <c r="VR39" s="28">
        <v>0</v>
      </c>
      <c r="VS39" s="28">
        <v>0</v>
      </c>
      <c r="VT39" s="28">
        <v>0</v>
      </c>
      <c r="VU39" s="28">
        <v>0</v>
      </c>
      <c r="VV39" s="28">
        <v>0</v>
      </c>
      <c r="VW39" s="28">
        <v>0</v>
      </c>
      <c r="VX39" s="28">
        <v>0</v>
      </c>
      <c r="VY39" s="28">
        <v>0</v>
      </c>
      <c r="VZ39" s="28">
        <v>0</v>
      </c>
      <c r="WA39" s="28">
        <v>0</v>
      </c>
      <c r="WB39" s="28">
        <v>0</v>
      </c>
      <c r="WC39" s="28">
        <v>0</v>
      </c>
      <c r="WD39" s="28">
        <v>0</v>
      </c>
      <c r="WE39" s="28">
        <v>0</v>
      </c>
      <c r="WF39" s="28">
        <v>0</v>
      </c>
      <c r="WG39" s="28">
        <v>0</v>
      </c>
      <c r="WH39" s="28">
        <v>0</v>
      </c>
      <c r="WI39" s="28">
        <v>0</v>
      </c>
      <c r="WJ39" s="28">
        <v>0</v>
      </c>
      <c r="WK39" s="28">
        <v>0</v>
      </c>
      <c r="WL39" s="28">
        <v>0</v>
      </c>
      <c r="WM39" s="28">
        <v>0</v>
      </c>
      <c r="WN39" s="28">
        <v>0</v>
      </c>
      <c r="WO39" s="28">
        <v>0</v>
      </c>
      <c r="WP39" s="28">
        <v>0</v>
      </c>
      <c r="WQ39" s="28">
        <v>0</v>
      </c>
      <c r="WR39" s="28">
        <v>0</v>
      </c>
      <c r="WS39" s="28">
        <v>0</v>
      </c>
      <c r="WT39" s="28">
        <v>0</v>
      </c>
      <c r="WU39" s="28">
        <v>0</v>
      </c>
      <c r="WV39" s="28">
        <v>0</v>
      </c>
      <c r="WW39" s="28">
        <v>0</v>
      </c>
      <c r="WX39" s="28">
        <v>0</v>
      </c>
      <c r="WY39" s="28">
        <v>0</v>
      </c>
      <c r="WZ39" s="28">
        <v>0</v>
      </c>
      <c r="XA39" s="28">
        <v>0</v>
      </c>
      <c r="XB39" s="28">
        <v>0</v>
      </c>
      <c r="XC39" s="28">
        <v>0</v>
      </c>
      <c r="XD39" s="28">
        <v>0</v>
      </c>
      <c r="XE39" s="28">
        <v>0</v>
      </c>
      <c r="XF39" s="28">
        <v>0</v>
      </c>
      <c r="XG39" s="28">
        <v>0</v>
      </c>
      <c r="XH39" s="28">
        <v>0</v>
      </c>
      <c r="XI39" s="28">
        <v>0</v>
      </c>
      <c r="XJ39" s="28">
        <v>0</v>
      </c>
      <c r="XK39" s="28">
        <v>0</v>
      </c>
      <c r="XL39" s="28">
        <v>0</v>
      </c>
      <c r="XM39" s="28">
        <v>0</v>
      </c>
      <c r="XN39" s="28">
        <v>0</v>
      </c>
      <c r="XO39" s="28">
        <v>0</v>
      </c>
      <c r="XP39" s="28">
        <v>0</v>
      </c>
      <c r="XQ39" s="28">
        <v>0</v>
      </c>
      <c r="XR39" s="28">
        <v>0</v>
      </c>
      <c r="XS39" s="28">
        <v>0</v>
      </c>
      <c r="XT39" s="28">
        <v>0</v>
      </c>
      <c r="XU39" s="28">
        <v>0</v>
      </c>
      <c r="XV39" s="28">
        <v>0</v>
      </c>
      <c r="XW39" s="28">
        <v>0</v>
      </c>
      <c r="XX39" s="28">
        <v>0</v>
      </c>
      <c r="XY39" s="28">
        <v>0</v>
      </c>
      <c r="XZ39" s="28">
        <v>0</v>
      </c>
      <c r="YA39" s="28">
        <v>0</v>
      </c>
      <c r="YB39" s="28">
        <v>0</v>
      </c>
      <c r="YC39" s="28">
        <v>0</v>
      </c>
      <c r="YD39" s="28">
        <v>0</v>
      </c>
      <c r="YE39" s="28">
        <v>0</v>
      </c>
      <c r="YF39" s="28">
        <v>0</v>
      </c>
      <c r="YG39" s="28">
        <v>0</v>
      </c>
      <c r="YH39" s="28">
        <v>0</v>
      </c>
      <c r="YI39" s="28">
        <v>0</v>
      </c>
      <c r="YJ39" s="28">
        <v>0</v>
      </c>
      <c r="YK39" s="28">
        <v>0</v>
      </c>
      <c r="YL39" s="28">
        <v>0</v>
      </c>
      <c r="YM39" s="28">
        <v>0</v>
      </c>
      <c r="YN39" s="28">
        <v>0</v>
      </c>
      <c r="YO39" s="28">
        <v>0</v>
      </c>
      <c r="YP39" s="28">
        <v>0</v>
      </c>
      <c r="YQ39" s="28">
        <v>0</v>
      </c>
      <c r="YR39" s="28">
        <v>0</v>
      </c>
      <c r="YS39" s="28">
        <v>0</v>
      </c>
      <c r="YT39" s="28">
        <v>0</v>
      </c>
      <c r="YU39" s="28">
        <v>0</v>
      </c>
      <c r="YV39" s="28">
        <v>0</v>
      </c>
      <c r="YW39" s="28">
        <v>0</v>
      </c>
      <c r="YX39" s="28">
        <v>0</v>
      </c>
      <c r="YY39" s="28">
        <v>0</v>
      </c>
      <c r="YZ39" s="28">
        <v>0</v>
      </c>
      <c r="ZA39" s="28">
        <v>0</v>
      </c>
      <c r="ZB39" s="28">
        <v>0</v>
      </c>
      <c r="ZC39" s="28">
        <v>0</v>
      </c>
      <c r="ZD39" s="28">
        <v>0</v>
      </c>
      <c r="ZE39" s="28">
        <v>0</v>
      </c>
      <c r="ZF39" s="28">
        <v>0</v>
      </c>
      <c r="ZG39" s="28">
        <v>0</v>
      </c>
      <c r="ZH39" s="28">
        <v>0</v>
      </c>
      <c r="ZI39" s="28">
        <v>0</v>
      </c>
      <c r="ZJ39" s="28">
        <v>0</v>
      </c>
      <c r="ZK39" s="28">
        <v>0</v>
      </c>
      <c r="ZL39" s="28">
        <v>0</v>
      </c>
      <c r="ZM39" s="28">
        <v>0</v>
      </c>
      <c r="ZN39" s="28">
        <v>0</v>
      </c>
      <c r="ZO39" s="28">
        <v>0</v>
      </c>
      <c r="ZP39" s="28">
        <v>0</v>
      </c>
      <c r="ZQ39" s="28">
        <v>0</v>
      </c>
      <c r="ZR39" s="28">
        <v>0</v>
      </c>
      <c r="ZS39" s="28">
        <v>0</v>
      </c>
      <c r="ZT39" s="28">
        <v>0</v>
      </c>
      <c r="ZU39" s="28">
        <v>0</v>
      </c>
      <c r="ZV39" s="28">
        <v>0</v>
      </c>
      <c r="ZW39" s="28">
        <v>0</v>
      </c>
      <c r="ZX39" s="28">
        <v>0</v>
      </c>
      <c r="ZY39" s="28">
        <v>0</v>
      </c>
      <c r="ZZ39" s="28">
        <v>0</v>
      </c>
      <c r="AAA39" s="28">
        <v>0</v>
      </c>
      <c r="AAB39" s="28">
        <v>0</v>
      </c>
      <c r="AAC39" s="28">
        <v>0</v>
      </c>
      <c r="AAD39" s="28">
        <v>0</v>
      </c>
      <c r="AAE39" s="28">
        <v>0</v>
      </c>
      <c r="AAF39" s="28">
        <v>0</v>
      </c>
      <c r="AAG39" s="28">
        <v>0</v>
      </c>
      <c r="AAH39" s="28">
        <v>0</v>
      </c>
      <c r="AAI39" s="28">
        <v>0</v>
      </c>
      <c r="AAJ39" s="28">
        <v>0</v>
      </c>
      <c r="AAK39" s="28">
        <v>0</v>
      </c>
      <c r="AAL39" s="28">
        <v>0</v>
      </c>
      <c r="AAM39" s="28">
        <v>0</v>
      </c>
      <c r="AAN39" s="28">
        <v>0</v>
      </c>
      <c r="AAO39" s="28">
        <v>0</v>
      </c>
      <c r="AAP39" s="28">
        <v>0</v>
      </c>
      <c r="AAQ39" s="28">
        <v>0</v>
      </c>
      <c r="AAR39" s="28">
        <v>0</v>
      </c>
      <c r="AAS39" s="28">
        <v>0</v>
      </c>
      <c r="AAT39" s="28">
        <v>0</v>
      </c>
      <c r="AAU39" s="28">
        <v>0</v>
      </c>
      <c r="AAV39" s="28">
        <v>0</v>
      </c>
      <c r="AAW39" s="28">
        <v>0</v>
      </c>
      <c r="AAX39" s="28">
        <v>0</v>
      </c>
      <c r="AAY39" s="28">
        <v>0</v>
      </c>
      <c r="AAZ39" s="28">
        <v>0</v>
      </c>
      <c r="ABA39" s="28">
        <v>0</v>
      </c>
      <c r="ABB39" s="28">
        <v>0</v>
      </c>
      <c r="ABC39" s="28">
        <v>0</v>
      </c>
      <c r="ABD39" s="28">
        <v>0</v>
      </c>
      <c r="ABE39" s="28">
        <v>0</v>
      </c>
      <c r="ABF39" s="28">
        <v>0</v>
      </c>
      <c r="ABG39" s="28">
        <v>0</v>
      </c>
      <c r="ABH39" s="28">
        <v>0</v>
      </c>
      <c r="ABI39" s="28">
        <v>0</v>
      </c>
      <c r="ABJ39" s="28">
        <v>0</v>
      </c>
      <c r="ABK39" s="28">
        <v>0</v>
      </c>
      <c r="ABL39" s="28">
        <v>0</v>
      </c>
      <c r="ABM39" s="28">
        <v>0</v>
      </c>
      <c r="ABN39" s="28">
        <v>0</v>
      </c>
      <c r="ABO39" s="28">
        <v>0</v>
      </c>
      <c r="ABP39" s="28">
        <v>0</v>
      </c>
      <c r="ABQ39" s="28">
        <v>0</v>
      </c>
      <c r="ABR39" s="28">
        <v>0</v>
      </c>
      <c r="ABS39" s="28">
        <v>0</v>
      </c>
      <c r="ABT39" s="28">
        <v>0</v>
      </c>
      <c r="ABU39" s="28">
        <v>0</v>
      </c>
      <c r="ABV39" s="28">
        <v>0</v>
      </c>
      <c r="ABW39" s="28">
        <v>0</v>
      </c>
      <c r="ABX39" s="28">
        <v>0</v>
      </c>
      <c r="ABY39" s="28">
        <v>0</v>
      </c>
      <c r="ABZ39" s="28">
        <v>0</v>
      </c>
      <c r="ACA39" s="28">
        <v>0</v>
      </c>
      <c r="ACB39" s="28">
        <v>0</v>
      </c>
      <c r="ACC39" s="28">
        <v>0</v>
      </c>
      <c r="ACD39" s="28">
        <v>0</v>
      </c>
      <c r="ACE39" s="28">
        <v>0</v>
      </c>
      <c r="ACF39" s="28">
        <v>0</v>
      </c>
      <c r="ACG39" s="28">
        <v>0</v>
      </c>
      <c r="ACH39" s="28">
        <v>0</v>
      </c>
      <c r="ACI39" s="28">
        <v>0</v>
      </c>
      <c r="ACJ39" s="28">
        <v>0</v>
      </c>
    </row>
    <row r="40" spans="1:764" x14ac:dyDescent="0.2">
      <c r="A40" s="21" t="s">
        <v>68</v>
      </c>
      <c r="B40" s="116" t="s">
        <v>69</v>
      </c>
      <c r="C40" s="22">
        <f t="shared" si="211"/>
        <v>7.7467461018459982</v>
      </c>
      <c r="D40" s="107"/>
      <c r="E40" s="23">
        <v>0.44731561999999986</v>
      </c>
      <c r="F40" s="24" t="s">
        <v>47</v>
      </c>
      <c r="G40" s="33" t="s">
        <v>128</v>
      </c>
      <c r="H40" s="31">
        <v>40360</v>
      </c>
      <c r="I40" s="105" t="s">
        <v>163</v>
      </c>
      <c r="J40" s="30">
        <v>290</v>
      </c>
      <c r="K40" s="24" t="s">
        <v>134</v>
      </c>
      <c r="L40" s="25">
        <v>49188</v>
      </c>
      <c r="M40" s="21" t="s">
        <v>122</v>
      </c>
      <c r="N40" s="3"/>
      <c r="O40" s="27">
        <f t="shared" si="153"/>
        <v>398398.28125751537</v>
      </c>
      <c r="P40" s="27">
        <f t="shared" si="154"/>
        <v>89574.210625088803</v>
      </c>
      <c r="Q40" s="27">
        <f t="shared" si="155"/>
        <v>477309.3577851046</v>
      </c>
      <c r="R40" s="27">
        <f t="shared" si="156"/>
        <v>100546.05696547107</v>
      </c>
      <c r="S40" s="27">
        <f t="shared" si="157"/>
        <v>555053.82374748739</v>
      </c>
      <c r="T40" s="27">
        <f t="shared" si="158"/>
        <v>109137.19727884136</v>
      </c>
      <c r="U40" s="27">
        <f t="shared" si="159"/>
        <v>628515.81023090752</v>
      </c>
      <c r="V40" s="27">
        <f t="shared" si="160"/>
        <v>114862.59256877663</v>
      </c>
      <c r="W40" s="27">
        <f t="shared" si="161"/>
        <v>695670.25267776195</v>
      </c>
      <c r="X40" s="27">
        <f t="shared" si="162"/>
        <v>117593.79621035038</v>
      </c>
      <c r="Y40" s="27">
        <f t="shared" si="163"/>
        <v>758570.69200110587</v>
      </c>
      <c r="Z40" s="27">
        <f t="shared" si="164"/>
        <v>117932.51482353971</v>
      </c>
      <c r="AA40" s="27">
        <f t="shared" si="165"/>
        <v>824774.33171720314</v>
      </c>
      <c r="AB40" s="27">
        <f t="shared" si="166"/>
        <v>117157.24037249327</v>
      </c>
      <c r="AC40" s="27">
        <f t="shared" si="167"/>
        <v>895990.15406414785</v>
      </c>
      <c r="AD40" s="27">
        <f t="shared" si="168"/>
        <v>115388.41296864212</v>
      </c>
      <c r="AE40" s="27">
        <f t="shared" si="169"/>
        <v>972508.97966626345</v>
      </c>
      <c r="AF40" s="27">
        <f t="shared" si="170"/>
        <v>112493.0054359537</v>
      </c>
      <c r="AG40" s="27">
        <f t="shared" si="171"/>
        <v>1054579.453208589</v>
      </c>
      <c r="AH40" s="27">
        <f t="shared" si="172"/>
        <v>108322.06084479747</v>
      </c>
      <c r="AI40" s="27">
        <f t="shared" si="173"/>
        <v>1142509.7772188934</v>
      </c>
      <c r="AJ40" s="27">
        <f t="shared" si="174"/>
        <v>102721.2092924404</v>
      </c>
      <c r="AK40" s="27">
        <f t="shared" si="175"/>
        <v>1236691.5424818075</v>
      </c>
      <c r="AL40" s="27">
        <f t="shared" si="176"/>
        <v>95535.778161599679</v>
      </c>
      <c r="AM40" s="27">
        <f t="shared" si="177"/>
        <v>1336466.9339012923</v>
      </c>
      <c r="AN40" s="27">
        <f t="shared" si="178"/>
        <v>86524.491013041261</v>
      </c>
      <c r="AO40" s="27">
        <f t="shared" si="179"/>
        <v>1384496.0712402777</v>
      </c>
      <c r="AP40" s="27">
        <f t="shared" si="180"/>
        <v>72597.639965045935</v>
      </c>
      <c r="AQ40" s="27">
        <f t="shared" si="181"/>
        <v>1400766.3477903327</v>
      </c>
      <c r="AR40" s="27">
        <f t="shared" si="182"/>
        <v>56327.864918444517</v>
      </c>
      <c r="AS40" s="27">
        <f t="shared" si="183"/>
        <v>1417226.6941493598</v>
      </c>
      <c r="AT40" s="27">
        <f t="shared" si="184"/>
        <v>39866.515552510093</v>
      </c>
      <c r="AU40" s="27">
        <f t="shared" si="185"/>
        <v>1433881.6238484422</v>
      </c>
      <c r="AV40" s="27">
        <f t="shared" si="186"/>
        <v>23212.087356881395</v>
      </c>
      <c r="AW40" s="27">
        <f t="shared" si="187"/>
        <v>1086458.5867172934</v>
      </c>
      <c r="AX40" s="27">
        <f t="shared" si="188"/>
        <v>6362.0728142896696</v>
      </c>
      <c r="AY40" s="27">
        <f t="shared" si="189"/>
        <v>0</v>
      </c>
      <c r="AZ40" s="27">
        <f t="shared" si="190"/>
        <v>0</v>
      </c>
      <c r="BA40" s="27">
        <f t="shared" si="191"/>
        <v>0</v>
      </c>
      <c r="BB40" s="27">
        <f t="shared" si="192"/>
        <v>0</v>
      </c>
      <c r="BC40" s="27">
        <f t="shared" si="193"/>
        <v>0</v>
      </c>
      <c r="BD40" s="27">
        <f t="shared" si="194"/>
        <v>0</v>
      </c>
      <c r="BE40" s="27">
        <f t="shared" si="195"/>
        <v>0</v>
      </c>
      <c r="BF40" s="27">
        <f t="shared" si="196"/>
        <v>0</v>
      </c>
      <c r="BG40" s="27">
        <f t="shared" si="197"/>
        <v>0</v>
      </c>
      <c r="BH40" s="27">
        <f t="shared" si="198"/>
        <v>0</v>
      </c>
      <c r="BI40" s="27">
        <f t="shared" si="199"/>
        <v>0</v>
      </c>
      <c r="BJ40" s="27">
        <f t="shared" si="200"/>
        <v>0</v>
      </c>
      <c r="BK40" s="27">
        <f t="shared" si="201"/>
        <v>0</v>
      </c>
      <c r="BL40" s="27">
        <f t="shared" si="202"/>
        <v>0</v>
      </c>
      <c r="BM40" s="27">
        <f t="shared" si="203"/>
        <v>0</v>
      </c>
      <c r="BN40" s="27">
        <f t="shared" si="204"/>
        <v>0</v>
      </c>
      <c r="BO40" s="27">
        <f t="shared" si="205"/>
        <v>0</v>
      </c>
      <c r="BP40" s="27">
        <f t="shared" si="206"/>
        <v>0</v>
      </c>
      <c r="BQ40" s="27">
        <f t="shared" si="207"/>
        <v>0</v>
      </c>
      <c r="BR40" s="27">
        <f t="shared" si="208"/>
        <v>0</v>
      </c>
      <c r="BS40" s="27">
        <f t="shared" si="209"/>
        <v>0</v>
      </c>
      <c r="BT40" s="27">
        <f t="shared" si="210"/>
        <v>0</v>
      </c>
      <c r="BW40" s="28">
        <v>0</v>
      </c>
      <c r="BX40" s="28">
        <v>0</v>
      </c>
      <c r="BY40" s="28">
        <v>0</v>
      </c>
      <c r="BZ40" s="28">
        <v>0</v>
      </c>
      <c r="CA40" s="28">
        <v>20924.63163</v>
      </c>
      <c r="CB40" s="28">
        <v>90803.072304000001</v>
      </c>
      <c r="CC40" s="28">
        <v>0</v>
      </c>
      <c r="CD40" s="28">
        <v>0</v>
      </c>
      <c r="CE40" s="28">
        <v>0</v>
      </c>
      <c r="CF40" s="28">
        <v>0</v>
      </c>
      <c r="CG40" s="28">
        <v>22293.113379999999</v>
      </c>
      <c r="CH40" s="28">
        <v>98272.083190000005</v>
      </c>
      <c r="CI40" s="28">
        <v>0</v>
      </c>
      <c r="CJ40" s="28">
        <v>0</v>
      </c>
      <c r="CK40" s="28">
        <v>0</v>
      </c>
      <c r="CL40" s="28">
        <v>0</v>
      </c>
      <c r="CM40" s="28">
        <v>22960.082591000002</v>
      </c>
      <c r="CN40" s="28">
        <v>102833.64083799999</v>
      </c>
      <c r="CO40" s="28">
        <v>0</v>
      </c>
      <c r="CP40" s="28">
        <v>0</v>
      </c>
      <c r="CQ40" s="28">
        <v>0</v>
      </c>
      <c r="CR40" s="28">
        <v>0</v>
      </c>
      <c r="CS40" s="28">
        <v>23396.383024088798</v>
      </c>
      <c r="CT40" s="28">
        <v>106489.48492551538</v>
      </c>
      <c r="CU40" s="28">
        <v>0</v>
      </c>
      <c r="CV40" s="28">
        <v>0</v>
      </c>
      <c r="CW40" s="28">
        <v>0</v>
      </c>
      <c r="CX40" s="28">
        <v>0</v>
      </c>
      <c r="CY40" s="28">
        <v>24140.493775548472</v>
      </c>
      <c r="CZ40" s="28">
        <v>111684.70475803618</v>
      </c>
      <c r="DA40" s="28">
        <v>0</v>
      </c>
      <c r="DB40" s="28">
        <v>0</v>
      </c>
      <c r="DC40" s="28">
        <v>0</v>
      </c>
      <c r="DD40" s="28">
        <v>0</v>
      </c>
      <c r="DE40" s="28">
        <v>24845.211267754512</v>
      </c>
      <c r="DF40" s="28">
        <v>116862.68417146443</v>
      </c>
      <c r="DG40" s="28">
        <v>0</v>
      </c>
      <c r="DH40" s="28">
        <v>0</v>
      </c>
      <c r="DI40" s="28">
        <v>0</v>
      </c>
      <c r="DJ40" s="28">
        <v>0</v>
      </c>
      <c r="DK40" s="28">
        <v>25490.931837580407</v>
      </c>
      <c r="DL40" s="28">
        <v>121927.99444639016</v>
      </c>
      <c r="DM40" s="28">
        <v>0</v>
      </c>
      <c r="DN40" s="28">
        <v>0</v>
      </c>
      <c r="DO40" s="28">
        <v>0</v>
      </c>
      <c r="DP40" s="28">
        <v>0</v>
      </c>
      <c r="DQ40" s="28">
        <v>26069.420084587684</v>
      </c>
      <c r="DR40" s="28">
        <v>126833.9744092138</v>
      </c>
      <c r="DS40" s="28">
        <v>0</v>
      </c>
      <c r="DT40" s="28">
        <v>0</v>
      </c>
      <c r="DU40" s="28">
        <v>0</v>
      </c>
      <c r="DV40" s="28">
        <v>0</v>
      </c>
      <c r="DW40" s="28">
        <v>26579.877105369262</v>
      </c>
      <c r="DX40" s="28">
        <v>131568.63897037046</v>
      </c>
      <c r="DY40" s="28">
        <v>0</v>
      </c>
      <c r="DZ40" s="28">
        <v>0</v>
      </c>
      <c r="EA40" s="28">
        <v>0</v>
      </c>
      <c r="EB40" s="28">
        <v>0</v>
      </c>
      <c r="EC40" s="28">
        <v>27076.956229496911</v>
      </c>
      <c r="ED40" s="28">
        <v>136395.50834366344</v>
      </c>
      <c r="EE40" s="28">
        <v>0</v>
      </c>
      <c r="EF40" s="28">
        <v>0</v>
      </c>
      <c r="EG40" s="28">
        <v>0</v>
      </c>
      <c r="EH40" s="28">
        <v>0</v>
      </c>
      <c r="EI40" s="28">
        <v>27541.551162258176</v>
      </c>
      <c r="EJ40" s="28">
        <v>141222.8531845925</v>
      </c>
      <c r="EK40" s="28">
        <v>0</v>
      </c>
      <c r="EL40" s="28">
        <v>0</v>
      </c>
      <c r="EM40" s="28">
        <v>0</v>
      </c>
      <c r="EN40" s="28">
        <v>0</v>
      </c>
      <c r="EO40" s="28">
        <v>27938.812781717006</v>
      </c>
      <c r="EP40" s="28">
        <v>145866.82324886095</v>
      </c>
      <c r="EQ40" s="28">
        <v>0</v>
      </c>
      <c r="ER40" s="28">
        <v>0</v>
      </c>
      <c r="ES40" s="28">
        <v>0</v>
      </c>
      <c r="ET40" s="28">
        <v>0</v>
      </c>
      <c r="EU40" s="28">
        <v>28288.365697814374</v>
      </c>
      <c r="EV40" s="28">
        <v>150420.79756264886</v>
      </c>
      <c r="EW40" s="28">
        <v>0</v>
      </c>
      <c r="EX40" s="28">
        <v>0</v>
      </c>
      <c r="EY40" s="28">
        <v>0</v>
      </c>
      <c r="EZ40" s="28">
        <v>0</v>
      </c>
      <c r="FA40" s="28">
        <v>28601.027375705082</v>
      </c>
      <c r="FB40" s="28">
        <v>154937.51885363733</v>
      </c>
      <c r="FC40" s="28">
        <v>0</v>
      </c>
      <c r="FD40" s="28">
        <v>0</v>
      </c>
      <c r="FE40" s="28">
        <v>0</v>
      </c>
      <c r="FF40" s="28">
        <v>0</v>
      </c>
      <c r="FG40" s="28">
        <v>28877.709667237174</v>
      </c>
      <c r="FH40" s="28">
        <v>159420.53218447856</v>
      </c>
      <c r="FI40" s="28">
        <v>0</v>
      </c>
      <c r="FJ40" s="28">
        <v>0</v>
      </c>
      <c r="FK40" s="28">
        <v>0</v>
      </c>
      <c r="FL40" s="28">
        <v>0</v>
      </c>
      <c r="FM40" s="28">
        <v>29095.489828020007</v>
      </c>
      <c r="FN40" s="28">
        <v>163736.96163014276</v>
      </c>
      <c r="FO40" s="28">
        <v>0</v>
      </c>
      <c r="FP40" s="28">
        <v>0</v>
      </c>
      <c r="FQ40" s="28">
        <v>0</v>
      </c>
      <c r="FR40" s="28">
        <v>0</v>
      </c>
      <c r="FS40" s="28">
        <v>29251.185581204645</v>
      </c>
      <c r="FT40" s="28">
        <v>167857.62168025915</v>
      </c>
      <c r="FU40" s="28">
        <v>0</v>
      </c>
      <c r="FV40" s="28">
        <v>0</v>
      </c>
      <c r="FW40" s="28">
        <v>0</v>
      </c>
      <c r="FX40" s="28">
        <v>0</v>
      </c>
      <c r="FY40" s="28">
        <v>29374.419530764862</v>
      </c>
      <c r="FZ40" s="28">
        <v>171943.6236986373</v>
      </c>
      <c r="GA40" s="28">
        <v>0</v>
      </c>
      <c r="GB40" s="28">
        <v>0</v>
      </c>
      <c r="GC40" s="28">
        <v>0</v>
      </c>
      <c r="GD40" s="28">
        <v>0</v>
      </c>
      <c r="GE40" s="28">
        <v>29462.56245444448</v>
      </c>
      <c r="GF40" s="28">
        <v>175977.4992677109</v>
      </c>
      <c r="GG40" s="28">
        <v>0</v>
      </c>
      <c r="GH40" s="28">
        <v>0</v>
      </c>
      <c r="GI40" s="28">
        <v>0</v>
      </c>
      <c r="GJ40" s="28">
        <v>0</v>
      </c>
      <c r="GK40" s="28">
        <v>29505.628643936383</v>
      </c>
      <c r="GL40" s="28">
        <v>179891.5080311546</v>
      </c>
      <c r="GM40" s="28">
        <v>0</v>
      </c>
      <c r="GN40" s="28">
        <v>0</v>
      </c>
      <c r="GO40" s="28">
        <v>0</v>
      </c>
      <c r="GP40" s="28">
        <v>0</v>
      </c>
      <c r="GQ40" s="28">
        <v>29503.128038266979</v>
      </c>
      <c r="GR40" s="28">
        <v>183679.30688405683</v>
      </c>
      <c r="GS40" s="28">
        <v>0</v>
      </c>
      <c r="GT40" s="28">
        <v>0</v>
      </c>
      <c r="GU40" s="28">
        <v>0</v>
      </c>
      <c r="GV40" s="28">
        <v>0</v>
      </c>
      <c r="GW40" s="28">
        <v>29496.261727508714</v>
      </c>
      <c r="GX40" s="28">
        <v>187588.80076036704</v>
      </c>
      <c r="GY40" s="28">
        <v>0</v>
      </c>
      <c r="GZ40" s="28">
        <v>0</v>
      </c>
      <c r="HA40" s="28">
        <v>0</v>
      </c>
      <c r="HB40" s="28">
        <v>0</v>
      </c>
      <c r="HC40" s="28">
        <v>29483.914050539919</v>
      </c>
      <c r="HD40" s="28">
        <v>191623.5242766228</v>
      </c>
      <c r="HE40" s="28">
        <v>0</v>
      </c>
      <c r="HF40" s="28">
        <v>0</v>
      </c>
      <c r="HG40" s="28">
        <v>0</v>
      </c>
      <c r="HH40" s="28">
        <v>0</v>
      </c>
      <c r="HI40" s="28">
        <v>29449.211007224098</v>
      </c>
      <c r="HJ40" s="28">
        <v>195679.06008005919</v>
      </c>
      <c r="HK40" s="28">
        <v>0</v>
      </c>
      <c r="HL40" s="28">
        <v>0</v>
      </c>
      <c r="HM40" s="28">
        <v>0</v>
      </c>
      <c r="HN40" s="28">
        <v>0</v>
      </c>
      <c r="HO40" s="28">
        <v>29400.530595678414</v>
      </c>
      <c r="HP40" s="28">
        <v>199809.06052881185</v>
      </c>
      <c r="HQ40" s="28">
        <v>0</v>
      </c>
      <c r="HR40" s="28">
        <v>0</v>
      </c>
      <c r="HS40" s="28">
        <v>0</v>
      </c>
      <c r="HT40" s="28">
        <v>0</v>
      </c>
      <c r="HU40" s="28">
        <v>29336.782957301977</v>
      </c>
      <c r="HV40" s="28">
        <v>204014.2943682498</v>
      </c>
      <c r="HW40" s="28">
        <v>0</v>
      </c>
      <c r="HX40" s="28">
        <v>0</v>
      </c>
      <c r="HY40" s="28">
        <v>0</v>
      </c>
      <c r="HZ40" s="28">
        <v>0</v>
      </c>
      <c r="IA40" s="28">
        <v>29257.477897367738</v>
      </c>
      <c r="IB40" s="28">
        <v>208295.84381611121</v>
      </c>
      <c r="IC40" s="28">
        <v>0</v>
      </c>
      <c r="ID40" s="28">
        <v>0</v>
      </c>
      <c r="IE40" s="28">
        <v>0</v>
      </c>
      <c r="IF40" s="28">
        <v>0</v>
      </c>
      <c r="IG40" s="28">
        <v>29162.448922145133</v>
      </c>
      <c r="IH40" s="28">
        <v>212655.13300403021</v>
      </c>
      <c r="II40" s="28">
        <v>0</v>
      </c>
      <c r="IJ40" s="28">
        <v>0</v>
      </c>
      <c r="IK40" s="28">
        <v>0</v>
      </c>
      <c r="IL40" s="28">
        <v>0</v>
      </c>
      <c r="IM40" s="28">
        <v>29051.205205997256</v>
      </c>
      <c r="IN40" s="28">
        <v>217093.2799395636</v>
      </c>
      <c r="IO40" s="28">
        <v>0</v>
      </c>
      <c r="IP40" s="28">
        <v>0</v>
      </c>
      <c r="IQ40" s="28">
        <v>0</v>
      </c>
      <c r="IR40" s="28">
        <v>0</v>
      </c>
      <c r="IS40" s="28">
        <v>28922.902173609713</v>
      </c>
      <c r="IT40" s="28">
        <v>221611.06707723608</v>
      </c>
      <c r="IU40" s="28">
        <v>0</v>
      </c>
      <c r="IV40" s="28">
        <v>0</v>
      </c>
      <c r="IW40" s="28">
        <v>0</v>
      </c>
      <c r="IX40" s="28">
        <v>0</v>
      </c>
      <c r="IY40" s="28">
        <v>28785.151949626917</v>
      </c>
      <c r="IZ40" s="28">
        <v>226270.83182107253</v>
      </c>
      <c r="JA40" s="28">
        <v>0</v>
      </c>
      <c r="JB40" s="28">
        <v>0</v>
      </c>
      <c r="JC40" s="28">
        <v>0</v>
      </c>
      <c r="JD40" s="28">
        <v>0</v>
      </c>
      <c r="JE40" s="28">
        <v>28629.15363940824</v>
      </c>
      <c r="JF40" s="28">
        <v>231014.97522627565</v>
      </c>
      <c r="JG40" s="28">
        <v>0</v>
      </c>
      <c r="JH40" s="28">
        <v>0</v>
      </c>
      <c r="JI40" s="28">
        <v>0</v>
      </c>
      <c r="JJ40" s="28">
        <v>0</v>
      </c>
      <c r="JK40" s="28">
        <v>28439.054774988348</v>
      </c>
      <c r="JL40" s="28">
        <v>235717.57827450125</v>
      </c>
      <c r="JM40" s="28">
        <v>0</v>
      </c>
      <c r="JN40" s="28">
        <v>0</v>
      </c>
      <c r="JO40" s="28">
        <v>0</v>
      </c>
      <c r="JP40" s="28">
        <v>0</v>
      </c>
      <c r="JQ40" s="28">
        <v>28238.199941452291</v>
      </c>
      <c r="JR40" s="28">
        <v>240567.03725235036</v>
      </c>
      <c r="JS40" s="28">
        <v>0</v>
      </c>
      <c r="JT40" s="28">
        <v>0</v>
      </c>
      <c r="JU40" s="28">
        <v>0</v>
      </c>
      <c r="JV40" s="28">
        <v>0</v>
      </c>
      <c r="JW40" s="28">
        <v>28024.695535579307</v>
      </c>
      <c r="JX40" s="28">
        <v>245567.41632300781</v>
      </c>
      <c r="JY40" s="28">
        <v>0</v>
      </c>
      <c r="JZ40" s="28">
        <v>0</v>
      </c>
      <c r="KA40" s="28">
        <v>0</v>
      </c>
      <c r="KB40" s="28">
        <v>0</v>
      </c>
      <c r="KC40" s="28">
        <v>27791.055183933757</v>
      </c>
      <c r="KD40" s="28">
        <v>250656.94781640408</v>
      </c>
      <c r="KE40" s="28">
        <v>0</v>
      </c>
      <c r="KF40" s="28">
        <v>0</v>
      </c>
      <c r="KG40" s="28">
        <v>0</v>
      </c>
      <c r="KH40" s="28">
        <v>0</v>
      </c>
      <c r="KI40" s="28">
        <v>27522.096932723118</v>
      </c>
      <c r="KJ40" s="28">
        <v>255701.19580137471</v>
      </c>
      <c r="KK40" s="28">
        <v>0</v>
      </c>
      <c r="KL40" s="28">
        <v>0</v>
      </c>
      <c r="KM40" s="28">
        <v>0</v>
      </c>
      <c r="KN40" s="28">
        <v>0</v>
      </c>
      <c r="KO40" s="28">
        <v>27239.03443518317</v>
      </c>
      <c r="KP40" s="28">
        <v>260901.04609146691</v>
      </c>
      <c r="KQ40" s="28">
        <v>0</v>
      </c>
      <c r="KR40" s="28">
        <v>0</v>
      </c>
      <c r="KS40" s="28">
        <v>0</v>
      </c>
      <c r="KT40" s="28">
        <v>0</v>
      </c>
      <c r="KU40" s="28">
        <v>26940.966107534256</v>
      </c>
      <c r="KV40" s="28">
        <v>266261.52954388323</v>
      </c>
      <c r="KW40" s="28">
        <v>0</v>
      </c>
      <c r="KX40" s="28">
        <v>0</v>
      </c>
      <c r="KY40" s="28">
        <v>0</v>
      </c>
      <c r="KZ40" s="28">
        <v>0</v>
      </c>
      <c r="LA40" s="28">
        <v>26619.963369356912</v>
      </c>
      <c r="LB40" s="28">
        <v>271715.68177186424</v>
      </c>
      <c r="LC40" s="28">
        <v>0</v>
      </c>
      <c r="LD40" s="28">
        <v>0</v>
      </c>
      <c r="LE40" s="28">
        <v>0</v>
      </c>
      <c r="LF40" s="28">
        <v>0</v>
      </c>
      <c r="LG40" s="28">
        <v>26262.05792066675</v>
      </c>
      <c r="LH40" s="28">
        <v>277120.11545546987</v>
      </c>
      <c r="LI40" s="28">
        <v>0</v>
      </c>
      <c r="LJ40" s="28">
        <v>0</v>
      </c>
      <c r="LK40" s="28">
        <v>0</v>
      </c>
      <c r="LL40" s="28">
        <v>0</v>
      </c>
      <c r="LM40" s="28">
        <v>25887.601541506141</v>
      </c>
      <c r="LN40" s="28">
        <v>282690.04288623109</v>
      </c>
      <c r="LO40" s="28">
        <v>0</v>
      </c>
      <c r="LP40" s="28">
        <v>0</v>
      </c>
      <c r="LQ40" s="28">
        <v>0</v>
      </c>
      <c r="LR40" s="28">
        <v>0</v>
      </c>
      <c r="LS40" s="28">
        <v>25494.745240505988</v>
      </c>
      <c r="LT40" s="28">
        <v>288430.32065421605</v>
      </c>
      <c r="LU40" s="28">
        <v>0</v>
      </c>
      <c r="LV40" s="28">
        <v>0</v>
      </c>
      <c r="LW40" s="28">
        <v>0</v>
      </c>
      <c r="LX40" s="28">
        <v>0</v>
      </c>
      <c r="LY40" s="28">
        <v>25076.804589761527</v>
      </c>
      <c r="LZ40" s="28">
        <v>294269.2982229765</v>
      </c>
      <c r="MA40" s="28">
        <v>0</v>
      </c>
      <c r="MB40" s="28">
        <v>0</v>
      </c>
      <c r="MC40" s="28">
        <v>0</v>
      </c>
      <c r="MD40" s="28">
        <v>0</v>
      </c>
      <c r="ME40" s="28">
        <v>24626.317907451852</v>
      </c>
      <c r="MF40" s="28">
        <v>300130.790442086</v>
      </c>
      <c r="MG40" s="28">
        <v>0</v>
      </c>
      <c r="MH40" s="28">
        <v>0</v>
      </c>
      <c r="MI40" s="28">
        <v>0</v>
      </c>
      <c r="MJ40" s="28">
        <v>0</v>
      </c>
      <c r="MK40" s="28">
        <v>24149.692353294973</v>
      </c>
      <c r="ML40" s="28">
        <v>306091.90613337402</v>
      </c>
      <c r="MM40" s="28">
        <v>0</v>
      </c>
      <c r="MN40" s="28">
        <v>0</v>
      </c>
      <c r="MO40" s="28">
        <v>0</v>
      </c>
      <c r="MP40" s="28">
        <v>0</v>
      </c>
      <c r="MQ40" s="28">
        <v>23645.805099497378</v>
      </c>
      <c r="MR40" s="28">
        <v>312153.0126350419</v>
      </c>
      <c r="MS40" s="28">
        <v>0</v>
      </c>
      <c r="MT40" s="28">
        <v>0</v>
      </c>
      <c r="MU40" s="28">
        <v>0</v>
      </c>
      <c r="MV40" s="28">
        <v>0</v>
      </c>
      <c r="MW40" s="28">
        <v>23113.962801355476</v>
      </c>
      <c r="MX40" s="28">
        <v>318315.83327130566</v>
      </c>
      <c r="MY40" s="28">
        <v>0</v>
      </c>
      <c r="MZ40" s="28">
        <v>0</v>
      </c>
      <c r="NA40" s="28">
        <v>0</v>
      </c>
      <c r="NB40" s="28">
        <v>0</v>
      </c>
      <c r="NC40" s="28">
        <v>22553.461925994532</v>
      </c>
      <c r="ND40" s="28">
        <v>324581.65133369283</v>
      </c>
      <c r="NE40" s="28">
        <v>0</v>
      </c>
      <c r="NF40" s="28">
        <v>0</v>
      </c>
      <c r="NG40" s="28">
        <v>0</v>
      </c>
      <c r="NH40" s="28">
        <v>0</v>
      </c>
      <c r="NI40" s="28">
        <v>21963.588735217032</v>
      </c>
      <c r="NJ40" s="28">
        <v>330951.2711450996</v>
      </c>
      <c r="NK40" s="28">
        <v>0</v>
      </c>
      <c r="NL40" s="28">
        <v>0</v>
      </c>
      <c r="NM40" s="28">
        <v>0</v>
      </c>
      <c r="NN40" s="28">
        <v>0</v>
      </c>
      <c r="NO40" s="28">
        <v>21337.97550546765</v>
      </c>
      <c r="NP40" s="28">
        <v>337329.92309166741</v>
      </c>
      <c r="NQ40" s="28">
        <v>0</v>
      </c>
      <c r="NR40" s="28">
        <v>0</v>
      </c>
      <c r="NS40" s="28">
        <v>0</v>
      </c>
      <c r="NT40" s="28">
        <v>0</v>
      </c>
      <c r="NU40" s="28">
        <v>20669.464846362032</v>
      </c>
      <c r="NV40" s="28">
        <v>343604.08833083231</v>
      </c>
      <c r="NW40" s="28">
        <v>0</v>
      </c>
      <c r="NX40" s="28">
        <v>0</v>
      </c>
      <c r="NY40" s="28">
        <v>0</v>
      </c>
      <c r="NZ40" s="28">
        <v>0</v>
      </c>
      <c r="OA40" s="28">
        <v>19664.451925044319</v>
      </c>
      <c r="OB40" s="28">
        <v>344609.10125215002</v>
      </c>
      <c r="OC40" s="28">
        <v>0</v>
      </c>
      <c r="OD40" s="28">
        <v>0</v>
      </c>
      <c r="OE40" s="28">
        <v>0</v>
      </c>
      <c r="OF40" s="28">
        <v>0</v>
      </c>
      <c r="OG40" s="28">
        <v>18656.429983004098</v>
      </c>
      <c r="OH40" s="28">
        <v>345617.12319419027</v>
      </c>
      <c r="OI40" s="28">
        <v>0</v>
      </c>
      <c r="OJ40" s="28">
        <v>0</v>
      </c>
      <c r="OK40" s="28">
        <v>0</v>
      </c>
      <c r="OL40" s="28">
        <v>0</v>
      </c>
      <c r="OM40" s="28">
        <v>17645.399020241373</v>
      </c>
      <c r="ON40" s="28">
        <v>346628.15415695298</v>
      </c>
      <c r="OO40" s="28">
        <v>0</v>
      </c>
      <c r="OP40" s="28">
        <v>0</v>
      </c>
      <c r="OQ40" s="28">
        <v>0</v>
      </c>
      <c r="OR40" s="28">
        <v>0</v>
      </c>
      <c r="OS40" s="28">
        <v>16631.359036756134</v>
      </c>
      <c r="OT40" s="28">
        <v>347641.69263698446</v>
      </c>
      <c r="OU40" s="28">
        <v>0</v>
      </c>
      <c r="OV40" s="28">
        <v>0</v>
      </c>
      <c r="OW40" s="28">
        <v>0</v>
      </c>
      <c r="OX40" s="28">
        <v>0</v>
      </c>
      <c r="OY40" s="28">
        <v>15614.811536002142</v>
      </c>
      <c r="OZ40" s="28">
        <v>348658.74164119223</v>
      </c>
      <c r="PA40" s="28">
        <v>0</v>
      </c>
      <c r="PB40" s="28">
        <v>0</v>
      </c>
      <c r="PC40" s="28">
        <v>0</v>
      </c>
      <c r="PD40" s="28">
        <v>0</v>
      </c>
      <c r="PE40" s="28">
        <v>14594.753511071887</v>
      </c>
      <c r="PF40" s="28">
        <v>349678.79966612242</v>
      </c>
      <c r="PG40" s="28">
        <v>0</v>
      </c>
      <c r="PH40" s="28">
        <v>0</v>
      </c>
      <c r="PI40" s="28">
        <v>0</v>
      </c>
      <c r="PJ40" s="28">
        <v>0</v>
      </c>
      <c r="PK40" s="28">
        <v>13572.187968872879</v>
      </c>
      <c r="PL40" s="28">
        <v>350701.36520832148</v>
      </c>
      <c r="PM40" s="28">
        <v>0</v>
      </c>
      <c r="PN40" s="28">
        <v>0</v>
      </c>
      <c r="PO40" s="28">
        <v>0</v>
      </c>
      <c r="PP40" s="28">
        <v>0</v>
      </c>
      <c r="PQ40" s="28">
        <v>12546.111902497609</v>
      </c>
      <c r="PR40" s="28">
        <v>351727.44127469673</v>
      </c>
      <c r="PS40" s="28">
        <v>0</v>
      </c>
      <c r="PT40" s="28">
        <v>0</v>
      </c>
      <c r="PU40" s="28">
        <v>0</v>
      </c>
      <c r="PV40" s="28">
        <v>0</v>
      </c>
      <c r="PW40" s="28">
        <v>11517.528318853583</v>
      </c>
      <c r="PX40" s="28">
        <v>352756.0248583408</v>
      </c>
      <c r="PY40" s="28">
        <v>0</v>
      </c>
      <c r="PZ40" s="28">
        <v>0</v>
      </c>
      <c r="QA40" s="28">
        <v>0</v>
      </c>
      <c r="QB40" s="28">
        <v>0</v>
      </c>
      <c r="QC40" s="28">
        <v>10485.434211033298</v>
      </c>
      <c r="QD40" s="28">
        <v>353787.61746270728</v>
      </c>
      <c r="QE40" s="28">
        <v>0</v>
      </c>
      <c r="QF40" s="28">
        <v>0</v>
      </c>
      <c r="QG40" s="28">
        <v>0</v>
      </c>
      <c r="QH40" s="28">
        <v>0</v>
      </c>
      <c r="QI40" s="28">
        <v>9450.8325859442557</v>
      </c>
      <c r="QJ40" s="28">
        <v>354822.72059125011</v>
      </c>
      <c r="QK40" s="28">
        <v>0</v>
      </c>
      <c r="QL40" s="28">
        <v>0</v>
      </c>
      <c r="QM40" s="28">
        <v>0</v>
      </c>
      <c r="QN40" s="28">
        <v>0</v>
      </c>
      <c r="QO40" s="28">
        <v>8412.7204366789538</v>
      </c>
      <c r="QP40" s="28">
        <v>355860.33123706165</v>
      </c>
      <c r="QQ40" s="28">
        <v>0</v>
      </c>
      <c r="QR40" s="28">
        <v>0</v>
      </c>
      <c r="QS40" s="28">
        <v>0</v>
      </c>
      <c r="QT40" s="28">
        <v>0</v>
      </c>
      <c r="QU40" s="28">
        <v>7372.1007701448953</v>
      </c>
      <c r="QV40" s="28">
        <v>356901.45240704948</v>
      </c>
      <c r="QW40" s="28">
        <v>0</v>
      </c>
      <c r="QX40" s="28">
        <v>0</v>
      </c>
      <c r="QY40" s="28">
        <v>0</v>
      </c>
      <c r="QZ40" s="28">
        <v>0</v>
      </c>
      <c r="RA40" s="28">
        <v>6327.9705794345782</v>
      </c>
      <c r="RB40" s="28">
        <v>357945.58259775979</v>
      </c>
      <c r="RC40" s="28">
        <v>0</v>
      </c>
      <c r="RD40" s="28">
        <v>0</v>
      </c>
      <c r="RE40" s="28">
        <v>0</v>
      </c>
      <c r="RF40" s="28">
        <v>0</v>
      </c>
      <c r="RG40" s="28">
        <v>5280.8313680017518</v>
      </c>
      <c r="RH40" s="28">
        <v>358992.22030573885</v>
      </c>
      <c r="RI40" s="28">
        <v>0</v>
      </c>
      <c r="RJ40" s="28">
        <v>0</v>
      </c>
      <c r="RK40" s="28">
        <v>0</v>
      </c>
      <c r="RL40" s="28">
        <v>0</v>
      </c>
      <c r="RM40" s="28">
        <v>4231.1846393001697</v>
      </c>
      <c r="RN40" s="28">
        <v>360042.36853789416</v>
      </c>
      <c r="RO40" s="28">
        <v>0</v>
      </c>
      <c r="RP40" s="28">
        <v>0</v>
      </c>
      <c r="RQ40" s="28">
        <v>0</v>
      </c>
      <c r="RR40" s="28">
        <v>0</v>
      </c>
      <c r="RS40" s="28">
        <v>3178.0273864223268</v>
      </c>
      <c r="RT40" s="28">
        <v>361095.52579077205</v>
      </c>
      <c r="RU40" s="28">
        <v>0</v>
      </c>
      <c r="RV40" s="28">
        <v>0</v>
      </c>
      <c r="RW40" s="28">
        <v>0</v>
      </c>
      <c r="RX40" s="28">
        <v>0</v>
      </c>
      <c r="RY40" s="28">
        <v>2121.8611128219763</v>
      </c>
      <c r="RZ40" s="28">
        <v>362151.69206437236</v>
      </c>
      <c r="SA40" s="28">
        <v>0</v>
      </c>
      <c r="SB40" s="28">
        <v>0</v>
      </c>
      <c r="SC40" s="28">
        <v>0</v>
      </c>
      <c r="SD40" s="28">
        <v>0</v>
      </c>
      <c r="SE40" s="28">
        <v>1062.1843150453665</v>
      </c>
      <c r="SF40" s="28">
        <v>363211.36886214896</v>
      </c>
      <c r="SG40" s="28">
        <v>0</v>
      </c>
      <c r="SH40" s="28">
        <v>0</v>
      </c>
      <c r="SI40" s="28">
        <v>0</v>
      </c>
      <c r="SJ40" s="28">
        <v>0</v>
      </c>
      <c r="SK40" s="28">
        <v>0</v>
      </c>
      <c r="SL40" s="28">
        <v>0</v>
      </c>
      <c r="SM40" s="28">
        <v>0</v>
      </c>
      <c r="SN40" s="28">
        <v>0</v>
      </c>
      <c r="SO40" s="28">
        <v>0</v>
      </c>
      <c r="SP40" s="28">
        <v>0</v>
      </c>
      <c r="SQ40" s="28">
        <v>0</v>
      </c>
      <c r="SR40" s="28">
        <v>0</v>
      </c>
      <c r="SS40" s="28">
        <v>0</v>
      </c>
      <c r="ST40" s="28">
        <v>0</v>
      </c>
      <c r="SU40" s="28">
        <v>0</v>
      </c>
      <c r="SV40" s="28">
        <v>0</v>
      </c>
      <c r="SW40" s="28">
        <v>0</v>
      </c>
      <c r="SX40" s="28">
        <v>0</v>
      </c>
      <c r="SY40" s="28">
        <v>0</v>
      </c>
      <c r="SZ40" s="28">
        <v>0</v>
      </c>
      <c r="TA40" s="28">
        <v>0</v>
      </c>
      <c r="TB40" s="28">
        <v>0</v>
      </c>
      <c r="TC40" s="28">
        <v>0</v>
      </c>
      <c r="TD40" s="28">
        <v>0</v>
      </c>
      <c r="TE40" s="28">
        <v>0</v>
      </c>
      <c r="TF40" s="28">
        <v>0</v>
      </c>
      <c r="TG40" s="28">
        <v>0</v>
      </c>
      <c r="TH40" s="28">
        <v>0</v>
      </c>
      <c r="TI40" s="28">
        <v>0</v>
      </c>
      <c r="TJ40" s="28">
        <v>0</v>
      </c>
      <c r="TK40" s="28">
        <v>0</v>
      </c>
      <c r="TL40" s="28">
        <v>0</v>
      </c>
      <c r="TM40" s="28">
        <v>0</v>
      </c>
      <c r="TN40" s="28">
        <v>0</v>
      </c>
      <c r="TO40" s="28">
        <v>0</v>
      </c>
      <c r="TP40" s="28">
        <v>0</v>
      </c>
      <c r="TQ40" s="28">
        <v>0</v>
      </c>
      <c r="TR40" s="28">
        <v>0</v>
      </c>
      <c r="TS40" s="28">
        <v>0</v>
      </c>
      <c r="TT40" s="28">
        <v>0</v>
      </c>
      <c r="TU40" s="28">
        <v>0</v>
      </c>
      <c r="TV40" s="28">
        <v>0</v>
      </c>
      <c r="TW40" s="28">
        <v>0</v>
      </c>
      <c r="TX40" s="28">
        <v>0</v>
      </c>
      <c r="TY40" s="28">
        <v>0</v>
      </c>
      <c r="TZ40" s="28">
        <v>0</v>
      </c>
      <c r="UA40" s="28">
        <v>0</v>
      </c>
      <c r="UB40" s="28">
        <v>0</v>
      </c>
      <c r="UC40" s="28">
        <v>0</v>
      </c>
      <c r="UD40" s="28">
        <v>0</v>
      </c>
      <c r="UE40" s="28">
        <v>0</v>
      </c>
      <c r="UF40" s="28">
        <v>0</v>
      </c>
      <c r="UG40" s="28">
        <v>0</v>
      </c>
      <c r="UH40" s="28">
        <v>0</v>
      </c>
      <c r="UI40" s="28">
        <v>0</v>
      </c>
      <c r="UJ40" s="28">
        <v>0</v>
      </c>
      <c r="UK40" s="28">
        <v>0</v>
      </c>
      <c r="UL40" s="28">
        <v>0</v>
      </c>
      <c r="UM40" s="28">
        <v>0</v>
      </c>
      <c r="UN40" s="28">
        <v>0</v>
      </c>
      <c r="UO40" s="28">
        <v>0</v>
      </c>
      <c r="UP40" s="28">
        <v>0</v>
      </c>
      <c r="UQ40" s="28">
        <v>0</v>
      </c>
      <c r="UR40" s="28">
        <v>0</v>
      </c>
      <c r="US40" s="28">
        <v>0</v>
      </c>
      <c r="UT40" s="28">
        <v>0</v>
      </c>
      <c r="UU40" s="28">
        <v>0</v>
      </c>
      <c r="UV40" s="28">
        <v>0</v>
      </c>
      <c r="UW40" s="28">
        <v>0</v>
      </c>
      <c r="UX40" s="28">
        <v>0</v>
      </c>
      <c r="UY40" s="28">
        <v>0</v>
      </c>
      <c r="UZ40" s="28">
        <v>0</v>
      </c>
      <c r="VA40" s="28">
        <v>0</v>
      </c>
      <c r="VB40" s="28">
        <v>0</v>
      </c>
      <c r="VC40" s="28">
        <v>0</v>
      </c>
      <c r="VD40" s="28">
        <v>0</v>
      </c>
      <c r="VE40" s="28">
        <v>0</v>
      </c>
      <c r="VF40" s="28">
        <v>0</v>
      </c>
      <c r="VG40" s="28">
        <v>0</v>
      </c>
      <c r="VH40" s="28">
        <v>0</v>
      </c>
      <c r="VI40" s="28">
        <v>0</v>
      </c>
      <c r="VJ40" s="28">
        <v>0</v>
      </c>
      <c r="VK40" s="28">
        <v>0</v>
      </c>
      <c r="VL40" s="28">
        <v>0</v>
      </c>
      <c r="VM40" s="28">
        <v>0</v>
      </c>
      <c r="VN40" s="28">
        <v>0</v>
      </c>
      <c r="VO40" s="28">
        <v>0</v>
      </c>
      <c r="VP40" s="28">
        <v>0</v>
      </c>
      <c r="VQ40" s="28">
        <v>0</v>
      </c>
      <c r="VR40" s="28">
        <v>0</v>
      </c>
      <c r="VS40" s="28">
        <v>0</v>
      </c>
      <c r="VT40" s="28">
        <v>0</v>
      </c>
      <c r="VU40" s="28">
        <v>0</v>
      </c>
      <c r="VV40" s="28">
        <v>0</v>
      </c>
      <c r="VW40" s="28">
        <v>0</v>
      </c>
      <c r="VX40" s="28">
        <v>0</v>
      </c>
      <c r="VY40" s="28">
        <v>0</v>
      </c>
      <c r="VZ40" s="28">
        <v>0</v>
      </c>
      <c r="WA40" s="28">
        <v>0</v>
      </c>
      <c r="WB40" s="28">
        <v>0</v>
      </c>
      <c r="WC40" s="28">
        <v>0</v>
      </c>
      <c r="WD40" s="28">
        <v>0</v>
      </c>
      <c r="WE40" s="28">
        <v>0</v>
      </c>
      <c r="WF40" s="28">
        <v>0</v>
      </c>
      <c r="WG40" s="28">
        <v>0</v>
      </c>
      <c r="WH40" s="28">
        <v>0</v>
      </c>
      <c r="WI40" s="28">
        <v>0</v>
      </c>
      <c r="WJ40" s="28">
        <v>0</v>
      </c>
      <c r="WK40" s="28">
        <v>0</v>
      </c>
      <c r="WL40" s="28">
        <v>0</v>
      </c>
      <c r="WM40" s="28">
        <v>0</v>
      </c>
      <c r="WN40" s="28">
        <v>0</v>
      </c>
      <c r="WO40" s="28">
        <v>0</v>
      </c>
      <c r="WP40" s="28">
        <v>0</v>
      </c>
      <c r="WQ40" s="28">
        <v>0</v>
      </c>
      <c r="WR40" s="28">
        <v>0</v>
      </c>
      <c r="WS40" s="28">
        <v>0</v>
      </c>
      <c r="WT40" s="28">
        <v>0</v>
      </c>
      <c r="WU40" s="28">
        <v>0</v>
      </c>
      <c r="WV40" s="28">
        <v>0</v>
      </c>
      <c r="WW40" s="28">
        <v>0</v>
      </c>
      <c r="WX40" s="28">
        <v>0</v>
      </c>
      <c r="WY40" s="28">
        <v>0</v>
      </c>
      <c r="WZ40" s="28">
        <v>0</v>
      </c>
      <c r="XA40" s="28">
        <v>0</v>
      </c>
      <c r="XB40" s="28">
        <v>0</v>
      </c>
      <c r="XC40" s="28">
        <v>0</v>
      </c>
      <c r="XD40" s="28">
        <v>0</v>
      </c>
      <c r="XE40" s="28">
        <v>0</v>
      </c>
      <c r="XF40" s="28">
        <v>0</v>
      </c>
      <c r="XG40" s="28">
        <v>0</v>
      </c>
      <c r="XH40" s="28">
        <v>0</v>
      </c>
      <c r="XI40" s="28">
        <v>0</v>
      </c>
      <c r="XJ40" s="28">
        <v>0</v>
      </c>
      <c r="XK40" s="28">
        <v>0</v>
      </c>
      <c r="XL40" s="28">
        <v>0</v>
      </c>
      <c r="XM40" s="28">
        <v>0</v>
      </c>
      <c r="XN40" s="28">
        <v>0</v>
      </c>
      <c r="XO40" s="28">
        <v>0</v>
      </c>
      <c r="XP40" s="28">
        <v>0</v>
      </c>
      <c r="XQ40" s="28">
        <v>0</v>
      </c>
      <c r="XR40" s="28">
        <v>0</v>
      </c>
      <c r="XS40" s="28">
        <v>0</v>
      </c>
      <c r="XT40" s="28">
        <v>0</v>
      </c>
      <c r="XU40" s="28">
        <v>0</v>
      </c>
      <c r="XV40" s="28">
        <v>0</v>
      </c>
      <c r="XW40" s="28">
        <v>0</v>
      </c>
      <c r="XX40" s="28">
        <v>0</v>
      </c>
      <c r="XY40" s="28">
        <v>0</v>
      </c>
      <c r="XZ40" s="28">
        <v>0</v>
      </c>
      <c r="YA40" s="28">
        <v>0</v>
      </c>
      <c r="YB40" s="28">
        <v>0</v>
      </c>
      <c r="YC40" s="28">
        <v>0</v>
      </c>
      <c r="YD40" s="28">
        <v>0</v>
      </c>
      <c r="YE40" s="28">
        <v>0</v>
      </c>
      <c r="YF40" s="28">
        <v>0</v>
      </c>
      <c r="YG40" s="28">
        <v>0</v>
      </c>
      <c r="YH40" s="28">
        <v>0</v>
      </c>
      <c r="YI40" s="28">
        <v>0</v>
      </c>
      <c r="YJ40" s="28">
        <v>0</v>
      </c>
      <c r="YK40" s="28">
        <v>0</v>
      </c>
      <c r="YL40" s="28">
        <v>0</v>
      </c>
      <c r="YM40" s="28">
        <v>0</v>
      </c>
      <c r="YN40" s="28">
        <v>0</v>
      </c>
      <c r="YO40" s="28">
        <v>0</v>
      </c>
      <c r="YP40" s="28">
        <v>0</v>
      </c>
      <c r="YQ40" s="28">
        <v>0</v>
      </c>
      <c r="YR40" s="28">
        <v>0</v>
      </c>
      <c r="YS40" s="28">
        <v>0</v>
      </c>
      <c r="YT40" s="28">
        <v>0</v>
      </c>
      <c r="YU40" s="28">
        <v>0</v>
      </c>
      <c r="YV40" s="28">
        <v>0</v>
      </c>
      <c r="YW40" s="28">
        <v>0</v>
      </c>
      <c r="YX40" s="28">
        <v>0</v>
      </c>
      <c r="YY40" s="28">
        <v>0</v>
      </c>
      <c r="YZ40" s="28">
        <v>0</v>
      </c>
      <c r="ZA40" s="28">
        <v>0</v>
      </c>
      <c r="ZB40" s="28">
        <v>0</v>
      </c>
      <c r="ZC40" s="28">
        <v>0</v>
      </c>
      <c r="ZD40" s="28">
        <v>0</v>
      </c>
      <c r="ZE40" s="28">
        <v>0</v>
      </c>
      <c r="ZF40" s="28">
        <v>0</v>
      </c>
      <c r="ZG40" s="28">
        <v>0</v>
      </c>
      <c r="ZH40" s="28">
        <v>0</v>
      </c>
      <c r="ZI40" s="28">
        <v>0</v>
      </c>
      <c r="ZJ40" s="28">
        <v>0</v>
      </c>
      <c r="ZK40" s="28">
        <v>0</v>
      </c>
      <c r="ZL40" s="28">
        <v>0</v>
      </c>
      <c r="ZM40" s="28">
        <v>0</v>
      </c>
      <c r="ZN40" s="28">
        <v>0</v>
      </c>
      <c r="ZO40" s="28">
        <v>0</v>
      </c>
      <c r="ZP40" s="28">
        <v>0</v>
      </c>
      <c r="ZQ40" s="28">
        <v>0</v>
      </c>
      <c r="ZR40" s="28">
        <v>0</v>
      </c>
      <c r="ZS40" s="28">
        <v>0</v>
      </c>
      <c r="ZT40" s="28">
        <v>0</v>
      </c>
      <c r="ZU40" s="28">
        <v>0</v>
      </c>
      <c r="ZV40" s="28">
        <v>0</v>
      </c>
      <c r="ZW40" s="28">
        <v>0</v>
      </c>
      <c r="ZX40" s="28">
        <v>0</v>
      </c>
      <c r="ZY40" s="28">
        <v>0</v>
      </c>
      <c r="ZZ40" s="28">
        <v>0</v>
      </c>
      <c r="AAA40" s="28">
        <v>0</v>
      </c>
      <c r="AAB40" s="28">
        <v>0</v>
      </c>
      <c r="AAC40" s="28">
        <v>0</v>
      </c>
      <c r="AAD40" s="28">
        <v>0</v>
      </c>
      <c r="AAE40" s="28">
        <v>0</v>
      </c>
      <c r="AAF40" s="28">
        <v>0</v>
      </c>
      <c r="AAG40" s="28">
        <v>0</v>
      </c>
      <c r="AAH40" s="28">
        <v>0</v>
      </c>
      <c r="AAI40" s="28">
        <v>0</v>
      </c>
      <c r="AAJ40" s="28">
        <v>0</v>
      </c>
      <c r="AAK40" s="28">
        <v>0</v>
      </c>
      <c r="AAL40" s="28">
        <v>0</v>
      </c>
      <c r="AAM40" s="28">
        <v>0</v>
      </c>
      <c r="AAN40" s="28">
        <v>0</v>
      </c>
      <c r="AAO40" s="28">
        <v>0</v>
      </c>
      <c r="AAP40" s="28">
        <v>0</v>
      </c>
      <c r="AAQ40" s="28">
        <v>0</v>
      </c>
      <c r="AAR40" s="28">
        <v>0</v>
      </c>
      <c r="AAS40" s="28">
        <v>0</v>
      </c>
      <c r="AAT40" s="28">
        <v>0</v>
      </c>
      <c r="AAU40" s="28">
        <v>0</v>
      </c>
      <c r="AAV40" s="28">
        <v>0</v>
      </c>
      <c r="AAW40" s="28">
        <v>0</v>
      </c>
      <c r="AAX40" s="28">
        <v>0</v>
      </c>
      <c r="AAY40" s="28">
        <v>0</v>
      </c>
      <c r="AAZ40" s="28">
        <v>0</v>
      </c>
      <c r="ABA40" s="28">
        <v>0</v>
      </c>
      <c r="ABB40" s="28">
        <v>0</v>
      </c>
      <c r="ABC40" s="28">
        <v>0</v>
      </c>
      <c r="ABD40" s="28">
        <v>0</v>
      </c>
      <c r="ABE40" s="28">
        <v>0</v>
      </c>
      <c r="ABF40" s="28">
        <v>0</v>
      </c>
      <c r="ABG40" s="28">
        <v>0</v>
      </c>
      <c r="ABH40" s="28">
        <v>0</v>
      </c>
      <c r="ABI40" s="28">
        <v>0</v>
      </c>
      <c r="ABJ40" s="28">
        <v>0</v>
      </c>
      <c r="ABK40" s="28">
        <v>0</v>
      </c>
      <c r="ABL40" s="28">
        <v>0</v>
      </c>
      <c r="ABM40" s="28">
        <v>0</v>
      </c>
      <c r="ABN40" s="28">
        <v>0</v>
      </c>
      <c r="ABO40" s="28">
        <v>0</v>
      </c>
      <c r="ABP40" s="28">
        <v>0</v>
      </c>
      <c r="ABQ40" s="28">
        <v>0</v>
      </c>
      <c r="ABR40" s="28">
        <v>0</v>
      </c>
      <c r="ABS40" s="28">
        <v>0</v>
      </c>
      <c r="ABT40" s="28">
        <v>0</v>
      </c>
      <c r="ABU40" s="28">
        <v>0</v>
      </c>
      <c r="ABV40" s="28">
        <v>0</v>
      </c>
      <c r="ABW40" s="28">
        <v>0</v>
      </c>
      <c r="ABX40" s="28">
        <v>0</v>
      </c>
      <c r="ABY40" s="28">
        <v>0</v>
      </c>
      <c r="ABZ40" s="28">
        <v>0</v>
      </c>
      <c r="ACA40" s="28">
        <v>0</v>
      </c>
      <c r="ACB40" s="28">
        <v>0</v>
      </c>
      <c r="ACC40" s="28">
        <v>0</v>
      </c>
      <c r="ACD40" s="28">
        <v>0</v>
      </c>
      <c r="ACE40" s="28">
        <v>0</v>
      </c>
      <c r="ACF40" s="28">
        <v>0</v>
      </c>
      <c r="ACG40" s="28">
        <v>0</v>
      </c>
      <c r="ACH40" s="28">
        <v>0</v>
      </c>
      <c r="ACI40" s="28">
        <v>0</v>
      </c>
      <c r="ACJ40" s="28">
        <v>0</v>
      </c>
    </row>
    <row r="41" spans="1:764" x14ac:dyDescent="0.2">
      <c r="A41" s="21" t="s">
        <v>70</v>
      </c>
      <c r="B41" s="116" t="s">
        <v>71</v>
      </c>
      <c r="C41" s="22">
        <f t="shared" si="211"/>
        <v>3.4324222895579997</v>
      </c>
      <c r="D41" s="107"/>
      <c r="E41" s="23">
        <v>0.19819625999999999</v>
      </c>
      <c r="F41" s="24" t="s">
        <v>47</v>
      </c>
      <c r="G41" s="33" t="s">
        <v>128</v>
      </c>
      <c r="H41" s="31">
        <v>40360</v>
      </c>
      <c r="I41" s="105" t="s">
        <v>163</v>
      </c>
      <c r="J41" s="30">
        <v>158</v>
      </c>
      <c r="K41" s="24" t="s">
        <v>134</v>
      </c>
      <c r="L41" s="25">
        <v>45170</v>
      </c>
      <c r="M41" s="21" t="s">
        <v>122</v>
      </c>
      <c r="N41" s="3"/>
      <c r="O41" s="27">
        <f t="shared" si="153"/>
        <v>534105.51816163608</v>
      </c>
      <c r="P41" s="27">
        <f t="shared" si="154"/>
        <v>41192.430593120116</v>
      </c>
      <c r="Q41" s="27">
        <f t="shared" si="155"/>
        <v>639896.47339291475</v>
      </c>
      <c r="R41" s="27">
        <f t="shared" si="156"/>
        <v>41369.4109077186</v>
      </c>
      <c r="S41" s="27">
        <f t="shared" si="157"/>
        <v>744123.19254997256</v>
      </c>
      <c r="T41" s="27">
        <f t="shared" si="158"/>
        <v>38928.805613324752</v>
      </c>
      <c r="U41" s="27">
        <f t="shared" si="159"/>
        <v>842609.02738629596</v>
      </c>
      <c r="V41" s="27">
        <f t="shared" si="160"/>
        <v>33802.002050001021</v>
      </c>
      <c r="W41" s="27">
        <f t="shared" si="161"/>
        <v>932638.08526919666</v>
      </c>
      <c r="X41" s="27">
        <f t="shared" si="162"/>
        <v>26164.507946457354</v>
      </c>
      <c r="Y41" s="27">
        <f t="shared" si="163"/>
        <v>1016964.8065994219</v>
      </c>
      <c r="Z41" s="27">
        <f t="shared" si="164"/>
        <v>16393.995545942951</v>
      </c>
      <c r="AA41" s="27">
        <f t="shared" si="165"/>
        <v>820627.02326279657</v>
      </c>
      <c r="AB41" s="27">
        <f t="shared" si="166"/>
        <v>4776.9352838601335</v>
      </c>
      <c r="AC41" s="27">
        <f t="shared" si="167"/>
        <v>0</v>
      </c>
      <c r="AD41" s="27">
        <f t="shared" si="168"/>
        <v>0</v>
      </c>
      <c r="AE41" s="27">
        <f t="shared" si="169"/>
        <v>0</v>
      </c>
      <c r="AF41" s="27">
        <f t="shared" si="170"/>
        <v>0</v>
      </c>
      <c r="AG41" s="27">
        <f t="shared" si="171"/>
        <v>0</v>
      </c>
      <c r="AH41" s="27">
        <f t="shared" si="172"/>
        <v>0</v>
      </c>
      <c r="AI41" s="27">
        <f t="shared" si="173"/>
        <v>0</v>
      </c>
      <c r="AJ41" s="27">
        <f t="shared" si="174"/>
        <v>0</v>
      </c>
      <c r="AK41" s="27">
        <f t="shared" si="175"/>
        <v>0</v>
      </c>
      <c r="AL41" s="27">
        <f t="shared" si="176"/>
        <v>0</v>
      </c>
      <c r="AM41" s="27">
        <f t="shared" si="177"/>
        <v>0</v>
      </c>
      <c r="AN41" s="27">
        <f t="shared" si="178"/>
        <v>0</v>
      </c>
      <c r="AO41" s="27">
        <f t="shared" si="179"/>
        <v>0</v>
      </c>
      <c r="AP41" s="27">
        <f t="shared" si="180"/>
        <v>0</v>
      </c>
      <c r="AQ41" s="27">
        <f t="shared" si="181"/>
        <v>0</v>
      </c>
      <c r="AR41" s="27">
        <f t="shared" si="182"/>
        <v>0</v>
      </c>
      <c r="AS41" s="27">
        <f t="shared" si="183"/>
        <v>0</v>
      </c>
      <c r="AT41" s="27">
        <f t="shared" si="184"/>
        <v>0</v>
      </c>
      <c r="AU41" s="27">
        <f t="shared" si="185"/>
        <v>0</v>
      </c>
      <c r="AV41" s="27">
        <f t="shared" si="186"/>
        <v>0</v>
      </c>
      <c r="AW41" s="27">
        <f t="shared" si="187"/>
        <v>0</v>
      </c>
      <c r="AX41" s="27">
        <f t="shared" si="188"/>
        <v>0</v>
      </c>
      <c r="AY41" s="27">
        <f t="shared" si="189"/>
        <v>0</v>
      </c>
      <c r="AZ41" s="27">
        <f t="shared" si="190"/>
        <v>0</v>
      </c>
      <c r="BA41" s="27">
        <f t="shared" si="191"/>
        <v>0</v>
      </c>
      <c r="BB41" s="27">
        <f t="shared" si="192"/>
        <v>0</v>
      </c>
      <c r="BC41" s="27">
        <f t="shared" si="193"/>
        <v>0</v>
      </c>
      <c r="BD41" s="27">
        <f t="shared" si="194"/>
        <v>0</v>
      </c>
      <c r="BE41" s="27">
        <f t="shared" si="195"/>
        <v>0</v>
      </c>
      <c r="BF41" s="27">
        <f t="shared" si="196"/>
        <v>0</v>
      </c>
      <c r="BG41" s="27">
        <f t="shared" si="197"/>
        <v>0</v>
      </c>
      <c r="BH41" s="27">
        <f t="shared" si="198"/>
        <v>0</v>
      </c>
      <c r="BI41" s="27">
        <f t="shared" si="199"/>
        <v>0</v>
      </c>
      <c r="BJ41" s="27">
        <f t="shared" si="200"/>
        <v>0</v>
      </c>
      <c r="BK41" s="27">
        <f t="shared" si="201"/>
        <v>0</v>
      </c>
      <c r="BL41" s="27">
        <f t="shared" si="202"/>
        <v>0</v>
      </c>
      <c r="BM41" s="27">
        <f t="shared" si="203"/>
        <v>0</v>
      </c>
      <c r="BN41" s="27">
        <f t="shared" si="204"/>
        <v>0</v>
      </c>
      <c r="BO41" s="27">
        <f t="shared" si="205"/>
        <v>0</v>
      </c>
      <c r="BP41" s="27">
        <f t="shared" si="206"/>
        <v>0</v>
      </c>
      <c r="BQ41" s="27">
        <f t="shared" si="207"/>
        <v>0</v>
      </c>
      <c r="BR41" s="27">
        <f t="shared" si="208"/>
        <v>0</v>
      </c>
      <c r="BS41" s="27">
        <f t="shared" si="209"/>
        <v>0</v>
      </c>
      <c r="BT41" s="27">
        <f t="shared" si="210"/>
        <v>0</v>
      </c>
      <c r="BW41" s="28">
        <v>0</v>
      </c>
      <c r="BX41" s="28">
        <v>0</v>
      </c>
      <c r="BY41" s="28">
        <v>0</v>
      </c>
      <c r="BZ41" s="28">
        <v>0</v>
      </c>
      <c r="CA41" s="28">
        <v>9988.4794660000007</v>
      </c>
      <c r="CB41" s="28">
        <v>121733.411016</v>
      </c>
      <c r="CC41" s="28">
        <v>0</v>
      </c>
      <c r="CD41" s="28">
        <v>0</v>
      </c>
      <c r="CE41" s="28">
        <v>0</v>
      </c>
      <c r="CF41" s="28">
        <v>0</v>
      </c>
      <c r="CG41" s="28">
        <v>10394.478655000001</v>
      </c>
      <c r="CH41" s="28">
        <v>131746.77609500001</v>
      </c>
      <c r="CI41" s="28">
        <v>0</v>
      </c>
      <c r="CJ41" s="28">
        <v>0</v>
      </c>
      <c r="CK41" s="28">
        <v>0</v>
      </c>
      <c r="CL41" s="28">
        <v>0</v>
      </c>
      <c r="CM41" s="28">
        <v>10443.108083000001</v>
      </c>
      <c r="CN41" s="28">
        <v>137862.15396699999</v>
      </c>
      <c r="CO41" s="28">
        <v>0</v>
      </c>
      <c r="CP41" s="28">
        <v>0</v>
      </c>
      <c r="CQ41" s="28">
        <v>0</v>
      </c>
      <c r="CR41" s="28">
        <v>0</v>
      </c>
      <c r="CS41" s="28">
        <v>10366.364389120115</v>
      </c>
      <c r="CT41" s="28">
        <v>142763.17708363608</v>
      </c>
      <c r="CU41" s="28">
        <v>0</v>
      </c>
      <c r="CV41" s="28">
        <v>0</v>
      </c>
      <c r="CW41" s="28">
        <v>0</v>
      </c>
      <c r="CX41" s="28">
        <v>0</v>
      </c>
      <c r="CY41" s="28">
        <v>10403.760338581467</v>
      </c>
      <c r="CZ41" s="28">
        <v>149728.16923965316</v>
      </c>
      <c r="DA41" s="28">
        <v>0</v>
      </c>
      <c r="DB41" s="28">
        <v>0</v>
      </c>
      <c r="DC41" s="28">
        <v>0</v>
      </c>
      <c r="DD41" s="28">
        <v>0</v>
      </c>
      <c r="DE41" s="28">
        <v>10397.44905430642</v>
      </c>
      <c r="DF41" s="28">
        <v>156669.92119910015</v>
      </c>
      <c r="DG41" s="28">
        <v>0</v>
      </c>
      <c r="DH41" s="28">
        <v>0</v>
      </c>
      <c r="DI41" s="28">
        <v>0</v>
      </c>
      <c r="DJ41" s="28">
        <v>0</v>
      </c>
      <c r="DK41" s="28">
        <v>10339.740072750352</v>
      </c>
      <c r="DL41" s="28">
        <v>163460.68412737848</v>
      </c>
      <c r="DM41" s="28">
        <v>0</v>
      </c>
      <c r="DN41" s="28">
        <v>0</v>
      </c>
      <c r="DO41" s="28">
        <v>0</v>
      </c>
      <c r="DP41" s="28">
        <v>0</v>
      </c>
      <c r="DQ41" s="28">
        <v>10228.461442080355</v>
      </c>
      <c r="DR41" s="28">
        <v>170037.69882678302</v>
      </c>
      <c r="DS41" s="28">
        <v>0</v>
      </c>
      <c r="DT41" s="28">
        <v>0</v>
      </c>
      <c r="DU41" s="28">
        <v>0</v>
      </c>
      <c r="DV41" s="28">
        <v>0</v>
      </c>
      <c r="DW41" s="28">
        <v>10065.077194497089</v>
      </c>
      <c r="DX41" s="28">
        <v>176385.31770702548</v>
      </c>
      <c r="DY41" s="28">
        <v>0</v>
      </c>
      <c r="DZ41" s="28">
        <v>0</v>
      </c>
      <c r="EA41" s="28">
        <v>0</v>
      </c>
      <c r="EB41" s="28">
        <v>0</v>
      </c>
      <c r="EC41" s="28">
        <v>9870.5128857742839</v>
      </c>
      <c r="ED41" s="28">
        <v>182856.32622528431</v>
      </c>
      <c r="EE41" s="28">
        <v>0</v>
      </c>
      <c r="EF41" s="28">
        <v>0</v>
      </c>
      <c r="EG41" s="28">
        <v>0</v>
      </c>
      <c r="EH41" s="28">
        <v>0</v>
      </c>
      <c r="EI41" s="28">
        <v>9637.7654928895245</v>
      </c>
      <c r="EJ41" s="28">
        <v>189327.80530025557</v>
      </c>
      <c r="EK41" s="28">
        <v>0</v>
      </c>
      <c r="EL41" s="28">
        <v>0</v>
      </c>
      <c r="EM41" s="28">
        <v>0</v>
      </c>
      <c r="EN41" s="28">
        <v>0</v>
      </c>
      <c r="EO41" s="28">
        <v>9355.4500401638525</v>
      </c>
      <c r="EP41" s="28">
        <v>195553.74331740726</v>
      </c>
      <c r="EQ41" s="28">
        <v>0</v>
      </c>
      <c r="ER41" s="28">
        <v>0</v>
      </c>
      <c r="ES41" s="28">
        <v>0</v>
      </c>
      <c r="ET41" s="28">
        <v>0</v>
      </c>
      <c r="EU41" s="28">
        <v>9031.3740718691406</v>
      </c>
      <c r="EV41" s="28">
        <v>201658.86201958609</v>
      </c>
      <c r="EW41" s="28">
        <v>0</v>
      </c>
      <c r="EX41" s="28">
        <v>0</v>
      </c>
      <c r="EY41" s="28">
        <v>0</v>
      </c>
      <c r="EZ41" s="28">
        <v>0</v>
      </c>
      <c r="FA41" s="28">
        <v>8669.5048083791971</v>
      </c>
      <c r="FB41" s="28">
        <v>207714.36119731958</v>
      </c>
      <c r="FC41" s="28">
        <v>0</v>
      </c>
      <c r="FD41" s="28">
        <v>0</v>
      </c>
      <c r="FE41" s="28">
        <v>0</v>
      </c>
      <c r="FF41" s="28">
        <v>0</v>
      </c>
      <c r="FG41" s="28">
        <v>8271.142632077177</v>
      </c>
      <c r="FH41" s="28">
        <v>213724.50060052145</v>
      </c>
      <c r="FI41" s="28">
        <v>0</v>
      </c>
      <c r="FJ41" s="28">
        <v>0</v>
      </c>
      <c r="FK41" s="28">
        <v>0</v>
      </c>
      <c r="FL41" s="28">
        <v>0</v>
      </c>
      <c r="FM41" s="28">
        <v>7829.9805376755021</v>
      </c>
      <c r="FN41" s="28">
        <v>219511.30356886875</v>
      </c>
      <c r="FO41" s="28">
        <v>0</v>
      </c>
      <c r="FP41" s="28">
        <v>0</v>
      </c>
      <c r="FQ41" s="28">
        <v>0</v>
      </c>
      <c r="FR41" s="28">
        <v>0</v>
      </c>
      <c r="FS41" s="28">
        <v>7347.463200733785</v>
      </c>
      <c r="FT41" s="28">
        <v>225035.46307893741</v>
      </c>
      <c r="FU41" s="28">
        <v>0</v>
      </c>
      <c r="FV41" s="28">
        <v>0</v>
      </c>
      <c r="FW41" s="28">
        <v>0</v>
      </c>
      <c r="FX41" s="28">
        <v>0</v>
      </c>
      <c r="FY41" s="28">
        <v>6831.9693673889824</v>
      </c>
      <c r="FZ41" s="28">
        <v>230513.14088671064</v>
      </c>
      <c r="GA41" s="28">
        <v>0</v>
      </c>
      <c r="GB41" s="28">
        <v>0</v>
      </c>
      <c r="GC41" s="28">
        <v>0</v>
      </c>
      <c r="GD41" s="28">
        <v>0</v>
      </c>
      <c r="GE41" s="28">
        <v>6283.7288449576454</v>
      </c>
      <c r="GF41" s="28">
        <v>235921.11036153446</v>
      </c>
      <c r="GG41" s="28">
        <v>0</v>
      </c>
      <c r="GH41" s="28">
        <v>0</v>
      </c>
      <c r="GI41" s="28">
        <v>0</v>
      </c>
      <c r="GJ41" s="28">
        <v>0</v>
      </c>
      <c r="GK41" s="28">
        <v>5701.3465333769409</v>
      </c>
      <c r="GL41" s="28">
        <v>241168.37094201412</v>
      </c>
      <c r="GM41" s="28">
        <v>0</v>
      </c>
      <c r="GN41" s="28">
        <v>0</v>
      </c>
      <c r="GO41" s="28">
        <v>0</v>
      </c>
      <c r="GP41" s="28">
        <v>0</v>
      </c>
      <c r="GQ41" s="28">
        <v>5086.2401904337949</v>
      </c>
      <c r="GR41" s="28">
        <v>246246.51808064466</v>
      </c>
      <c r="GS41" s="28">
        <v>0</v>
      </c>
      <c r="GT41" s="28">
        <v>0</v>
      </c>
      <c r="GU41" s="28">
        <v>0</v>
      </c>
      <c r="GV41" s="28">
        <v>0</v>
      </c>
      <c r="GW41" s="28">
        <v>4445.9277104831053</v>
      </c>
      <c r="GX41" s="28">
        <v>251487.80413088601</v>
      </c>
      <c r="GY41" s="28">
        <v>0</v>
      </c>
      <c r="GZ41" s="28">
        <v>0</v>
      </c>
      <c r="HA41" s="28">
        <v>0</v>
      </c>
      <c r="HB41" s="28">
        <v>0</v>
      </c>
      <c r="HC41" s="28">
        <v>3779.1694329580737</v>
      </c>
      <c r="HD41" s="28">
        <v>256896.76644409762</v>
      </c>
      <c r="HE41" s="28">
        <v>0</v>
      </c>
      <c r="HF41" s="28">
        <v>0</v>
      </c>
      <c r="HG41" s="28">
        <v>0</v>
      </c>
      <c r="HH41" s="28">
        <v>0</v>
      </c>
      <c r="HI41" s="28">
        <v>3082.6582120679764</v>
      </c>
      <c r="HJ41" s="28">
        <v>262333.71794379369</v>
      </c>
      <c r="HK41" s="28">
        <v>0</v>
      </c>
      <c r="HL41" s="28">
        <v>0</v>
      </c>
      <c r="HM41" s="28">
        <v>0</v>
      </c>
      <c r="HN41" s="28">
        <v>0</v>
      </c>
      <c r="HO41" s="28">
        <v>2357.5331553108663</v>
      </c>
      <c r="HP41" s="28">
        <v>267870.4841851336</v>
      </c>
      <c r="HQ41" s="28">
        <v>0</v>
      </c>
      <c r="HR41" s="28">
        <v>0</v>
      </c>
      <c r="HS41" s="28">
        <v>0</v>
      </c>
      <c r="HT41" s="28">
        <v>0</v>
      </c>
      <c r="HU41" s="28">
        <v>1602.4428194991381</v>
      </c>
      <c r="HV41" s="28">
        <v>273508.20442951587</v>
      </c>
      <c r="HW41" s="28">
        <v>0</v>
      </c>
      <c r="HX41" s="28">
        <v>0</v>
      </c>
      <c r="HY41" s="28">
        <v>0</v>
      </c>
      <c r="HZ41" s="28">
        <v>0</v>
      </c>
      <c r="IA41" s="28">
        <v>816.95930905012983</v>
      </c>
      <c r="IB41" s="28">
        <v>279248.33464814711</v>
      </c>
      <c r="IC41" s="28">
        <v>0</v>
      </c>
      <c r="ID41" s="28">
        <v>0</v>
      </c>
      <c r="IE41" s="28">
        <v>0</v>
      </c>
      <c r="IF41" s="28">
        <v>0</v>
      </c>
      <c r="IG41" s="28">
        <v>0</v>
      </c>
      <c r="IH41" s="28">
        <v>0</v>
      </c>
      <c r="II41" s="28">
        <v>0</v>
      </c>
      <c r="IJ41" s="28">
        <v>0</v>
      </c>
      <c r="IK41" s="28">
        <v>0</v>
      </c>
      <c r="IL41" s="28">
        <v>0</v>
      </c>
      <c r="IM41" s="28">
        <v>0</v>
      </c>
      <c r="IN41" s="28">
        <v>0</v>
      </c>
      <c r="IO41" s="28">
        <v>0</v>
      </c>
      <c r="IP41" s="28">
        <v>0</v>
      </c>
      <c r="IQ41" s="28">
        <v>0</v>
      </c>
      <c r="IR41" s="28">
        <v>0</v>
      </c>
      <c r="IS41" s="28">
        <v>0</v>
      </c>
      <c r="IT41" s="28">
        <v>0</v>
      </c>
      <c r="IU41" s="28">
        <v>0</v>
      </c>
      <c r="IV41" s="28">
        <v>0</v>
      </c>
      <c r="IW41" s="28">
        <v>0</v>
      </c>
      <c r="IX41" s="28">
        <v>0</v>
      </c>
      <c r="IY41" s="28">
        <v>0</v>
      </c>
      <c r="IZ41" s="28">
        <v>0</v>
      </c>
      <c r="JA41" s="28">
        <v>0</v>
      </c>
      <c r="JB41" s="28">
        <v>0</v>
      </c>
      <c r="JC41" s="28">
        <v>0</v>
      </c>
      <c r="JD41" s="28">
        <v>0</v>
      </c>
      <c r="JE41" s="28">
        <v>0</v>
      </c>
      <c r="JF41" s="28">
        <v>0</v>
      </c>
      <c r="JG41" s="28">
        <v>0</v>
      </c>
      <c r="JH41" s="28">
        <v>0</v>
      </c>
      <c r="JI41" s="28">
        <v>0</v>
      </c>
      <c r="JJ41" s="28">
        <v>0</v>
      </c>
      <c r="JK41" s="28">
        <v>0</v>
      </c>
      <c r="JL41" s="28">
        <v>0</v>
      </c>
      <c r="JM41" s="28">
        <v>0</v>
      </c>
      <c r="JN41" s="28">
        <v>0</v>
      </c>
      <c r="JO41" s="28">
        <v>0</v>
      </c>
      <c r="JP41" s="28">
        <v>0</v>
      </c>
      <c r="JQ41" s="28">
        <v>0</v>
      </c>
      <c r="JR41" s="28">
        <v>0</v>
      </c>
      <c r="JS41" s="28">
        <v>0</v>
      </c>
      <c r="JT41" s="28">
        <v>0</v>
      </c>
      <c r="JU41" s="28">
        <v>0</v>
      </c>
      <c r="JV41" s="28">
        <v>0</v>
      </c>
      <c r="JW41" s="28">
        <v>0</v>
      </c>
      <c r="JX41" s="28">
        <v>0</v>
      </c>
      <c r="JY41" s="28">
        <v>0</v>
      </c>
      <c r="JZ41" s="28">
        <v>0</v>
      </c>
      <c r="KA41" s="28">
        <v>0</v>
      </c>
      <c r="KB41" s="28">
        <v>0</v>
      </c>
      <c r="KC41" s="28">
        <v>0</v>
      </c>
      <c r="KD41" s="28">
        <v>0</v>
      </c>
      <c r="KE41" s="28">
        <v>0</v>
      </c>
      <c r="KF41" s="28">
        <v>0</v>
      </c>
      <c r="KG41" s="28">
        <v>0</v>
      </c>
      <c r="KH41" s="28">
        <v>0</v>
      </c>
      <c r="KI41" s="28">
        <v>0</v>
      </c>
      <c r="KJ41" s="28">
        <v>0</v>
      </c>
      <c r="KK41" s="28">
        <v>0</v>
      </c>
      <c r="KL41" s="28">
        <v>0</v>
      </c>
      <c r="KM41" s="28">
        <v>0</v>
      </c>
      <c r="KN41" s="28">
        <v>0</v>
      </c>
      <c r="KO41" s="28">
        <v>0</v>
      </c>
      <c r="KP41" s="28">
        <v>0</v>
      </c>
      <c r="KQ41" s="28">
        <v>0</v>
      </c>
      <c r="KR41" s="28">
        <v>0</v>
      </c>
      <c r="KS41" s="28">
        <v>0</v>
      </c>
      <c r="KT41" s="28">
        <v>0</v>
      </c>
      <c r="KU41" s="28">
        <v>0</v>
      </c>
      <c r="KV41" s="28">
        <v>0</v>
      </c>
      <c r="KW41" s="28">
        <v>0</v>
      </c>
      <c r="KX41" s="28">
        <v>0</v>
      </c>
      <c r="KY41" s="28">
        <v>0</v>
      </c>
      <c r="KZ41" s="28">
        <v>0</v>
      </c>
      <c r="LA41" s="28">
        <v>0</v>
      </c>
      <c r="LB41" s="28">
        <v>0</v>
      </c>
      <c r="LC41" s="28">
        <v>0</v>
      </c>
      <c r="LD41" s="28">
        <v>0</v>
      </c>
      <c r="LE41" s="28">
        <v>0</v>
      </c>
      <c r="LF41" s="28">
        <v>0</v>
      </c>
      <c r="LG41" s="28">
        <v>0</v>
      </c>
      <c r="LH41" s="28">
        <v>0</v>
      </c>
      <c r="LI41" s="28">
        <v>0</v>
      </c>
      <c r="LJ41" s="28">
        <v>0</v>
      </c>
      <c r="LK41" s="28">
        <v>0</v>
      </c>
      <c r="LL41" s="28">
        <v>0</v>
      </c>
      <c r="LM41" s="28">
        <v>0</v>
      </c>
      <c r="LN41" s="28">
        <v>0</v>
      </c>
      <c r="LO41" s="28">
        <v>0</v>
      </c>
      <c r="LP41" s="28">
        <v>0</v>
      </c>
      <c r="LQ41" s="28">
        <v>0</v>
      </c>
      <c r="LR41" s="28">
        <v>0</v>
      </c>
      <c r="LS41" s="28">
        <v>0</v>
      </c>
      <c r="LT41" s="28">
        <v>0</v>
      </c>
      <c r="LU41" s="28">
        <v>0</v>
      </c>
      <c r="LV41" s="28">
        <v>0</v>
      </c>
      <c r="LW41" s="28">
        <v>0</v>
      </c>
      <c r="LX41" s="28">
        <v>0</v>
      </c>
      <c r="LY41" s="28">
        <v>0</v>
      </c>
      <c r="LZ41" s="28">
        <v>0</v>
      </c>
      <c r="MA41" s="28">
        <v>0</v>
      </c>
      <c r="MB41" s="28">
        <v>0</v>
      </c>
      <c r="MC41" s="28">
        <v>0</v>
      </c>
      <c r="MD41" s="28">
        <v>0</v>
      </c>
      <c r="ME41" s="28">
        <v>0</v>
      </c>
      <c r="MF41" s="28">
        <v>0</v>
      </c>
      <c r="MG41" s="28">
        <v>0</v>
      </c>
      <c r="MH41" s="28">
        <v>0</v>
      </c>
      <c r="MI41" s="28">
        <v>0</v>
      </c>
      <c r="MJ41" s="28">
        <v>0</v>
      </c>
      <c r="MK41" s="28">
        <v>0</v>
      </c>
      <c r="ML41" s="28">
        <v>0</v>
      </c>
      <c r="MM41" s="28">
        <v>0</v>
      </c>
      <c r="MN41" s="28">
        <v>0</v>
      </c>
      <c r="MO41" s="28">
        <v>0</v>
      </c>
      <c r="MP41" s="28">
        <v>0</v>
      </c>
      <c r="MQ41" s="28">
        <v>0</v>
      </c>
      <c r="MR41" s="28">
        <v>0</v>
      </c>
      <c r="MS41" s="28">
        <v>0</v>
      </c>
      <c r="MT41" s="28">
        <v>0</v>
      </c>
      <c r="MU41" s="28">
        <v>0</v>
      </c>
      <c r="MV41" s="28">
        <v>0</v>
      </c>
      <c r="MW41" s="28">
        <v>0</v>
      </c>
      <c r="MX41" s="28">
        <v>0</v>
      </c>
      <c r="MY41" s="28">
        <v>0</v>
      </c>
      <c r="MZ41" s="28">
        <v>0</v>
      </c>
      <c r="NA41" s="28">
        <v>0</v>
      </c>
      <c r="NB41" s="28">
        <v>0</v>
      </c>
      <c r="NC41" s="28">
        <v>0</v>
      </c>
      <c r="ND41" s="28">
        <v>0</v>
      </c>
      <c r="NE41" s="28">
        <v>0</v>
      </c>
      <c r="NF41" s="28">
        <v>0</v>
      </c>
      <c r="NG41" s="28">
        <v>0</v>
      </c>
      <c r="NH41" s="28">
        <v>0</v>
      </c>
      <c r="NI41" s="28">
        <v>0</v>
      </c>
      <c r="NJ41" s="28">
        <v>0</v>
      </c>
      <c r="NK41" s="28">
        <v>0</v>
      </c>
      <c r="NL41" s="28">
        <v>0</v>
      </c>
      <c r="NM41" s="28">
        <v>0</v>
      </c>
      <c r="NN41" s="28">
        <v>0</v>
      </c>
      <c r="NO41" s="28">
        <v>0</v>
      </c>
      <c r="NP41" s="28">
        <v>0</v>
      </c>
      <c r="NQ41" s="28">
        <v>0</v>
      </c>
      <c r="NR41" s="28">
        <v>0</v>
      </c>
      <c r="NS41" s="28">
        <v>0</v>
      </c>
      <c r="NT41" s="28">
        <v>0</v>
      </c>
      <c r="NU41" s="28">
        <v>0</v>
      </c>
      <c r="NV41" s="28">
        <v>0</v>
      </c>
      <c r="NW41" s="28">
        <v>0</v>
      </c>
      <c r="NX41" s="28">
        <v>0</v>
      </c>
      <c r="NY41" s="28">
        <v>0</v>
      </c>
      <c r="NZ41" s="28">
        <v>0</v>
      </c>
      <c r="OA41" s="28">
        <v>0</v>
      </c>
      <c r="OB41" s="28">
        <v>0</v>
      </c>
      <c r="OC41" s="28">
        <v>0</v>
      </c>
      <c r="OD41" s="28">
        <v>0</v>
      </c>
      <c r="OE41" s="28">
        <v>0</v>
      </c>
      <c r="OF41" s="28">
        <v>0</v>
      </c>
      <c r="OG41" s="28">
        <v>0</v>
      </c>
      <c r="OH41" s="28">
        <v>0</v>
      </c>
      <c r="OI41" s="28">
        <v>0</v>
      </c>
      <c r="OJ41" s="28">
        <v>0</v>
      </c>
      <c r="OK41" s="28">
        <v>0</v>
      </c>
      <c r="OL41" s="28">
        <v>0</v>
      </c>
      <c r="OM41" s="28">
        <v>0</v>
      </c>
      <c r="ON41" s="28">
        <v>0</v>
      </c>
      <c r="OO41" s="28">
        <v>0</v>
      </c>
      <c r="OP41" s="28">
        <v>0</v>
      </c>
      <c r="OQ41" s="28">
        <v>0</v>
      </c>
      <c r="OR41" s="28">
        <v>0</v>
      </c>
      <c r="OS41" s="28">
        <v>0</v>
      </c>
      <c r="OT41" s="28">
        <v>0</v>
      </c>
      <c r="OU41" s="28">
        <v>0</v>
      </c>
      <c r="OV41" s="28">
        <v>0</v>
      </c>
      <c r="OW41" s="28">
        <v>0</v>
      </c>
      <c r="OX41" s="28">
        <v>0</v>
      </c>
      <c r="OY41" s="28">
        <v>0</v>
      </c>
      <c r="OZ41" s="28">
        <v>0</v>
      </c>
      <c r="PA41" s="28">
        <v>0</v>
      </c>
      <c r="PB41" s="28">
        <v>0</v>
      </c>
      <c r="PC41" s="28">
        <v>0</v>
      </c>
      <c r="PD41" s="28">
        <v>0</v>
      </c>
      <c r="PE41" s="28">
        <v>0</v>
      </c>
      <c r="PF41" s="28">
        <v>0</v>
      </c>
      <c r="PG41" s="28">
        <v>0</v>
      </c>
      <c r="PH41" s="28">
        <v>0</v>
      </c>
      <c r="PI41" s="28">
        <v>0</v>
      </c>
      <c r="PJ41" s="28">
        <v>0</v>
      </c>
      <c r="PK41" s="28">
        <v>0</v>
      </c>
      <c r="PL41" s="28">
        <v>0</v>
      </c>
      <c r="PM41" s="28">
        <v>0</v>
      </c>
      <c r="PN41" s="28">
        <v>0</v>
      </c>
      <c r="PO41" s="28">
        <v>0</v>
      </c>
      <c r="PP41" s="28">
        <v>0</v>
      </c>
      <c r="PQ41" s="28">
        <v>0</v>
      </c>
      <c r="PR41" s="28">
        <v>0</v>
      </c>
      <c r="PS41" s="28">
        <v>0</v>
      </c>
      <c r="PT41" s="28">
        <v>0</v>
      </c>
      <c r="PU41" s="28">
        <v>0</v>
      </c>
      <c r="PV41" s="28">
        <v>0</v>
      </c>
      <c r="PW41" s="28">
        <v>0</v>
      </c>
      <c r="PX41" s="28">
        <v>0</v>
      </c>
      <c r="PY41" s="28">
        <v>0</v>
      </c>
      <c r="PZ41" s="28">
        <v>0</v>
      </c>
      <c r="QA41" s="28">
        <v>0</v>
      </c>
      <c r="QB41" s="28">
        <v>0</v>
      </c>
      <c r="QC41" s="28">
        <v>0</v>
      </c>
      <c r="QD41" s="28">
        <v>0</v>
      </c>
      <c r="QE41" s="28">
        <v>0</v>
      </c>
      <c r="QF41" s="28">
        <v>0</v>
      </c>
      <c r="QG41" s="28">
        <v>0</v>
      </c>
      <c r="QH41" s="28">
        <v>0</v>
      </c>
      <c r="QI41" s="28">
        <v>0</v>
      </c>
      <c r="QJ41" s="28">
        <v>0</v>
      </c>
      <c r="QK41" s="28">
        <v>0</v>
      </c>
      <c r="QL41" s="28">
        <v>0</v>
      </c>
      <c r="QM41" s="28">
        <v>0</v>
      </c>
      <c r="QN41" s="28">
        <v>0</v>
      </c>
      <c r="QO41" s="28">
        <v>0</v>
      </c>
      <c r="QP41" s="28">
        <v>0</v>
      </c>
      <c r="QQ41" s="28">
        <v>0</v>
      </c>
      <c r="QR41" s="28">
        <v>0</v>
      </c>
      <c r="QS41" s="28">
        <v>0</v>
      </c>
      <c r="QT41" s="28">
        <v>0</v>
      </c>
      <c r="QU41" s="28">
        <v>0</v>
      </c>
      <c r="QV41" s="28">
        <v>0</v>
      </c>
      <c r="QW41" s="28">
        <v>0</v>
      </c>
      <c r="QX41" s="28">
        <v>0</v>
      </c>
      <c r="QY41" s="28">
        <v>0</v>
      </c>
      <c r="QZ41" s="28">
        <v>0</v>
      </c>
      <c r="RA41" s="28">
        <v>0</v>
      </c>
      <c r="RB41" s="28">
        <v>0</v>
      </c>
      <c r="RC41" s="28">
        <v>0</v>
      </c>
      <c r="RD41" s="28">
        <v>0</v>
      </c>
      <c r="RE41" s="28">
        <v>0</v>
      </c>
      <c r="RF41" s="28">
        <v>0</v>
      </c>
      <c r="RG41" s="28">
        <v>0</v>
      </c>
      <c r="RH41" s="28">
        <v>0</v>
      </c>
      <c r="RI41" s="28">
        <v>0</v>
      </c>
      <c r="RJ41" s="28">
        <v>0</v>
      </c>
      <c r="RK41" s="28">
        <v>0</v>
      </c>
      <c r="RL41" s="28">
        <v>0</v>
      </c>
      <c r="RM41" s="28">
        <v>0</v>
      </c>
      <c r="RN41" s="28">
        <v>0</v>
      </c>
      <c r="RO41" s="28">
        <v>0</v>
      </c>
      <c r="RP41" s="28">
        <v>0</v>
      </c>
      <c r="RQ41" s="28">
        <v>0</v>
      </c>
      <c r="RR41" s="28">
        <v>0</v>
      </c>
      <c r="RS41" s="28">
        <v>0</v>
      </c>
      <c r="RT41" s="28">
        <v>0</v>
      </c>
      <c r="RU41" s="28">
        <v>0</v>
      </c>
      <c r="RV41" s="28">
        <v>0</v>
      </c>
      <c r="RW41" s="28">
        <v>0</v>
      </c>
      <c r="RX41" s="28">
        <v>0</v>
      </c>
      <c r="RY41" s="28">
        <v>0</v>
      </c>
      <c r="RZ41" s="28">
        <v>0</v>
      </c>
      <c r="SA41" s="28">
        <v>0</v>
      </c>
      <c r="SB41" s="28">
        <v>0</v>
      </c>
      <c r="SC41" s="28">
        <v>0</v>
      </c>
      <c r="SD41" s="28">
        <v>0</v>
      </c>
      <c r="SE41" s="28">
        <v>0</v>
      </c>
      <c r="SF41" s="28">
        <v>0</v>
      </c>
      <c r="SG41" s="28">
        <v>0</v>
      </c>
      <c r="SH41" s="28">
        <v>0</v>
      </c>
      <c r="SI41" s="28">
        <v>0</v>
      </c>
      <c r="SJ41" s="28">
        <v>0</v>
      </c>
      <c r="SK41" s="28">
        <v>0</v>
      </c>
      <c r="SL41" s="28">
        <v>0</v>
      </c>
      <c r="SM41" s="28">
        <v>0</v>
      </c>
      <c r="SN41" s="28">
        <v>0</v>
      </c>
      <c r="SO41" s="28">
        <v>0</v>
      </c>
      <c r="SP41" s="28">
        <v>0</v>
      </c>
      <c r="SQ41" s="28">
        <v>0</v>
      </c>
      <c r="SR41" s="28">
        <v>0</v>
      </c>
      <c r="SS41" s="28">
        <v>0</v>
      </c>
      <c r="ST41" s="28">
        <v>0</v>
      </c>
      <c r="SU41" s="28">
        <v>0</v>
      </c>
      <c r="SV41" s="28">
        <v>0</v>
      </c>
      <c r="SW41" s="28">
        <v>0</v>
      </c>
      <c r="SX41" s="28">
        <v>0</v>
      </c>
      <c r="SY41" s="28">
        <v>0</v>
      </c>
      <c r="SZ41" s="28">
        <v>0</v>
      </c>
      <c r="TA41" s="28">
        <v>0</v>
      </c>
      <c r="TB41" s="28">
        <v>0</v>
      </c>
      <c r="TC41" s="28">
        <v>0</v>
      </c>
      <c r="TD41" s="28">
        <v>0</v>
      </c>
      <c r="TE41" s="28">
        <v>0</v>
      </c>
      <c r="TF41" s="28">
        <v>0</v>
      </c>
      <c r="TG41" s="28">
        <v>0</v>
      </c>
      <c r="TH41" s="28">
        <v>0</v>
      </c>
      <c r="TI41" s="28">
        <v>0</v>
      </c>
      <c r="TJ41" s="28">
        <v>0</v>
      </c>
      <c r="TK41" s="28">
        <v>0</v>
      </c>
      <c r="TL41" s="28">
        <v>0</v>
      </c>
      <c r="TM41" s="28">
        <v>0</v>
      </c>
      <c r="TN41" s="28">
        <v>0</v>
      </c>
      <c r="TO41" s="28">
        <v>0</v>
      </c>
      <c r="TP41" s="28">
        <v>0</v>
      </c>
      <c r="TQ41" s="28">
        <v>0</v>
      </c>
      <c r="TR41" s="28">
        <v>0</v>
      </c>
      <c r="TS41" s="28">
        <v>0</v>
      </c>
      <c r="TT41" s="28">
        <v>0</v>
      </c>
      <c r="TU41" s="28">
        <v>0</v>
      </c>
      <c r="TV41" s="28">
        <v>0</v>
      </c>
      <c r="TW41" s="28">
        <v>0</v>
      </c>
      <c r="TX41" s="28">
        <v>0</v>
      </c>
      <c r="TY41" s="28">
        <v>0</v>
      </c>
      <c r="TZ41" s="28">
        <v>0</v>
      </c>
      <c r="UA41" s="28">
        <v>0</v>
      </c>
      <c r="UB41" s="28">
        <v>0</v>
      </c>
      <c r="UC41" s="28">
        <v>0</v>
      </c>
      <c r="UD41" s="28">
        <v>0</v>
      </c>
      <c r="UE41" s="28">
        <v>0</v>
      </c>
      <c r="UF41" s="28">
        <v>0</v>
      </c>
      <c r="UG41" s="28">
        <v>0</v>
      </c>
      <c r="UH41" s="28">
        <v>0</v>
      </c>
      <c r="UI41" s="28">
        <v>0</v>
      </c>
      <c r="UJ41" s="28">
        <v>0</v>
      </c>
      <c r="UK41" s="28">
        <v>0</v>
      </c>
      <c r="UL41" s="28">
        <v>0</v>
      </c>
      <c r="UM41" s="28">
        <v>0</v>
      </c>
      <c r="UN41" s="28">
        <v>0</v>
      </c>
      <c r="UO41" s="28">
        <v>0</v>
      </c>
      <c r="UP41" s="28">
        <v>0</v>
      </c>
      <c r="UQ41" s="28">
        <v>0</v>
      </c>
      <c r="UR41" s="28">
        <v>0</v>
      </c>
      <c r="US41" s="28">
        <v>0</v>
      </c>
      <c r="UT41" s="28">
        <v>0</v>
      </c>
      <c r="UU41" s="28">
        <v>0</v>
      </c>
      <c r="UV41" s="28">
        <v>0</v>
      </c>
      <c r="UW41" s="28">
        <v>0</v>
      </c>
      <c r="UX41" s="28">
        <v>0</v>
      </c>
      <c r="UY41" s="28">
        <v>0</v>
      </c>
      <c r="UZ41" s="28">
        <v>0</v>
      </c>
      <c r="VA41" s="28">
        <v>0</v>
      </c>
      <c r="VB41" s="28">
        <v>0</v>
      </c>
      <c r="VC41" s="28">
        <v>0</v>
      </c>
      <c r="VD41" s="28">
        <v>0</v>
      </c>
      <c r="VE41" s="28">
        <v>0</v>
      </c>
      <c r="VF41" s="28">
        <v>0</v>
      </c>
      <c r="VG41" s="28">
        <v>0</v>
      </c>
      <c r="VH41" s="28">
        <v>0</v>
      </c>
      <c r="VI41" s="28">
        <v>0</v>
      </c>
      <c r="VJ41" s="28">
        <v>0</v>
      </c>
      <c r="VK41" s="28">
        <v>0</v>
      </c>
      <c r="VL41" s="28">
        <v>0</v>
      </c>
      <c r="VM41" s="28">
        <v>0</v>
      </c>
      <c r="VN41" s="28">
        <v>0</v>
      </c>
      <c r="VO41" s="28">
        <v>0</v>
      </c>
      <c r="VP41" s="28">
        <v>0</v>
      </c>
      <c r="VQ41" s="28">
        <v>0</v>
      </c>
      <c r="VR41" s="28">
        <v>0</v>
      </c>
      <c r="VS41" s="28">
        <v>0</v>
      </c>
      <c r="VT41" s="28">
        <v>0</v>
      </c>
      <c r="VU41" s="28">
        <v>0</v>
      </c>
      <c r="VV41" s="28">
        <v>0</v>
      </c>
      <c r="VW41" s="28">
        <v>0</v>
      </c>
      <c r="VX41" s="28">
        <v>0</v>
      </c>
      <c r="VY41" s="28">
        <v>0</v>
      </c>
      <c r="VZ41" s="28">
        <v>0</v>
      </c>
      <c r="WA41" s="28">
        <v>0</v>
      </c>
      <c r="WB41" s="28">
        <v>0</v>
      </c>
      <c r="WC41" s="28">
        <v>0</v>
      </c>
      <c r="WD41" s="28">
        <v>0</v>
      </c>
      <c r="WE41" s="28">
        <v>0</v>
      </c>
      <c r="WF41" s="28">
        <v>0</v>
      </c>
      <c r="WG41" s="28">
        <v>0</v>
      </c>
      <c r="WH41" s="28">
        <v>0</v>
      </c>
      <c r="WI41" s="28">
        <v>0</v>
      </c>
      <c r="WJ41" s="28">
        <v>0</v>
      </c>
      <c r="WK41" s="28">
        <v>0</v>
      </c>
      <c r="WL41" s="28">
        <v>0</v>
      </c>
      <c r="WM41" s="28">
        <v>0</v>
      </c>
      <c r="WN41" s="28">
        <v>0</v>
      </c>
      <c r="WO41" s="28">
        <v>0</v>
      </c>
      <c r="WP41" s="28">
        <v>0</v>
      </c>
      <c r="WQ41" s="28">
        <v>0</v>
      </c>
      <c r="WR41" s="28">
        <v>0</v>
      </c>
      <c r="WS41" s="28">
        <v>0</v>
      </c>
      <c r="WT41" s="28">
        <v>0</v>
      </c>
      <c r="WU41" s="28">
        <v>0</v>
      </c>
      <c r="WV41" s="28">
        <v>0</v>
      </c>
      <c r="WW41" s="28">
        <v>0</v>
      </c>
      <c r="WX41" s="28">
        <v>0</v>
      </c>
      <c r="WY41" s="28">
        <v>0</v>
      </c>
      <c r="WZ41" s="28">
        <v>0</v>
      </c>
      <c r="XA41" s="28">
        <v>0</v>
      </c>
      <c r="XB41" s="28">
        <v>0</v>
      </c>
      <c r="XC41" s="28">
        <v>0</v>
      </c>
      <c r="XD41" s="28">
        <v>0</v>
      </c>
      <c r="XE41" s="28">
        <v>0</v>
      </c>
      <c r="XF41" s="28">
        <v>0</v>
      </c>
      <c r="XG41" s="28">
        <v>0</v>
      </c>
      <c r="XH41" s="28">
        <v>0</v>
      </c>
      <c r="XI41" s="28">
        <v>0</v>
      </c>
      <c r="XJ41" s="28">
        <v>0</v>
      </c>
      <c r="XK41" s="28">
        <v>0</v>
      </c>
      <c r="XL41" s="28">
        <v>0</v>
      </c>
      <c r="XM41" s="28">
        <v>0</v>
      </c>
      <c r="XN41" s="28">
        <v>0</v>
      </c>
      <c r="XO41" s="28">
        <v>0</v>
      </c>
      <c r="XP41" s="28">
        <v>0</v>
      </c>
      <c r="XQ41" s="28">
        <v>0</v>
      </c>
      <c r="XR41" s="28">
        <v>0</v>
      </c>
      <c r="XS41" s="28">
        <v>0</v>
      </c>
      <c r="XT41" s="28">
        <v>0</v>
      </c>
      <c r="XU41" s="28">
        <v>0</v>
      </c>
      <c r="XV41" s="28">
        <v>0</v>
      </c>
      <c r="XW41" s="28">
        <v>0</v>
      </c>
      <c r="XX41" s="28">
        <v>0</v>
      </c>
      <c r="XY41" s="28">
        <v>0</v>
      </c>
      <c r="XZ41" s="28">
        <v>0</v>
      </c>
      <c r="YA41" s="28">
        <v>0</v>
      </c>
      <c r="YB41" s="28">
        <v>0</v>
      </c>
      <c r="YC41" s="28">
        <v>0</v>
      </c>
      <c r="YD41" s="28">
        <v>0</v>
      </c>
      <c r="YE41" s="28">
        <v>0</v>
      </c>
      <c r="YF41" s="28">
        <v>0</v>
      </c>
      <c r="YG41" s="28">
        <v>0</v>
      </c>
      <c r="YH41" s="28">
        <v>0</v>
      </c>
      <c r="YI41" s="28">
        <v>0</v>
      </c>
      <c r="YJ41" s="28">
        <v>0</v>
      </c>
      <c r="YK41" s="28">
        <v>0</v>
      </c>
      <c r="YL41" s="28">
        <v>0</v>
      </c>
      <c r="YM41" s="28">
        <v>0</v>
      </c>
      <c r="YN41" s="28">
        <v>0</v>
      </c>
      <c r="YO41" s="28">
        <v>0</v>
      </c>
      <c r="YP41" s="28">
        <v>0</v>
      </c>
      <c r="YQ41" s="28">
        <v>0</v>
      </c>
      <c r="YR41" s="28">
        <v>0</v>
      </c>
      <c r="YS41" s="28">
        <v>0</v>
      </c>
      <c r="YT41" s="28">
        <v>0</v>
      </c>
      <c r="YU41" s="28">
        <v>0</v>
      </c>
      <c r="YV41" s="28">
        <v>0</v>
      </c>
      <c r="YW41" s="28">
        <v>0</v>
      </c>
      <c r="YX41" s="28">
        <v>0</v>
      </c>
      <c r="YY41" s="28">
        <v>0</v>
      </c>
      <c r="YZ41" s="28">
        <v>0</v>
      </c>
      <c r="ZA41" s="28">
        <v>0</v>
      </c>
      <c r="ZB41" s="28">
        <v>0</v>
      </c>
      <c r="ZC41" s="28">
        <v>0</v>
      </c>
      <c r="ZD41" s="28">
        <v>0</v>
      </c>
      <c r="ZE41" s="28">
        <v>0</v>
      </c>
      <c r="ZF41" s="28">
        <v>0</v>
      </c>
      <c r="ZG41" s="28">
        <v>0</v>
      </c>
      <c r="ZH41" s="28">
        <v>0</v>
      </c>
      <c r="ZI41" s="28">
        <v>0</v>
      </c>
      <c r="ZJ41" s="28">
        <v>0</v>
      </c>
      <c r="ZK41" s="28">
        <v>0</v>
      </c>
      <c r="ZL41" s="28">
        <v>0</v>
      </c>
      <c r="ZM41" s="28">
        <v>0</v>
      </c>
      <c r="ZN41" s="28">
        <v>0</v>
      </c>
      <c r="ZO41" s="28">
        <v>0</v>
      </c>
      <c r="ZP41" s="28">
        <v>0</v>
      </c>
      <c r="ZQ41" s="28">
        <v>0</v>
      </c>
      <c r="ZR41" s="28">
        <v>0</v>
      </c>
      <c r="ZS41" s="28">
        <v>0</v>
      </c>
      <c r="ZT41" s="28">
        <v>0</v>
      </c>
      <c r="ZU41" s="28">
        <v>0</v>
      </c>
      <c r="ZV41" s="28">
        <v>0</v>
      </c>
      <c r="ZW41" s="28">
        <v>0</v>
      </c>
      <c r="ZX41" s="28">
        <v>0</v>
      </c>
      <c r="ZY41" s="28">
        <v>0</v>
      </c>
      <c r="ZZ41" s="28">
        <v>0</v>
      </c>
      <c r="AAA41" s="28">
        <v>0</v>
      </c>
      <c r="AAB41" s="28">
        <v>0</v>
      </c>
      <c r="AAC41" s="28">
        <v>0</v>
      </c>
      <c r="AAD41" s="28">
        <v>0</v>
      </c>
      <c r="AAE41" s="28">
        <v>0</v>
      </c>
      <c r="AAF41" s="28">
        <v>0</v>
      </c>
      <c r="AAG41" s="28">
        <v>0</v>
      </c>
      <c r="AAH41" s="28">
        <v>0</v>
      </c>
      <c r="AAI41" s="28">
        <v>0</v>
      </c>
      <c r="AAJ41" s="28">
        <v>0</v>
      </c>
      <c r="AAK41" s="28">
        <v>0</v>
      </c>
      <c r="AAL41" s="28">
        <v>0</v>
      </c>
      <c r="AAM41" s="28">
        <v>0</v>
      </c>
      <c r="AAN41" s="28">
        <v>0</v>
      </c>
      <c r="AAO41" s="28">
        <v>0</v>
      </c>
      <c r="AAP41" s="28">
        <v>0</v>
      </c>
      <c r="AAQ41" s="28">
        <v>0</v>
      </c>
      <c r="AAR41" s="28">
        <v>0</v>
      </c>
      <c r="AAS41" s="28">
        <v>0</v>
      </c>
      <c r="AAT41" s="28">
        <v>0</v>
      </c>
      <c r="AAU41" s="28">
        <v>0</v>
      </c>
      <c r="AAV41" s="28">
        <v>0</v>
      </c>
      <c r="AAW41" s="28">
        <v>0</v>
      </c>
      <c r="AAX41" s="28">
        <v>0</v>
      </c>
      <c r="AAY41" s="28">
        <v>0</v>
      </c>
      <c r="AAZ41" s="28">
        <v>0</v>
      </c>
      <c r="ABA41" s="28">
        <v>0</v>
      </c>
      <c r="ABB41" s="28">
        <v>0</v>
      </c>
      <c r="ABC41" s="28">
        <v>0</v>
      </c>
      <c r="ABD41" s="28">
        <v>0</v>
      </c>
      <c r="ABE41" s="28">
        <v>0</v>
      </c>
      <c r="ABF41" s="28">
        <v>0</v>
      </c>
      <c r="ABG41" s="28">
        <v>0</v>
      </c>
      <c r="ABH41" s="28">
        <v>0</v>
      </c>
      <c r="ABI41" s="28">
        <v>0</v>
      </c>
      <c r="ABJ41" s="28">
        <v>0</v>
      </c>
      <c r="ABK41" s="28">
        <v>0</v>
      </c>
      <c r="ABL41" s="28">
        <v>0</v>
      </c>
      <c r="ABM41" s="28">
        <v>0</v>
      </c>
      <c r="ABN41" s="28">
        <v>0</v>
      </c>
      <c r="ABO41" s="28">
        <v>0</v>
      </c>
      <c r="ABP41" s="28">
        <v>0</v>
      </c>
      <c r="ABQ41" s="28">
        <v>0</v>
      </c>
      <c r="ABR41" s="28">
        <v>0</v>
      </c>
      <c r="ABS41" s="28">
        <v>0</v>
      </c>
      <c r="ABT41" s="28">
        <v>0</v>
      </c>
      <c r="ABU41" s="28">
        <v>0</v>
      </c>
      <c r="ABV41" s="28">
        <v>0</v>
      </c>
      <c r="ABW41" s="28">
        <v>0</v>
      </c>
      <c r="ABX41" s="28">
        <v>0</v>
      </c>
      <c r="ABY41" s="28">
        <v>0</v>
      </c>
      <c r="ABZ41" s="28">
        <v>0</v>
      </c>
      <c r="ACA41" s="28">
        <v>0</v>
      </c>
      <c r="ACB41" s="28">
        <v>0</v>
      </c>
      <c r="ACC41" s="28">
        <v>0</v>
      </c>
      <c r="ACD41" s="28">
        <v>0</v>
      </c>
      <c r="ACE41" s="28">
        <v>0</v>
      </c>
      <c r="ACF41" s="28">
        <v>0</v>
      </c>
      <c r="ACG41" s="28">
        <v>0</v>
      </c>
      <c r="ACH41" s="28">
        <v>0</v>
      </c>
      <c r="ACI41" s="28">
        <v>0</v>
      </c>
      <c r="ACJ41" s="28">
        <v>0</v>
      </c>
    </row>
    <row r="42" spans="1:764" ht="15.75" x14ac:dyDescent="0.25">
      <c r="A42" s="38" t="s">
        <v>72</v>
      </c>
      <c r="B42" s="118"/>
      <c r="C42" s="38">
        <v>773.21811026225987</v>
      </c>
      <c r="D42" s="110"/>
      <c r="E42" s="39">
        <f>+SUM(E43:E46)</f>
        <v>44.647460216202504</v>
      </c>
      <c r="F42" s="40"/>
      <c r="G42" s="102" t="s">
        <v>128</v>
      </c>
      <c r="H42" s="41"/>
      <c r="I42" s="40"/>
      <c r="J42" s="40"/>
      <c r="K42" s="42"/>
      <c r="L42" s="41"/>
      <c r="M42" s="41"/>
      <c r="N42" s="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c r="IX42" s="37"/>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37"/>
      <c r="NJ42" s="37"/>
      <c r="NK42" s="37"/>
      <c r="NL42" s="37"/>
      <c r="NM42" s="37"/>
      <c r="NN42" s="37"/>
      <c r="NO42" s="37"/>
      <c r="NP42" s="37"/>
      <c r="NQ42" s="37"/>
      <c r="NR42" s="37"/>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37"/>
      <c r="SD42" s="37"/>
      <c r="SE42" s="37"/>
      <c r="SF42" s="37"/>
      <c r="SG42" s="37"/>
      <c r="SH42" s="37"/>
      <c r="SI42" s="37"/>
      <c r="SJ42" s="37"/>
      <c r="SK42" s="37"/>
      <c r="SL42" s="37"/>
      <c r="SM42" s="37"/>
      <c r="SN42" s="37"/>
      <c r="SO42" s="37"/>
      <c r="SP42" s="37"/>
      <c r="SQ42" s="37"/>
      <c r="SR42" s="37"/>
      <c r="SS42" s="37"/>
      <c r="ST42" s="37"/>
      <c r="SU42" s="37"/>
      <c r="SV42" s="37"/>
      <c r="SW42" s="37"/>
      <c r="SX42" s="37"/>
      <c r="SY42" s="37"/>
      <c r="SZ42" s="37"/>
      <c r="TA42" s="37"/>
      <c r="TB42" s="37"/>
      <c r="TC42" s="37"/>
      <c r="TD42" s="37"/>
      <c r="TE42" s="37"/>
      <c r="TF42" s="37"/>
      <c r="TG42" s="37"/>
      <c r="TH42" s="37"/>
      <c r="TI42" s="37"/>
      <c r="TJ42" s="37"/>
      <c r="TK42" s="37"/>
      <c r="TL42" s="37"/>
      <c r="TM42" s="37"/>
      <c r="TN42" s="37"/>
      <c r="TO42" s="37"/>
      <c r="TP42" s="37"/>
      <c r="TQ42" s="37"/>
      <c r="TR42" s="37"/>
      <c r="TS42" s="37"/>
      <c r="TT42" s="37"/>
      <c r="TU42" s="37"/>
      <c r="TV42" s="37"/>
      <c r="TW42" s="37"/>
      <c r="TX42" s="37"/>
      <c r="TY42" s="37"/>
      <c r="TZ42" s="37"/>
      <c r="UA42" s="37"/>
      <c r="UB42" s="37"/>
      <c r="UC42" s="37"/>
      <c r="UD42" s="37"/>
      <c r="UE42" s="37"/>
      <c r="UF42" s="37"/>
      <c r="UG42" s="37"/>
      <c r="UH42" s="37"/>
      <c r="UI42" s="37"/>
      <c r="UJ42" s="37"/>
      <c r="UK42" s="37"/>
      <c r="UL42" s="37"/>
      <c r="UM42" s="37"/>
      <c r="UN42" s="37"/>
      <c r="UO42" s="37"/>
      <c r="UP42" s="37"/>
      <c r="UQ42" s="37"/>
      <c r="UR42" s="37"/>
      <c r="US42" s="37"/>
      <c r="UT42" s="37"/>
      <c r="UU42" s="37"/>
      <c r="UV42" s="37"/>
      <c r="UW42" s="37"/>
      <c r="UX42" s="37"/>
      <c r="UY42" s="37"/>
      <c r="UZ42" s="37"/>
      <c r="VA42" s="37"/>
      <c r="VB42" s="37"/>
      <c r="VC42" s="37"/>
      <c r="VD42" s="37"/>
      <c r="VE42" s="37"/>
      <c r="VF42" s="37"/>
      <c r="VG42" s="37"/>
      <c r="VH42" s="37"/>
      <c r="VI42" s="37"/>
      <c r="VJ42" s="37"/>
      <c r="VK42" s="37"/>
      <c r="VL42" s="37"/>
      <c r="VM42" s="37"/>
      <c r="VN42" s="37"/>
      <c r="VO42" s="37"/>
      <c r="VP42" s="37"/>
      <c r="VQ42" s="37"/>
      <c r="VR42" s="37"/>
      <c r="VS42" s="37"/>
      <c r="VT42" s="37"/>
      <c r="VU42" s="37"/>
      <c r="VV42" s="37"/>
      <c r="VW42" s="37"/>
      <c r="VX42" s="37"/>
      <c r="VY42" s="37"/>
      <c r="VZ42" s="37"/>
      <c r="WA42" s="37"/>
      <c r="WB42" s="37"/>
      <c r="WC42" s="37"/>
      <c r="WD42" s="37"/>
      <c r="WE42" s="37"/>
      <c r="WF42" s="37"/>
      <c r="WG42" s="37"/>
      <c r="WH42" s="37"/>
      <c r="WI42" s="37"/>
      <c r="WJ42" s="37"/>
      <c r="WK42" s="37"/>
      <c r="WL42" s="37"/>
      <c r="WM42" s="37"/>
      <c r="WN42" s="37"/>
      <c r="WO42" s="37"/>
      <c r="WP42" s="37"/>
      <c r="WQ42" s="37"/>
      <c r="WR42" s="37"/>
      <c r="WS42" s="37"/>
      <c r="WT42" s="37"/>
      <c r="WU42" s="37"/>
      <c r="WV42" s="37"/>
      <c r="WW42" s="37"/>
      <c r="WX42" s="37"/>
      <c r="WY42" s="37"/>
      <c r="WZ42" s="37"/>
      <c r="XA42" s="37"/>
      <c r="XB42" s="37"/>
      <c r="XC42" s="37"/>
      <c r="XD42" s="37"/>
      <c r="XE42" s="37"/>
      <c r="XF42" s="37"/>
      <c r="XG42" s="37"/>
      <c r="XH42" s="37"/>
      <c r="XI42" s="37"/>
      <c r="XJ42" s="37"/>
      <c r="XK42" s="37"/>
      <c r="XL42" s="37"/>
      <c r="XM42" s="37"/>
      <c r="XN42" s="37"/>
      <c r="XO42" s="37"/>
      <c r="XP42" s="37"/>
      <c r="XQ42" s="37"/>
      <c r="XR42" s="37"/>
      <c r="XS42" s="37"/>
      <c r="XT42" s="37"/>
      <c r="XU42" s="37"/>
      <c r="XV42" s="37"/>
      <c r="XW42" s="37"/>
      <c r="XX42" s="37"/>
      <c r="XY42" s="37"/>
      <c r="XZ42" s="37"/>
      <c r="YA42" s="37"/>
      <c r="YB42" s="37"/>
      <c r="YC42" s="37"/>
      <c r="YD42" s="37"/>
      <c r="YE42" s="37"/>
      <c r="YF42" s="37"/>
      <c r="YG42" s="37"/>
      <c r="YH42" s="37"/>
      <c r="YI42" s="37"/>
      <c r="YJ42" s="37"/>
      <c r="YK42" s="37"/>
      <c r="YL42" s="37"/>
      <c r="YM42" s="37"/>
      <c r="YN42" s="37"/>
      <c r="YO42" s="37"/>
      <c r="YP42" s="37"/>
      <c r="YQ42" s="37"/>
      <c r="YR42" s="37"/>
      <c r="YS42" s="37"/>
      <c r="YT42" s="37"/>
      <c r="YU42" s="37"/>
      <c r="YV42" s="37"/>
      <c r="YW42" s="37"/>
      <c r="YX42" s="37"/>
      <c r="YY42" s="37"/>
      <c r="YZ42" s="37"/>
      <c r="ZA42" s="37"/>
      <c r="ZB42" s="37"/>
      <c r="ZC42" s="37"/>
      <c r="ZD42" s="37"/>
      <c r="ZE42" s="37"/>
      <c r="ZF42" s="37"/>
      <c r="ZG42" s="37"/>
      <c r="ZH42" s="37"/>
      <c r="ZI42" s="37"/>
      <c r="ZJ42" s="37"/>
      <c r="ZK42" s="37"/>
      <c r="ZL42" s="37"/>
      <c r="ZM42" s="37"/>
      <c r="ZN42" s="37"/>
      <c r="ZO42" s="37"/>
      <c r="ZP42" s="37"/>
      <c r="ZQ42" s="37"/>
      <c r="ZR42" s="37"/>
      <c r="ZS42" s="37"/>
      <c r="ZT42" s="37"/>
      <c r="ZU42" s="37"/>
      <c r="ZV42" s="37"/>
      <c r="ZW42" s="37"/>
      <c r="ZX42" s="37"/>
      <c r="ZY42" s="37"/>
      <c r="ZZ42" s="37"/>
      <c r="AAA42" s="37"/>
      <c r="AAB42" s="37"/>
      <c r="AAC42" s="37"/>
      <c r="AAD42" s="37"/>
      <c r="AAE42" s="37"/>
      <c r="AAF42" s="37"/>
      <c r="AAG42" s="37"/>
      <c r="AAH42" s="37"/>
      <c r="AAI42" s="37"/>
      <c r="AAJ42" s="37"/>
      <c r="AAK42" s="37"/>
      <c r="AAL42" s="37"/>
      <c r="AAM42" s="37"/>
      <c r="AAN42" s="37"/>
      <c r="AAO42" s="37"/>
      <c r="AAP42" s="37"/>
      <c r="AAQ42" s="37"/>
      <c r="AAR42" s="37"/>
      <c r="AAS42" s="37"/>
      <c r="AAT42" s="37"/>
      <c r="AAU42" s="37"/>
      <c r="AAV42" s="37"/>
      <c r="AAW42" s="37"/>
      <c r="AAX42" s="37"/>
      <c r="AAY42" s="37"/>
      <c r="AAZ42" s="37"/>
      <c r="ABA42" s="37"/>
      <c r="ABB42" s="37"/>
      <c r="ABC42" s="37"/>
      <c r="ABD42" s="37"/>
      <c r="ABE42" s="37"/>
      <c r="ABF42" s="37"/>
      <c r="ABG42" s="37"/>
      <c r="ABH42" s="37"/>
      <c r="ABI42" s="37"/>
      <c r="ABJ42" s="37"/>
      <c r="ABK42" s="37"/>
      <c r="ABL42" s="37"/>
      <c r="ABM42" s="37"/>
      <c r="ABN42" s="37"/>
      <c r="ABO42" s="37"/>
      <c r="ABP42" s="37"/>
      <c r="ABQ42" s="37"/>
      <c r="ABR42" s="37"/>
      <c r="ABS42" s="37"/>
      <c r="ABT42" s="37"/>
      <c r="ABU42" s="37"/>
      <c r="ABV42" s="37"/>
      <c r="ABW42" s="37"/>
      <c r="ABX42" s="37"/>
      <c r="ABY42" s="37"/>
      <c r="ABZ42" s="37"/>
      <c r="ACA42" s="37"/>
      <c r="ACB42" s="37"/>
      <c r="ACC42" s="37"/>
      <c r="ACD42" s="37"/>
      <c r="ACE42" s="37"/>
      <c r="ACF42" s="37"/>
      <c r="ACG42" s="37"/>
      <c r="ACH42" s="37"/>
      <c r="ACI42" s="37"/>
      <c r="ACJ42" s="37"/>
    </row>
    <row r="43" spans="1:764" x14ac:dyDescent="0.2">
      <c r="A43" s="21" t="s">
        <v>79</v>
      </c>
      <c r="B43" s="116" t="s">
        <v>80</v>
      </c>
      <c r="C43" s="22">
        <f t="shared" si="211"/>
        <v>650.28915635895453</v>
      </c>
      <c r="D43" s="107"/>
      <c r="E43" s="23">
        <v>37.549248849999969</v>
      </c>
      <c r="F43" s="24" t="s">
        <v>47</v>
      </c>
      <c r="G43" s="33" t="s">
        <v>128</v>
      </c>
      <c r="H43" s="25">
        <v>39706</v>
      </c>
      <c r="I43" s="105" t="s">
        <v>163</v>
      </c>
      <c r="J43" s="24">
        <v>360</v>
      </c>
      <c r="K43" s="24" t="s">
        <v>134</v>
      </c>
      <c r="L43" s="25">
        <v>50663</v>
      </c>
      <c r="M43" s="21" t="s">
        <v>122</v>
      </c>
      <c r="N43" s="3"/>
      <c r="O43" s="27">
        <f>+SUMPRODUCT(1*($BW$4:$ACJ$4=$O$4)*($BW$1:$ACJ$1=O$3)*($BW43:$ACJ43))</f>
        <v>28622044.540307</v>
      </c>
      <c r="P43" s="27">
        <f>+SUMPRODUCT(1*($BW$4:$ACJ$4=$P$4)*($BW$1:$ACJ$1=O$3)*($BW43:$ACJ43))</f>
        <v>16797315.071260754</v>
      </c>
      <c r="Q43" s="27">
        <f>+SUMPRODUCT(1*($BW$4:$ACJ$4=$O$4)*($BW$1:$ACJ$1=Q$3)*($BW43:$ACJ43))</f>
        <v>34862550.602759942</v>
      </c>
      <c r="R43" s="27">
        <f>+SUMPRODUCT(1*($BW$4:$ACJ$4=$P$4)*($BW$1:$ACJ$1=Q$3)*($BW43:$ACJ43))</f>
        <v>19980282.05885268</v>
      </c>
      <c r="S43" s="27">
        <f>+SUMPRODUCT(1*($BW$4:$ACJ$4=$O$4)*($BW$1:$ACJ$1=S$3)*($BW43:$ACJ43))</f>
        <v>40237465.927257322</v>
      </c>
      <c r="T43" s="27">
        <f>+SUMPRODUCT(1*($BW$4:$ACJ$4=$P$4)*($BW$1:$ACJ$1=S$3)*($BW43:$ACJ43))</f>
        <v>21949537.101810392</v>
      </c>
      <c r="U43" s="27">
        <f>+SUMPRODUCT(1*($BW$4:$ACJ$4=$O$4)*($BW$1:$ACJ$1=U$3)*($BW43:$ACJ43))</f>
        <v>45172422.73449558</v>
      </c>
      <c r="V43" s="27">
        <f>+SUMPRODUCT(1*($BW$4:$ACJ$4=$P$4)*($BW$1:$ACJ$1=U$3)*($BW43:$ACJ43))</f>
        <v>23457264.619278818</v>
      </c>
      <c r="W43" s="27">
        <f>+SUMPRODUCT(1*($BW$4:$ACJ$4=$O$4)*($BW$1:$ACJ$1=W$3)*($BW43:$ACJ43))</f>
        <v>49547010.81604366</v>
      </c>
      <c r="X43" s="27">
        <f>+SUMPRODUCT(1*($BW$4:$ACJ$4=$P$4)*($BW$1:$ACJ$1=W$3)*($BW43:$ACJ43))</f>
        <v>24291159.765798513</v>
      </c>
      <c r="Y43" s="27">
        <f>+SUMPRODUCT(1*($BW$4:$ACJ$4=$O$4)*($BW$1:$ACJ$1=Y$3)*($BW43:$ACJ43))</f>
        <v>53453758.344773889</v>
      </c>
      <c r="Z43" s="27">
        <f>+SUMPRODUCT(1*($BW$4:$ACJ$4=$P$4)*($BW$1:$ACJ$1=Y$3)*($BW43:$ACJ43))</f>
        <v>24729883.103538603</v>
      </c>
      <c r="AA43" s="27">
        <f>+SUMPRODUCT(1*($BW$4:$ACJ$4=$O$4)*($BW$1:$ACJ$1=AA$3)*($BW43:$ACJ43))</f>
        <v>57450643.23242709</v>
      </c>
      <c r="AB43" s="27">
        <f>+SUMPRODUCT(1*($BW$4:$ACJ$4=$P$4)*($BW$1:$ACJ$1=AA$3)*($BW43:$ACJ43))</f>
        <v>24991642.415414944</v>
      </c>
      <c r="AC43" s="27">
        <f>+SUMPRODUCT(1*($BW$4:$ACJ$4=$O$4)*($BW$1:$ACJ$1=AC$3)*($BW43:$ACJ43))</f>
        <v>61689282.418245062</v>
      </c>
      <c r="AD43" s="27">
        <f>+SUMPRODUCT(1*($BW$4:$ACJ$4=$P$4)*($BW$1:$ACJ$1=AC$3)*($BW43:$ACJ43))</f>
        <v>25199764.069512554</v>
      </c>
      <c r="AE43" s="27">
        <f>+SUMPRODUCT(1*($BW$4:$ACJ$4=$O$4)*($BW$1:$ACJ$1=AE$3)*($BW43:$ACJ43))</f>
        <v>66187846.824851498</v>
      </c>
      <c r="AF43" s="27">
        <f>+SUMPRODUCT(1*($BW$4:$ACJ$4=$P$4)*($BW$1:$ACJ$1=AE$3)*($BW43:$ACJ43))</f>
        <v>25134806.786627799</v>
      </c>
      <c r="AG43" s="27">
        <f>+SUMPRODUCT(1*($BW$4:$ACJ$4=$O$4)*($BW$1:$ACJ$1=AG$3)*($BW43:$ACJ43))</f>
        <v>70948244.181953698</v>
      </c>
      <c r="AH43" s="27">
        <f>+SUMPRODUCT(1*($BW$4:$ACJ$4=$P$4)*($BW$1:$ACJ$1=AG$3)*($BW43:$ACJ43))</f>
        <v>24982254.728978544</v>
      </c>
      <c r="AI43" s="27">
        <f>+SUMPRODUCT(1*($BW$4:$ACJ$4=$O$4)*($BW$1:$ACJ$1=AI$3)*($BW43:$ACJ43))</f>
        <v>75980109.257239997</v>
      </c>
      <c r="AJ43" s="27">
        <f>+SUMPRODUCT(1*($BW$4:$ACJ$4=$P$4)*($BW$1:$ACJ$1=AI$3)*($BW43:$ACJ43))</f>
        <v>24654738.082021713</v>
      </c>
      <c r="AK43" s="27">
        <f>+SUMPRODUCT(1*($BW$4:$ACJ$4=$O$4)*($BW$1:$ACJ$1=AK$3)*($BW43:$ACJ43))</f>
        <v>81303293.164208233</v>
      </c>
      <c r="AL43" s="27">
        <f>+SUMPRODUCT(1*($BW$4:$ACJ$4=$P$4)*($BW$1:$ACJ$1=AK$3)*($BW43:$ACJ43))</f>
        <v>24202257.730174027</v>
      </c>
      <c r="AM43" s="27">
        <f>+SUMPRODUCT(1*($BW$4:$ACJ$4=$O$4)*($BW$1:$ACJ$1=AM$3)*($BW43:$ACJ43))</f>
        <v>86872387.45781666</v>
      </c>
      <c r="AN43" s="27">
        <f>+SUMPRODUCT(1*($BW$4:$ACJ$4=$P$4)*($BW$1:$ACJ$1=AM$3)*($BW43:$ACJ43))</f>
        <v>23388727.952752829</v>
      </c>
      <c r="AO43" s="27">
        <f>+SUMPRODUCT(1*($BW$4:$ACJ$4=$O$4)*($BW$1:$ACJ$1=AO$3)*($BW43:$ACJ43))</f>
        <v>89671799.971781462</v>
      </c>
      <c r="AP43" s="27">
        <f>+SUMPRODUCT(1*($BW$4:$ACJ$4=$P$4)*($BW$1:$ACJ$1=AO$3)*($BW43:$ACJ43))</f>
        <v>21671919.692272529</v>
      </c>
      <c r="AQ43" s="27">
        <f>+SUMPRODUCT(1*($BW$4:$ACJ$4=$O$4)*($BW$1:$ACJ$1=AQ$3)*($BW43:$ACJ43))</f>
        <v>89671799.971781462</v>
      </c>
      <c r="AR43" s="27">
        <f>+SUMPRODUCT(1*($BW$4:$ACJ$4=$P$4)*($BW$1:$ACJ$1=AQ$3)*($BW43:$ACJ43))</f>
        <v>19194547.100225918</v>
      </c>
      <c r="AS43" s="27">
        <f>+SUMPRODUCT(1*($BW$4:$ACJ$4=$O$4)*($BW$1:$ACJ$1=AS$3)*($BW43:$ACJ43))</f>
        <v>89671799.971781462</v>
      </c>
      <c r="AT43" s="27">
        <f>+SUMPRODUCT(1*($BW$4:$ACJ$4=$P$4)*($BW$1:$ACJ$1=AS$3)*($BW43:$ACJ43))</f>
        <v>16764685.763369253</v>
      </c>
      <c r="AU43" s="27">
        <f>+SUMPRODUCT(1*($BW$4:$ACJ$4=$O$4)*($BW$1:$ACJ$1=AU$3)*($BW43:$ACJ43))</f>
        <v>89671799.971781462</v>
      </c>
      <c r="AV43" s="27">
        <f>+SUMPRODUCT(1*($BW$4:$ACJ$4=$P$4)*($BW$1:$ACJ$1=AU$3)*($BW43:$ACJ43))</f>
        <v>14239801.916132715</v>
      </c>
      <c r="AW43" s="27">
        <f>+SUMPRODUCT(1*($BW$4:$ACJ$4=$O$4)*($BW$1:$ACJ$1=AW$3)*($BW43:$ACJ43))</f>
        <v>89671799.971781462</v>
      </c>
      <c r="AX43" s="27">
        <f>+SUMPRODUCT(1*($BW$4:$ACJ$4=$P$4)*($BW$1:$ACJ$1=AW$3)*($BW43:$ACJ43))</f>
        <v>11762429.324086109</v>
      </c>
      <c r="AY43" s="27">
        <f>+SUMPRODUCT(1*($BW$4:$ACJ$4=$O$4)*($BW$1:$ACJ$1=AY$3)*($BW43:$ACJ43))</f>
        <v>89671799.971781462</v>
      </c>
      <c r="AZ43" s="27">
        <f>+SUMPRODUCT(1*($BW$4:$ACJ$4=$P$4)*($BW$1:$ACJ$1=AY$3)*($BW43:$ACJ43))</f>
        <v>9285056.7320395038</v>
      </c>
      <c r="BA43" s="27">
        <f>+SUMPRODUCT(1*($BW$4:$ACJ$4=$O$4)*($BW$1:$ACJ$1=BA$3)*($BW43:$ACJ43))</f>
        <v>89671799.971781462</v>
      </c>
      <c r="BB43" s="27">
        <f>+SUMPRODUCT(1*($BW$4:$ACJ$4=$P$4)*($BW$1:$ACJ$1=BA$3)*($BW43:$ACJ43))</f>
        <v>6828046.1065028701</v>
      </c>
      <c r="BC43" s="27">
        <f>+SUMPRODUCT(1*($BW$4:$ACJ$4=$O$4)*($BW$1:$ACJ$1=BC$3)*($BW43:$ACJ43))</f>
        <v>89671799.971781462</v>
      </c>
      <c r="BD43" s="27">
        <f>+SUMPRODUCT(1*($BW$4:$ACJ$4=$P$4)*($BW$1:$ACJ$1=BC$3)*($BW43:$ACJ43))</f>
        <v>4330311.5479462957</v>
      </c>
      <c r="BE43" s="27">
        <f>+SUMPRODUCT(1*($BW$4:$ACJ$4=$O$4)*($BW$1:$ACJ$1=BE$3)*($BW43:$ACJ43))</f>
        <v>89671799.971781462</v>
      </c>
      <c r="BF43" s="27">
        <f>+SUMPRODUCT(1*($BW$4:$ACJ$4=$P$4)*($BW$1:$ACJ$1=BE$3)*($BW43:$ACJ43))</f>
        <v>1852938.9558996931</v>
      </c>
      <c r="BG43" s="27">
        <f>+SUMPRODUCT(1*($BW$4:$ACJ$4=$O$4)*($BW$1:$ACJ$1=BG$3)*($BW43:$ACJ43))</f>
        <v>0</v>
      </c>
      <c r="BH43" s="27">
        <f>+SUMPRODUCT(1*($BW$4:$ACJ$4=$P$4)*($BW$1:$ACJ$1=BG$3)*($BW43:$ACJ43))</f>
        <v>0</v>
      </c>
      <c r="BI43" s="27">
        <f>+SUMPRODUCT(1*($BW$4:$ACJ$4=$O$4)*($BW$1:$ACJ$1=BI$3)*($BW43:$ACJ43))</f>
        <v>0</v>
      </c>
      <c r="BJ43" s="27">
        <f>+SUMPRODUCT(1*($BW$4:$ACJ$4=$P$4)*($BW$1:$ACJ$1=BI$3)*($BW43:$ACJ43))</f>
        <v>0</v>
      </c>
      <c r="BK43" s="27">
        <f>+SUMPRODUCT(1*($BW$4:$ACJ$4=$O$4)*($BW$1:$ACJ$1=BK$3)*($BW43:$ACJ43))</f>
        <v>0</v>
      </c>
      <c r="BL43" s="27">
        <f>+SUMPRODUCT(1*($BW$4:$ACJ$4=$P$4)*($BW$1:$ACJ$1=BK$3)*($BW43:$ACJ43))</f>
        <v>0</v>
      </c>
      <c r="BM43" s="27">
        <f>+SUMPRODUCT(1*($BW$4:$ACJ$4=$O$4)*($BW$1:$ACJ$1=BM$3)*($BW43:$ACJ43))</f>
        <v>0</v>
      </c>
      <c r="BN43" s="27">
        <f>+SUMPRODUCT(1*($BW$4:$ACJ$4=$P$4)*($BW$1:$ACJ$1=BM$3)*($BW43:$ACJ43))</f>
        <v>0</v>
      </c>
      <c r="BO43" s="27">
        <f>+SUMPRODUCT(1*($BW$4:$ACJ$4=$O$4)*($BW$1:$ACJ$1=BO$3)*($BW43:$ACJ43))</f>
        <v>0</v>
      </c>
      <c r="BP43" s="27">
        <f>+SUMPRODUCT(1*($BW$4:$ACJ$4=$P$4)*($BW$1:$ACJ$1=BO$3)*($BW43:$ACJ43))</f>
        <v>0</v>
      </c>
      <c r="BQ43" s="27">
        <f>+SUMPRODUCT(1*($BW$4:$ACJ$4=$O$4)*($BW$1:$ACJ$1=BQ$3)*($BW43:$ACJ43))</f>
        <v>0</v>
      </c>
      <c r="BR43" s="27">
        <f>+SUMPRODUCT(1*($BW$4:$ACJ$4=$P$4)*($BW$1:$ACJ$1=BQ$3)*($BW43:$ACJ43))</f>
        <v>0</v>
      </c>
      <c r="BS43" s="27">
        <f>+SUMPRODUCT(1*($BW$4:$ACJ$4=$O$4)*($BW$1:$ACJ$1=BS$3)*($BW43:$ACJ43))</f>
        <v>0</v>
      </c>
      <c r="BT43" s="27">
        <f>+SUMPRODUCT(1*($BW$4:$ACJ$4=$P$4)*($BW$1:$ACJ$1=BS$3)*($BW43:$ACJ43))</f>
        <v>0</v>
      </c>
      <c r="BW43" s="28">
        <v>0</v>
      </c>
      <c r="BX43" s="28">
        <v>0</v>
      </c>
      <c r="BY43" s="28">
        <v>0</v>
      </c>
      <c r="BZ43" s="28">
        <v>0</v>
      </c>
      <c r="CA43" s="28">
        <v>7675419.8863990298</v>
      </c>
      <c r="CB43" s="28">
        <v>13169291.732352</v>
      </c>
      <c r="CC43" s="28">
        <v>0</v>
      </c>
      <c r="CD43" s="28">
        <v>0</v>
      </c>
      <c r="CE43" s="28">
        <v>0</v>
      </c>
      <c r="CF43" s="28">
        <v>0</v>
      </c>
      <c r="CG43" s="28">
        <v>0</v>
      </c>
      <c r="CH43" s="28">
        <v>0</v>
      </c>
      <c r="CI43" s="28">
        <v>0</v>
      </c>
      <c r="CJ43" s="28">
        <v>0</v>
      </c>
      <c r="CK43" s="28">
        <v>0</v>
      </c>
      <c r="CL43" s="28">
        <v>0</v>
      </c>
      <c r="CM43" s="28">
        <v>9121895.1848617233</v>
      </c>
      <c r="CN43" s="28">
        <v>15452752.807955002</v>
      </c>
      <c r="CO43" s="28">
        <v>0</v>
      </c>
      <c r="CP43" s="28">
        <v>0</v>
      </c>
      <c r="CQ43" s="28">
        <v>0</v>
      </c>
      <c r="CR43" s="28">
        <v>0</v>
      </c>
      <c r="CS43" s="28">
        <v>0</v>
      </c>
      <c r="CT43" s="28">
        <v>0</v>
      </c>
      <c r="CU43" s="28">
        <v>0</v>
      </c>
      <c r="CV43" s="28">
        <v>0</v>
      </c>
      <c r="CW43" s="28">
        <v>0</v>
      </c>
      <c r="CX43" s="28">
        <v>0</v>
      </c>
      <c r="CY43" s="28">
        <v>9619423.3858141415</v>
      </c>
      <c r="CZ43" s="28">
        <v>16717779.618754961</v>
      </c>
      <c r="DA43" s="28">
        <v>0</v>
      </c>
      <c r="DB43" s="28">
        <v>0</v>
      </c>
      <c r="DC43" s="28">
        <v>0</v>
      </c>
      <c r="DD43" s="28">
        <v>0</v>
      </c>
      <c r="DE43" s="28">
        <v>0</v>
      </c>
      <c r="DF43" s="28">
        <v>0</v>
      </c>
      <c r="DG43" s="28">
        <v>0</v>
      </c>
      <c r="DH43" s="28">
        <v>0</v>
      </c>
      <c r="DI43" s="28">
        <v>0</v>
      </c>
      <c r="DJ43" s="28">
        <v>0</v>
      </c>
      <c r="DK43" s="28">
        <v>10360858.673038537</v>
      </c>
      <c r="DL43" s="28">
        <v>18144770.984004982</v>
      </c>
      <c r="DM43" s="28">
        <v>0</v>
      </c>
      <c r="DN43" s="28">
        <v>0</v>
      </c>
      <c r="DO43" s="28">
        <v>0</v>
      </c>
      <c r="DP43" s="28">
        <v>0</v>
      </c>
      <c r="DQ43" s="28">
        <v>0</v>
      </c>
      <c r="DR43" s="28">
        <v>0</v>
      </c>
      <c r="DS43" s="28">
        <v>0</v>
      </c>
      <c r="DT43" s="28">
        <v>0</v>
      </c>
      <c r="DU43" s="28">
        <v>0</v>
      </c>
      <c r="DV43" s="28">
        <v>0</v>
      </c>
      <c r="DW43" s="28">
        <v>10667069.181123737</v>
      </c>
      <c r="DX43" s="28">
        <v>19465428.412705269</v>
      </c>
      <c r="DY43" s="28">
        <v>0</v>
      </c>
      <c r="DZ43" s="28">
        <v>0</v>
      </c>
      <c r="EA43" s="28">
        <v>0</v>
      </c>
      <c r="EB43" s="28">
        <v>0</v>
      </c>
      <c r="EC43" s="28">
        <v>0</v>
      </c>
      <c r="ED43" s="28">
        <v>0</v>
      </c>
      <c r="EE43" s="28">
        <v>0</v>
      </c>
      <c r="EF43" s="28">
        <v>0</v>
      </c>
      <c r="EG43" s="28">
        <v>0</v>
      </c>
      <c r="EH43" s="28">
        <v>0</v>
      </c>
      <c r="EI43" s="28">
        <v>11282467.920686655</v>
      </c>
      <c r="EJ43" s="28">
        <v>20772037.514552053</v>
      </c>
      <c r="EK43" s="28">
        <v>0</v>
      </c>
      <c r="EL43" s="28">
        <v>0</v>
      </c>
      <c r="EM43" s="28">
        <v>0</v>
      </c>
      <c r="EN43" s="28">
        <v>0</v>
      </c>
      <c r="EO43" s="28">
        <v>0</v>
      </c>
      <c r="EP43" s="28">
        <v>0</v>
      </c>
      <c r="EQ43" s="28">
        <v>0</v>
      </c>
      <c r="ER43" s="28">
        <v>0</v>
      </c>
      <c r="ES43" s="28">
        <v>0</v>
      </c>
      <c r="ET43" s="28">
        <v>0</v>
      </c>
      <c r="EU43" s="28">
        <v>11514434.999954056</v>
      </c>
      <c r="EV43" s="28">
        <v>21996068.767032169</v>
      </c>
      <c r="EW43" s="28">
        <v>0</v>
      </c>
      <c r="EX43" s="28">
        <v>0</v>
      </c>
      <c r="EY43" s="28">
        <v>0</v>
      </c>
      <c r="EZ43" s="28">
        <v>0</v>
      </c>
      <c r="FA43" s="28">
        <v>0</v>
      </c>
      <c r="FB43" s="28">
        <v>0</v>
      </c>
      <c r="FC43" s="28">
        <v>0</v>
      </c>
      <c r="FD43" s="28">
        <v>0</v>
      </c>
      <c r="FE43" s="28">
        <v>0</v>
      </c>
      <c r="FF43" s="28">
        <v>0</v>
      </c>
      <c r="FG43" s="28">
        <v>11942829.619324762</v>
      </c>
      <c r="FH43" s="28">
        <v>23176353.967463408</v>
      </c>
      <c r="FI43" s="28">
        <v>0</v>
      </c>
      <c r="FJ43" s="28">
        <v>0</v>
      </c>
      <c r="FK43" s="28">
        <v>0</v>
      </c>
      <c r="FL43" s="28">
        <v>0</v>
      </c>
      <c r="FM43" s="28">
        <v>0</v>
      </c>
      <c r="FN43" s="28">
        <v>0</v>
      </c>
      <c r="FO43" s="28">
        <v>0</v>
      </c>
      <c r="FP43" s="28">
        <v>0</v>
      </c>
      <c r="FQ43" s="28">
        <v>0</v>
      </c>
      <c r="FR43" s="28">
        <v>0</v>
      </c>
      <c r="FS43" s="28">
        <v>11965436.049763707</v>
      </c>
      <c r="FT43" s="28">
        <v>24260786.458623733</v>
      </c>
      <c r="FU43" s="28">
        <v>0</v>
      </c>
      <c r="FV43" s="28">
        <v>0</v>
      </c>
      <c r="FW43" s="28">
        <v>0</v>
      </c>
      <c r="FX43" s="28">
        <v>0</v>
      </c>
      <c r="FY43" s="28">
        <v>0</v>
      </c>
      <c r="FZ43" s="28">
        <v>0</v>
      </c>
      <c r="GA43" s="28">
        <v>0</v>
      </c>
      <c r="GB43" s="28">
        <v>0</v>
      </c>
      <c r="GC43" s="28">
        <v>0</v>
      </c>
      <c r="GD43" s="28">
        <v>0</v>
      </c>
      <c r="GE43" s="28">
        <v>12325723.716034805</v>
      </c>
      <c r="GF43" s="28">
        <v>25286224.357419923</v>
      </c>
      <c r="GG43" s="28">
        <v>0</v>
      </c>
      <c r="GH43" s="28">
        <v>0</v>
      </c>
      <c r="GI43" s="28">
        <v>0</v>
      </c>
      <c r="GJ43" s="28">
        <v>0</v>
      </c>
      <c r="GK43" s="28">
        <v>0</v>
      </c>
      <c r="GL43" s="28">
        <v>0</v>
      </c>
      <c r="GM43" s="28">
        <v>0</v>
      </c>
      <c r="GN43" s="28">
        <v>0</v>
      </c>
      <c r="GO43" s="28">
        <v>0</v>
      </c>
      <c r="GP43" s="28">
        <v>0</v>
      </c>
      <c r="GQ43" s="28">
        <v>12222226.694205044</v>
      </c>
      <c r="GR43" s="28">
        <v>26239180.289490327</v>
      </c>
      <c r="GS43" s="28">
        <v>0</v>
      </c>
      <c r="GT43" s="28">
        <v>0</v>
      </c>
      <c r="GU43" s="28">
        <v>0</v>
      </c>
      <c r="GV43" s="28">
        <v>0</v>
      </c>
      <c r="GW43" s="28">
        <v>0</v>
      </c>
      <c r="GX43" s="28">
        <v>0</v>
      </c>
      <c r="GY43" s="28">
        <v>0</v>
      </c>
      <c r="GZ43" s="28">
        <v>0</v>
      </c>
      <c r="HA43" s="28">
        <v>0</v>
      </c>
      <c r="HB43" s="28">
        <v>0</v>
      </c>
      <c r="HC43" s="28">
        <v>12507656.409333561</v>
      </c>
      <c r="HD43" s="28">
        <v>27214578.055283561</v>
      </c>
      <c r="HE43" s="28">
        <v>0</v>
      </c>
      <c r="HF43" s="28">
        <v>0</v>
      </c>
      <c r="HG43" s="28">
        <v>0</v>
      </c>
      <c r="HH43" s="28">
        <v>0</v>
      </c>
      <c r="HI43" s="28">
        <v>0</v>
      </c>
      <c r="HJ43" s="28">
        <v>0</v>
      </c>
      <c r="HK43" s="28">
        <v>0</v>
      </c>
      <c r="HL43" s="28">
        <v>0</v>
      </c>
      <c r="HM43" s="28">
        <v>0</v>
      </c>
      <c r="HN43" s="28">
        <v>0</v>
      </c>
      <c r="HO43" s="28">
        <v>12368076.594214568</v>
      </c>
      <c r="HP43" s="28">
        <v>28211815.42375347</v>
      </c>
      <c r="HQ43" s="28">
        <v>0</v>
      </c>
      <c r="HR43" s="28">
        <v>0</v>
      </c>
      <c r="HS43" s="28">
        <v>0</v>
      </c>
      <c r="HT43" s="28">
        <v>0</v>
      </c>
      <c r="HU43" s="28">
        <v>0</v>
      </c>
      <c r="HV43" s="28">
        <v>0</v>
      </c>
      <c r="HW43" s="28">
        <v>0</v>
      </c>
      <c r="HX43" s="28">
        <v>0</v>
      </c>
      <c r="HY43" s="28">
        <v>0</v>
      </c>
      <c r="HZ43" s="28">
        <v>0</v>
      </c>
      <c r="IA43" s="28">
        <v>12623565.821200376</v>
      </c>
      <c r="IB43" s="28">
        <v>29238827.808673624</v>
      </c>
      <c r="IC43" s="28">
        <v>0</v>
      </c>
      <c r="ID43" s="28">
        <v>0</v>
      </c>
      <c r="IE43" s="28">
        <v>0</v>
      </c>
      <c r="IF43" s="28">
        <v>0</v>
      </c>
      <c r="IG43" s="28">
        <v>0</v>
      </c>
      <c r="IH43" s="28">
        <v>0</v>
      </c>
      <c r="II43" s="28">
        <v>0</v>
      </c>
      <c r="IJ43" s="28">
        <v>0</v>
      </c>
      <c r="IK43" s="28">
        <v>0</v>
      </c>
      <c r="IL43" s="28">
        <v>0</v>
      </c>
      <c r="IM43" s="28">
        <v>12520554.963940291</v>
      </c>
      <c r="IN43" s="28">
        <v>30296213.820868459</v>
      </c>
      <c r="IO43" s="28">
        <v>0</v>
      </c>
      <c r="IP43" s="28">
        <v>0</v>
      </c>
      <c r="IQ43" s="28">
        <v>0</v>
      </c>
      <c r="IR43" s="28">
        <v>0</v>
      </c>
      <c r="IS43" s="28">
        <v>0</v>
      </c>
      <c r="IT43" s="28">
        <v>0</v>
      </c>
      <c r="IU43" s="28">
        <v>0</v>
      </c>
      <c r="IV43" s="28">
        <v>0</v>
      </c>
      <c r="IW43" s="28">
        <v>0</v>
      </c>
      <c r="IX43" s="28">
        <v>0</v>
      </c>
      <c r="IY43" s="28">
        <v>12679209.105572261</v>
      </c>
      <c r="IZ43" s="28">
        <v>31393068.597376607</v>
      </c>
      <c r="JA43" s="28">
        <v>0</v>
      </c>
      <c r="JB43" s="28">
        <v>0</v>
      </c>
      <c r="JC43" s="28">
        <v>0</v>
      </c>
      <c r="JD43" s="28">
        <v>0</v>
      </c>
      <c r="JE43" s="28">
        <v>0</v>
      </c>
      <c r="JF43" s="28">
        <v>0</v>
      </c>
      <c r="JG43" s="28">
        <v>0</v>
      </c>
      <c r="JH43" s="28">
        <v>0</v>
      </c>
      <c r="JI43" s="28">
        <v>0</v>
      </c>
      <c r="JJ43" s="28">
        <v>0</v>
      </c>
      <c r="JK43" s="28">
        <v>12472099.04379415</v>
      </c>
      <c r="JL43" s="28">
        <v>32513248.672555041</v>
      </c>
      <c r="JM43" s="28">
        <v>0</v>
      </c>
      <c r="JN43" s="28">
        <v>0</v>
      </c>
      <c r="JO43" s="28">
        <v>0</v>
      </c>
      <c r="JP43" s="28">
        <v>0</v>
      </c>
      <c r="JQ43" s="28">
        <v>0</v>
      </c>
      <c r="JR43" s="28">
        <v>0</v>
      </c>
      <c r="JS43" s="28">
        <v>0</v>
      </c>
      <c r="JT43" s="28">
        <v>0</v>
      </c>
      <c r="JU43" s="28">
        <v>0</v>
      </c>
      <c r="JV43" s="28">
        <v>0</v>
      </c>
      <c r="JW43" s="28">
        <v>12662707.74283365</v>
      </c>
      <c r="JX43" s="28">
        <v>33674598.152296454</v>
      </c>
      <c r="JY43" s="28">
        <v>0</v>
      </c>
      <c r="JZ43" s="28">
        <v>0</v>
      </c>
      <c r="KA43" s="28">
        <v>0</v>
      </c>
      <c r="KB43" s="28">
        <v>0</v>
      </c>
      <c r="KC43" s="28">
        <v>0</v>
      </c>
      <c r="KD43" s="28">
        <v>0</v>
      </c>
      <c r="KE43" s="28">
        <v>0</v>
      </c>
      <c r="KF43" s="28">
        <v>0</v>
      </c>
      <c r="KG43" s="28">
        <v>0</v>
      </c>
      <c r="KH43" s="28">
        <v>0</v>
      </c>
      <c r="KI43" s="28">
        <v>12417143.979448399</v>
      </c>
      <c r="KJ43" s="28">
        <v>34859986.526402973</v>
      </c>
      <c r="KK43" s="28">
        <v>0</v>
      </c>
      <c r="KL43" s="28">
        <v>0</v>
      </c>
      <c r="KM43" s="28">
        <v>0</v>
      </c>
      <c r="KN43" s="28">
        <v>0</v>
      </c>
      <c r="KO43" s="28">
        <v>0</v>
      </c>
      <c r="KP43" s="28">
        <v>0</v>
      </c>
      <c r="KQ43" s="28">
        <v>0</v>
      </c>
      <c r="KR43" s="28">
        <v>0</v>
      </c>
      <c r="KS43" s="28">
        <v>0</v>
      </c>
      <c r="KT43" s="28">
        <v>0</v>
      </c>
      <c r="KU43" s="28">
        <v>12565110.749530148</v>
      </c>
      <c r="KV43" s="28">
        <v>36088257.655550726</v>
      </c>
      <c r="KW43" s="28">
        <v>0</v>
      </c>
      <c r="KX43" s="28">
        <v>0</v>
      </c>
      <c r="KY43" s="28">
        <v>0</v>
      </c>
      <c r="KZ43" s="28">
        <v>0</v>
      </c>
      <c r="LA43" s="28">
        <v>0</v>
      </c>
      <c r="LB43" s="28">
        <v>0</v>
      </c>
      <c r="LC43" s="28">
        <v>0</v>
      </c>
      <c r="LD43" s="28">
        <v>0</v>
      </c>
      <c r="LE43" s="28">
        <v>0</v>
      </c>
      <c r="LF43" s="28">
        <v>0</v>
      </c>
      <c r="LG43" s="28">
        <v>12277821.049214315</v>
      </c>
      <c r="LH43" s="28">
        <v>37341254.43653173</v>
      </c>
      <c r="LI43" s="28">
        <v>0</v>
      </c>
      <c r="LJ43" s="28">
        <v>0</v>
      </c>
      <c r="LK43" s="28">
        <v>0</v>
      </c>
      <c r="LL43" s="28">
        <v>0</v>
      </c>
      <c r="LM43" s="28">
        <v>0</v>
      </c>
      <c r="LN43" s="28">
        <v>0</v>
      </c>
      <c r="LO43" s="28">
        <v>0</v>
      </c>
      <c r="LP43" s="28">
        <v>0</v>
      </c>
      <c r="LQ43" s="28">
        <v>0</v>
      </c>
      <c r="LR43" s="28">
        <v>0</v>
      </c>
      <c r="LS43" s="28">
        <v>12376917.032807399</v>
      </c>
      <c r="LT43" s="28">
        <v>38638854.820708267</v>
      </c>
      <c r="LU43" s="28">
        <v>0</v>
      </c>
      <c r="LV43" s="28">
        <v>0</v>
      </c>
      <c r="LW43" s="28">
        <v>0</v>
      </c>
      <c r="LX43" s="28">
        <v>0</v>
      </c>
      <c r="LY43" s="28">
        <v>0</v>
      </c>
      <c r="LZ43" s="28">
        <v>0</v>
      </c>
      <c r="MA43" s="28">
        <v>0</v>
      </c>
      <c r="MB43" s="28">
        <v>0</v>
      </c>
      <c r="MC43" s="28">
        <v>0</v>
      </c>
      <c r="MD43" s="28">
        <v>0</v>
      </c>
      <c r="ME43" s="28">
        <v>12114183.809898926</v>
      </c>
      <c r="MF43" s="28">
        <v>39972150.235463589</v>
      </c>
      <c r="MG43" s="28">
        <v>0</v>
      </c>
      <c r="MH43" s="28">
        <v>0</v>
      </c>
      <c r="MI43" s="28">
        <v>0</v>
      </c>
      <c r="MJ43" s="28">
        <v>0</v>
      </c>
      <c r="MK43" s="28">
        <v>0</v>
      </c>
      <c r="ML43" s="28">
        <v>0</v>
      </c>
      <c r="MM43" s="28">
        <v>0</v>
      </c>
      <c r="MN43" s="28">
        <v>0</v>
      </c>
      <c r="MO43" s="28">
        <v>0</v>
      </c>
      <c r="MP43" s="28">
        <v>0</v>
      </c>
      <c r="MQ43" s="28">
        <v>12088073.9202751</v>
      </c>
      <c r="MR43" s="28">
        <v>41331142.928744651</v>
      </c>
      <c r="MS43" s="28">
        <v>0</v>
      </c>
      <c r="MT43" s="28">
        <v>0</v>
      </c>
      <c r="MU43" s="28">
        <v>0</v>
      </c>
      <c r="MV43" s="28">
        <v>0</v>
      </c>
      <c r="MW43" s="28">
        <v>0</v>
      </c>
      <c r="MX43" s="28">
        <v>0</v>
      </c>
      <c r="MY43" s="28">
        <v>0</v>
      </c>
      <c r="MZ43" s="28">
        <v>0</v>
      </c>
      <c r="NA43" s="28">
        <v>0</v>
      </c>
      <c r="NB43" s="28">
        <v>0</v>
      </c>
      <c r="NC43" s="28">
        <v>11707062.650263671</v>
      </c>
      <c r="ND43" s="28">
        <v>42726448.288400941</v>
      </c>
      <c r="NE43" s="28">
        <v>0</v>
      </c>
      <c r="NF43" s="28">
        <v>0</v>
      </c>
      <c r="NG43" s="28">
        <v>0</v>
      </c>
      <c r="NH43" s="28">
        <v>0</v>
      </c>
      <c r="NI43" s="28">
        <v>0</v>
      </c>
      <c r="NJ43" s="28">
        <v>0</v>
      </c>
      <c r="NK43" s="28">
        <v>0</v>
      </c>
      <c r="NL43" s="28">
        <v>0</v>
      </c>
      <c r="NM43" s="28">
        <v>0</v>
      </c>
      <c r="NN43" s="28">
        <v>0</v>
      </c>
      <c r="NO43" s="28">
        <v>11681665.302489158</v>
      </c>
      <c r="NP43" s="28">
        <v>44145939.169415712</v>
      </c>
      <c r="NQ43" s="28">
        <v>0</v>
      </c>
      <c r="NR43" s="28">
        <v>0</v>
      </c>
      <c r="NS43" s="28">
        <v>0</v>
      </c>
      <c r="NT43" s="28">
        <v>0</v>
      </c>
      <c r="NU43" s="28">
        <v>0</v>
      </c>
      <c r="NV43" s="28">
        <v>0</v>
      </c>
      <c r="NW43" s="28">
        <v>0</v>
      </c>
      <c r="NX43" s="28">
        <v>0</v>
      </c>
      <c r="NY43" s="28">
        <v>0</v>
      </c>
      <c r="NZ43" s="28">
        <v>0</v>
      </c>
      <c r="OA43" s="28">
        <v>11056547.814914841</v>
      </c>
      <c r="OB43" s="28">
        <v>44835899.735138997</v>
      </c>
      <c r="OC43" s="28">
        <v>0</v>
      </c>
      <c r="OD43" s="28">
        <v>0</v>
      </c>
      <c r="OE43" s="28">
        <v>0</v>
      </c>
      <c r="OF43" s="28">
        <v>0</v>
      </c>
      <c r="OG43" s="28">
        <v>0</v>
      </c>
      <c r="OH43" s="28">
        <v>0</v>
      </c>
      <c r="OI43" s="28">
        <v>0</v>
      </c>
      <c r="OJ43" s="28">
        <v>0</v>
      </c>
      <c r="OK43" s="28">
        <v>0</v>
      </c>
      <c r="OL43" s="28">
        <v>0</v>
      </c>
      <c r="OM43" s="28">
        <v>10615371.877357688</v>
      </c>
      <c r="ON43" s="28">
        <v>44835900.236642458</v>
      </c>
      <c r="OO43" s="28">
        <v>0</v>
      </c>
      <c r="OP43" s="28">
        <v>0</v>
      </c>
      <c r="OQ43" s="28">
        <v>0</v>
      </c>
      <c r="OR43" s="28">
        <v>0</v>
      </c>
      <c r="OS43" s="28">
        <v>0</v>
      </c>
      <c r="OT43" s="28">
        <v>0</v>
      </c>
      <c r="OU43" s="28">
        <v>0</v>
      </c>
      <c r="OV43" s="28">
        <v>0</v>
      </c>
      <c r="OW43" s="28">
        <v>0</v>
      </c>
      <c r="OX43" s="28">
        <v>0</v>
      </c>
      <c r="OY43" s="28">
        <v>9828042.5021465216</v>
      </c>
      <c r="OZ43" s="28">
        <v>44835899.735138997</v>
      </c>
      <c r="PA43" s="28">
        <v>0</v>
      </c>
      <c r="PB43" s="28">
        <v>0</v>
      </c>
      <c r="PC43" s="28">
        <v>0</v>
      </c>
      <c r="PD43" s="28">
        <v>0</v>
      </c>
      <c r="PE43" s="28">
        <v>0</v>
      </c>
      <c r="PF43" s="28">
        <v>0</v>
      </c>
      <c r="PG43" s="28">
        <v>0</v>
      </c>
      <c r="PH43" s="28">
        <v>0</v>
      </c>
      <c r="PI43" s="28">
        <v>0</v>
      </c>
      <c r="PJ43" s="28">
        <v>0</v>
      </c>
      <c r="PK43" s="28">
        <v>9366504.5980793964</v>
      </c>
      <c r="PL43" s="28">
        <v>44835900.236642458</v>
      </c>
      <c r="PM43" s="28">
        <v>0</v>
      </c>
      <c r="PN43" s="28">
        <v>0</v>
      </c>
      <c r="PO43" s="28">
        <v>0</v>
      </c>
      <c r="PP43" s="28">
        <v>0</v>
      </c>
      <c r="PQ43" s="28">
        <v>0</v>
      </c>
      <c r="PR43" s="28">
        <v>0</v>
      </c>
      <c r="PS43" s="28">
        <v>0</v>
      </c>
      <c r="PT43" s="28">
        <v>0</v>
      </c>
      <c r="PU43" s="28">
        <v>0</v>
      </c>
      <c r="PV43" s="28">
        <v>0</v>
      </c>
      <c r="PW43" s="28">
        <v>8647048.4445681423</v>
      </c>
      <c r="PX43" s="28">
        <v>44835899.735138997</v>
      </c>
      <c r="PY43" s="28">
        <v>0</v>
      </c>
      <c r="PZ43" s="28">
        <v>0</v>
      </c>
      <c r="QA43" s="28">
        <v>0</v>
      </c>
      <c r="QB43" s="28">
        <v>0</v>
      </c>
      <c r="QC43" s="28">
        <v>0</v>
      </c>
      <c r="QD43" s="28">
        <v>0</v>
      </c>
      <c r="QE43" s="28">
        <v>0</v>
      </c>
      <c r="QF43" s="28">
        <v>0</v>
      </c>
      <c r="QG43" s="28">
        <v>0</v>
      </c>
      <c r="QH43" s="28">
        <v>0</v>
      </c>
      <c r="QI43" s="28">
        <v>8117637.3188011106</v>
      </c>
      <c r="QJ43" s="28">
        <v>44835900.236642458</v>
      </c>
      <c r="QK43" s="28">
        <v>0</v>
      </c>
      <c r="QL43" s="28">
        <v>0</v>
      </c>
      <c r="QM43" s="28">
        <v>0</v>
      </c>
      <c r="QN43" s="28">
        <v>0</v>
      </c>
      <c r="QO43" s="28">
        <v>0</v>
      </c>
      <c r="QP43" s="28">
        <v>0</v>
      </c>
      <c r="QQ43" s="28">
        <v>0</v>
      </c>
      <c r="QR43" s="28">
        <v>0</v>
      </c>
      <c r="QS43" s="28">
        <v>0</v>
      </c>
      <c r="QT43" s="28">
        <v>0</v>
      </c>
      <c r="QU43" s="28">
        <v>7371031.8766098907</v>
      </c>
      <c r="QV43" s="28">
        <v>44835899.735138997</v>
      </c>
      <c r="QW43" s="28">
        <v>0</v>
      </c>
      <c r="QX43" s="28">
        <v>0</v>
      </c>
      <c r="QY43" s="28">
        <v>0</v>
      </c>
      <c r="QZ43" s="28">
        <v>0</v>
      </c>
      <c r="RA43" s="28">
        <v>0</v>
      </c>
      <c r="RB43" s="28">
        <v>0</v>
      </c>
      <c r="RC43" s="28">
        <v>0</v>
      </c>
      <c r="RD43" s="28">
        <v>0</v>
      </c>
      <c r="RE43" s="28">
        <v>0</v>
      </c>
      <c r="RF43" s="28">
        <v>0</v>
      </c>
      <c r="RG43" s="28">
        <v>6868770.0395228229</v>
      </c>
      <c r="RH43" s="28">
        <v>44835900.236642458</v>
      </c>
      <c r="RI43" s="28">
        <v>0</v>
      </c>
      <c r="RJ43" s="28">
        <v>0</v>
      </c>
      <c r="RK43" s="28">
        <v>0</v>
      </c>
      <c r="RL43" s="28">
        <v>0</v>
      </c>
      <c r="RM43" s="28">
        <v>0</v>
      </c>
      <c r="RN43" s="28">
        <v>0</v>
      </c>
      <c r="RO43" s="28">
        <v>0</v>
      </c>
      <c r="RP43" s="28">
        <v>0</v>
      </c>
      <c r="RQ43" s="28">
        <v>0</v>
      </c>
      <c r="RR43" s="28">
        <v>0</v>
      </c>
      <c r="RS43" s="28">
        <v>6142526.5638415758</v>
      </c>
      <c r="RT43" s="28">
        <v>44835899.735138997</v>
      </c>
      <c r="RU43" s="28">
        <v>0</v>
      </c>
      <c r="RV43" s="28">
        <v>0</v>
      </c>
      <c r="RW43" s="28">
        <v>0</v>
      </c>
      <c r="RX43" s="28">
        <v>0</v>
      </c>
      <c r="RY43" s="28">
        <v>0</v>
      </c>
      <c r="RZ43" s="28">
        <v>0</v>
      </c>
      <c r="SA43" s="28">
        <v>0</v>
      </c>
      <c r="SB43" s="28">
        <v>0</v>
      </c>
      <c r="SC43" s="28">
        <v>0</v>
      </c>
      <c r="SD43" s="28">
        <v>0</v>
      </c>
      <c r="SE43" s="28">
        <v>5619902.7602445334</v>
      </c>
      <c r="SF43" s="28">
        <v>44835900.236642458</v>
      </c>
      <c r="SG43" s="28">
        <v>0</v>
      </c>
      <c r="SH43" s="28">
        <v>0</v>
      </c>
      <c r="SI43" s="28">
        <v>0</v>
      </c>
      <c r="SJ43" s="28">
        <v>0</v>
      </c>
      <c r="SK43" s="28">
        <v>0</v>
      </c>
      <c r="SL43" s="28">
        <v>0</v>
      </c>
      <c r="SM43" s="28">
        <v>0</v>
      </c>
      <c r="SN43" s="28">
        <v>0</v>
      </c>
      <c r="SO43" s="28">
        <v>0</v>
      </c>
      <c r="SP43" s="28">
        <v>0</v>
      </c>
      <c r="SQ43" s="28">
        <v>4914021.2510732589</v>
      </c>
      <c r="SR43" s="28">
        <v>44835899.735138997</v>
      </c>
      <c r="SS43" s="28">
        <v>0</v>
      </c>
      <c r="ST43" s="28">
        <v>0</v>
      </c>
      <c r="SU43" s="28">
        <v>0</v>
      </c>
      <c r="SV43" s="28">
        <v>0</v>
      </c>
      <c r="SW43" s="28">
        <v>0</v>
      </c>
      <c r="SX43" s="28">
        <v>0</v>
      </c>
      <c r="SY43" s="28">
        <v>0</v>
      </c>
      <c r="SZ43" s="28">
        <v>0</v>
      </c>
      <c r="TA43" s="28">
        <v>0</v>
      </c>
      <c r="TB43" s="28">
        <v>0</v>
      </c>
      <c r="TC43" s="28">
        <v>4371035.4809662439</v>
      </c>
      <c r="TD43" s="28">
        <v>44835900.236642458</v>
      </c>
      <c r="TE43" s="28">
        <v>0</v>
      </c>
      <c r="TF43" s="28">
        <v>0</v>
      </c>
      <c r="TG43" s="28">
        <v>0</v>
      </c>
      <c r="TH43" s="28">
        <v>0</v>
      </c>
      <c r="TI43" s="28">
        <v>0</v>
      </c>
      <c r="TJ43" s="28">
        <v>0</v>
      </c>
      <c r="TK43" s="28">
        <v>0</v>
      </c>
      <c r="TL43" s="28">
        <v>0</v>
      </c>
      <c r="TM43" s="28">
        <v>0</v>
      </c>
      <c r="TN43" s="28">
        <v>0</v>
      </c>
      <c r="TO43" s="28">
        <v>3705877.9048149143</v>
      </c>
      <c r="TP43" s="28">
        <v>44835899.735138997</v>
      </c>
      <c r="TQ43" s="28">
        <v>0</v>
      </c>
      <c r="TR43" s="28">
        <v>0</v>
      </c>
      <c r="TS43" s="28">
        <v>0</v>
      </c>
      <c r="TT43" s="28">
        <v>0</v>
      </c>
      <c r="TU43" s="28">
        <v>0</v>
      </c>
      <c r="TV43" s="28">
        <v>0</v>
      </c>
      <c r="TW43" s="28">
        <v>0</v>
      </c>
      <c r="TX43" s="28">
        <v>0</v>
      </c>
      <c r="TY43" s="28">
        <v>0</v>
      </c>
      <c r="TZ43" s="28">
        <v>0</v>
      </c>
      <c r="UA43" s="28">
        <v>3122168.2016879562</v>
      </c>
      <c r="UB43" s="28">
        <v>44835900.236642458</v>
      </c>
      <c r="UC43" s="28">
        <v>0</v>
      </c>
      <c r="UD43" s="28">
        <v>0</v>
      </c>
      <c r="UE43" s="28">
        <v>0</v>
      </c>
      <c r="UF43" s="28">
        <v>0</v>
      </c>
      <c r="UG43" s="28">
        <v>0</v>
      </c>
      <c r="UH43" s="28">
        <v>0</v>
      </c>
      <c r="UI43" s="28">
        <v>0</v>
      </c>
      <c r="UJ43" s="28">
        <v>0</v>
      </c>
      <c r="UK43" s="28">
        <v>0</v>
      </c>
      <c r="UL43" s="28">
        <v>0</v>
      </c>
      <c r="UM43" s="28">
        <v>2457010.6255366267</v>
      </c>
      <c r="UN43" s="28">
        <v>44835899.735138997</v>
      </c>
      <c r="UO43" s="28">
        <v>0</v>
      </c>
      <c r="UP43" s="28">
        <v>0</v>
      </c>
      <c r="UQ43" s="28">
        <v>0</v>
      </c>
      <c r="UR43" s="28">
        <v>0</v>
      </c>
      <c r="US43" s="28">
        <v>0</v>
      </c>
      <c r="UT43" s="28">
        <v>0</v>
      </c>
      <c r="UU43" s="28">
        <v>0</v>
      </c>
      <c r="UV43" s="28">
        <v>0</v>
      </c>
      <c r="UW43" s="28">
        <v>0</v>
      </c>
      <c r="UX43" s="28">
        <v>0</v>
      </c>
      <c r="UY43" s="28">
        <v>1873300.9224096693</v>
      </c>
      <c r="UZ43" s="28">
        <v>44835900.236642458</v>
      </c>
      <c r="VA43" s="28">
        <v>0</v>
      </c>
      <c r="VB43" s="28">
        <v>0</v>
      </c>
      <c r="VC43" s="28">
        <v>0</v>
      </c>
      <c r="VD43" s="28">
        <v>0</v>
      </c>
      <c r="VE43" s="28">
        <v>0</v>
      </c>
      <c r="VF43" s="28">
        <v>0</v>
      </c>
      <c r="VG43" s="28">
        <v>0</v>
      </c>
      <c r="VH43" s="28">
        <v>0</v>
      </c>
      <c r="VI43" s="28">
        <v>0</v>
      </c>
      <c r="VJ43" s="28">
        <v>0</v>
      </c>
      <c r="VK43" s="28">
        <v>1228505.3127683115</v>
      </c>
      <c r="VL43" s="28">
        <v>44835899.735138997</v>
      </c>
      <c r="VM43" s="28">
        <v>0</v>
      </c>
      <c r="VN43" s="28">
        <v>0</v>
      </c>
      <c r="VO43" s="28">
        <v>0</v>
      </c>
      <c r="VP43" s="28">
        <v>0</v>
      </c>
      <c r="VQ43" s="28">
        <v>0</v>
      </c>
      <c r="VR43" s="28">
        <v>0</v>
      </c>
      <c r="VS43" s="28">
        <v>0</v>
      </c>
      <c r="VT43" s="28">
        <v>0</v>
      </c>
      <c r="VU43" s="28">
        <v>0</v>
      </c>
      <c r="VV43" s="28">
        <v>0</v>
      </c>
      <c r="VW43" s="28">
        <v>624433.64313138148</v>
      </c>
      <c r="VX43" s="28">
        <v>44835900.236642458</v>
      </c>
      <c r="VY43" s="28">
        <v>0</v>
      </c>
      <c r="VZ43" s="28">
        <v>0</v>
      </c>
      <c r="WA43" s="28">
        <v>0</v>
      </c>
      <c r="WB43" s="28">
        <v>0</v>
      </c>
      <c r="WC43" s="28">
        <v>0</v>
      </c>
      <c r="WD43" s="28">
        <v>0</v>
      </c>
      <c r="WE43" s="28">
        <v>0</v>
      </c>
      <c r="WF43" s="28">
        <v>0</v>
      </c>
      <c r="WG43" s="28">
        <v>0</v>
      </c>
      <c r="WH43" s="28">
        <v>0</v>
      </c>
      <c r="WI43" s="28">
        <v>0</v>
      </c>
      <c r="WJ43" s="28">
        <v>0</v>
      </c>
      <c r="WK43" s="28">
        <v>0</v>
      </c>
      <c r="WL43" s="28">
        <v>0</v>
      </c>
      <c r="WM43" s="28">
        <v>0</v>
      </c>
      <c r="WN43" s="28">
        <v>0</v>
      </c>
      <c r="WO43" s="28">
        <v>0</v>
      </c>
      <c r="WP43" s="28">
        <v>0</v>
      </c>
      <c r="WQ43" s="28">
        <v>0</v>
      </c>
      <c r="WR43" s="28">
        <v>0</v>
      </c>
      <c r="WS43" s="28">
        <v>0</v>
      </c>
      <c r="WT43" s="28">
        <v>0</v>
      </c>
      <c r="WU43" s="28">
        <v>0</v>
      </c>
      <c r="WV43" s="28">
        <v>0</v>
      </c>
      <c r="WW43" s="28">
        <v>0</v>
      </c>
      <c r="WX43" s="28">
        <v>0</v>
      </c>
      <c r="WY43" s="28">
        <v>0</v>
      </c>
      <c r="WZ43" s="28">
        <v>0</v>
      </c>
      <c r="XA43" s="28">
        <v>0</v>
      </c>
      <c r="XB43" s="28">
        <v>0</v>
      </c>
      <c r="XC43" s="28">
        <v>0</v>
      </c>
      <c r="XD43" s="28">
        <v>0</v>
      </c>
      <c r="XE43" s="28">
        <v>0</v>
      </c>
      <c r="XF43" s="28">
        <v>0</v>
      </c>
      <c r="XG43" s="28">
        <v>0</v>
      </c>
      <c r="XH43" s="28">
        <v>0</v>
      </c>
      <c r="XI43" s="28">
        <v>0</v>
      </c>
      <c r="XJ43" s="28">
        <v>0</v>
      </c>
      <c r="XK43" s="28">
        <v>0</v>
      </c>
      <c r="XL43" s="28">
        <v>0</v>
      </c>
      <c r="XM43" s="28">
        <v>0</v>
      </c>
      <c r="XN43" s="28">
        <v>0</v>
      </c>
      <c r="XO43" s="28">
        <v>0</v>
      </c>
      <c r="XP43" s="28">
        <v>0</v>
      </c>
      <c r="XQ43" s="28">
        <v>0</v>
      </c>
      <c r="XR43" s="28">
        <v>0</v>
      </c>
      <c r="XS43" s="28">
        <v>0</v>
      </c>
      <c r="XT43" s="28">
        <v>0</v>
      </c>
      <c r="XU43" s="28">
        <v>0</v>
      </c>
      <c r="XV43" s="28">
        <v>0</v>
      </c>
      <c r="XW43" s="28">
        <v>0</v>
      </c>
      <c r="XX43" s="28">
        <v>0</v>
      </c>
      <c r="XY43" s="28">
        <v>0</v>
      </c>
      <c r="XZ43" s="28">
        <v>0</v>
      </c>
      <c r="YA43" s="28">
        <v>0</v>
      </c>
      <c r="YB43" s="28">
        <v>0</v>
      </c>
      <c r="YC43" s="28">
        <v>0</v>
      </c>
      <c r="YD43" s="28">
        <v>0</v>
      </c>
      <c r="YE43" s="28">
        <v>0</v>
      </c>
      <c r="YF43" s="28">
        <v>0</v>
      </c>
      <c r="YG43" s="28">
        <v>0</v>
      </c>
      <c r="YH43" s="28">
        <v>0</v>
      </c>
      <c r="YI43" s="28">
        <v>0</v>
      </c>
      <c r="YJ43" s="28">
        <v>0</v>
      </c>
      <c r="YK43" s="28">
        <v>0</v>
      </c>
      <c r="YL43" s="28">
        <v>0</v>
      </c>
      <c r="YM43" s="28">
        <v>0</v>
      </c>
      <c r="YN43" s="28">
        <v>0</v>
      </c>
      <c r="YO43" s="28">
        <v>0</v>
      </c>
      <c r="YP43" s="28">
        <v>0</v>
      </c>
      <c r="YQ43" s="28">
        <v>0</v>
      </c>
      <c r="YR43" s="28">
        <v>0</v>
      </c>
      <c r="YS43" s="28">
        <v>0</v>
      </c>
      <c r="YT43" s="28">
        <v>0</v>
      </c>
      <c r="YU43" s="28">
        <v>0</v>
      </c>
      <c r="YV43" s="28">
        <v>0</v>
      </c>
      <c r="YW43" s="28">
        <v>0</v>
      </c>
      <c r="YX43" s="28">
        <v>0</v>
      </c>
      <c r="YY43" s="28">
        <v>0</v>
      </c>
      <c r="YZ43" s="28">
        <v>0</v>
      </c>
      <c r="ZA43" s="28">
        <v>0</v>
      </c>
      <c r="ZB43" s="28">
        <v>0</v>
      </c>
      <c r="ZC43" s="28">
        <v>0</v>
      </c>
      <c r="ZD43" s="28">
        <v>0</v>
      </c>
      <c r="ZE43" s="28">
        <v>0</v>
      </c>
      <c r="ZF43" s="28">
        <v>0</v>
      </c>
      <c r="ZG43" s="28">
        <v>0</v>
      </c>
      <c r="ZH43" s="28">
        <v>0</v>
      </c>
      <c r="ZI43" s="28">
        <v>0</v>
      </c>
      <c r="ZJ43" s="28">
        <v>0</v>
      </c>
      <c r="ZK43" s="28">
        <v>0</v>
      </c>
      <c r="ZL43" s="28">
        <v>0</v>
      </c>
      <c r="ZM43" s="28">
        <v>0</v>
      </c>
      <c r="ZN43" s="28">
        <v>0</v>
      </c>
      <c r="ZO43" s="28">
        <v>0</v>
      </c>
      <c r="ZP43" s="28">
        <v>0</v>
      </c>
      <c r="ZQ43" s="28">
        <v>0</v>
      </c>
      <c r="ZR43" s="28">
        <v>0</v>
      </c>
      <c r="ZS43" s="28">
        <v>0</v>
      </c>
      <c r="ZT43" s="28">
        <v>0</v>
      </c>
      <c r="ZU43" s="28">
        <v>0</v>
      </c>
      <c r="ZV43" s="28">
        <v>0</v>
      </c>
      <c r="ZW43" s="28">
        <v>0</v>
      </c>
      <c r="ZX43" s="28">
        <v>0</v>
      </c>
      <c r="ZY43" s="28">
        <v>0</v>
      </c>
      <c r="ZZ43" s="28">
        <v>0</v>
      </c>
      <c r="AAA43" s="28">
        <v>0</v>
      </c>
      <c r="AAB43" s="28">
        <v>0</v>
      </c>
      <c r="AAC43" s="28">
        <v>0</v>
      </c>
      <c r="AAD43" s="28">
        <v>0</v>
      </c>
      <c r="AAE43" s="28">
        <v>0</v>
      </c>
      <c r="AAF43" s="28">
        <v>0</v>
      </c>
      <c r="AAG43" s="28">
        <v>0</v>
      </c>
      <c r="AAH43" s="28">
        <v>0</v>
      </c>
      <c r="AAI43" s="28">
        <v>0</v>
      </c>
      <c r="AAJ43" s="28">
        <v>0</v>
      </c>
      <c r="AAK43" s="28">
        <v>0</v>
      </c>
      <c r="AAL43" s="28">
        <v>0</v>
      </c>
      <c r="AAM43" s="28">
        <v>0</v>
      </c>
      <c r="AAN43" s="28">
        <v>0</v>
      </c>
      <c r="AAO43" s="28">
        <v>0</v>
      </c>
      <c r="AAP43" s="28">
        <v>0</v>
      </c>
      <c r="AAQ43" s="28">
        <v>0</v>
      </c>
      <c r="AAR43" s="28">
        <v>0</v>
      </c>
      <c r="AAS43" s="28">
        <v>0</v>
      </c>
      <c r="AAT43" s="28">
        <v>0</v>
      </c>
      <c r="AAU43" s="28">
        <v>0</v>
      </c>
      <c r="AAV43" s="28">
        <v>0</v>
      </c>
      <c r="AAW43" s="28">
        <v>0</v>
      </c>
      <c r="AAX43" s="28">
        <v>0</v>
      </c>
      <c r="AAY43" s="28">
        <v>0</v>
      </c>
      <c r="AAZ43" s="28">
        <v>0</v>
      </c>
      <c r="ABA43" s="28">
        <v>0</v>
      </c>
      <c r="ABB43" s="28">
        <v>0</v>
      </c>
      <c r="ABC43" s="28">
        <v>0</v>
      </c>
      <c r="ABD43" s="28">
        <v>0</v>
      </c>
      <c r="ABE43" s="28">
        <v>0</v>
      </c>
      <c r="ABF43" s="28">
        <v>0</v>
      </c>
      <c r="ABG43" s="28">
        <v>0</v>
      </c>
      <c r="ABH43" s="28">
        <v>0</v>
      </c>
      <c r="ABI43" s="28">
        <v>0</v>
      </c>
      <c r="ABJ43" s="28">
        <v>0</v>
      </c>
      <c r="ABK43" s="28">
        <v>0</v>
      </c>
      <c r="ABL43" s="28">
        <v>0</v>
      </c>
      <c r="ABM43" s="28">
        <v>0</v>
      </c>
      <c r="ABN43" s="28">
        <v>0</v>
      </c>
      <c r="ABO43" s="28">
        <v>0</v>
      </c>
      <c r="ABP43" s="28">
        <v>0</v>
      </c>
      <c r="ABQ43" s="28">
        <v>0</v>
      </c>
      <c r="ABR43" s="28">
        <v>0</v>
      </c>
      <c r="ABS43" s="28">
        <v>0</v>
      </c>
      <c r="ABT43" s="28">
        <v>0</v>
      </c>
      <c r="ABU43" s="28">
        <v>0</v>
      </c>
      <c r="ABV43" s="28">
        <v>0</v>
      </c>
      <c r="ABW43" s="28">
        <v>0</v>
      </c>
      <c r="ABX43" s="28">
        <v>0</v>
      </c>
      <c r="ABY43" s="28">
        <v>0</v>
      </c>
      <c r="ABZ43" s="28">
        <v>0</v>
      </c>
      <c r="ACA43" s="28">
        <v>0</v>
      </c>
      <c r="ACB43" s="28">
        <v>0</v>
      </c>
      <c r="ACC43" s="28">
        <v>0</v>
      </c>
      <c r="ACD43" s="28">
        <v>0</v>
      </c>
      <c r="ACE43" s="28">
        <v>0</v>
      </c>
      <c r="ACF43" s="28">
        <v>0</v>
      </c>
      <c r="ACG43" s="28">
        <v>0</v>
      </c>
      <c r="ACH43" s="28">
        <v>0</v>
      </c>
      <c r="ACI43" s="28">
        <v>0</v>
      </c>
      <c r="ACJ43" s="28">
        <v>0</v>
      </c>
    </row>
    <row r="44" spans="1:764" x14ac:dyDescent="0.2">
      <c r="A44" s="21" t="s">
        <v>75</v>
      </c>
      <c r="B44" s="116" t="s">
        <v>76</v>
      </c>
      <c r="C44" s="22">
        <f t="shared" si="211"/>
        <v>53.710031360518336</v>
      </c>
      <c r="D44" s="107"/>
      <c r="E44" s="23">
        <v>3.1013454762025332</v>
      </c>
      <c r="F44" s="24" t="s">
        <v>47</v>
      </c>
      <c r="G44" s="33" t="s">
        <v>128</v>
      </c>
      <c r="H44" s="25">
        <v>39918</v>
      </c>
      <c r="I44" s="105" t="s">
        <v>163</v>
      </c>
      <c r="J44" s="24">
        <v>138</v>
      </c>
      <c r="K44" s="24" t="s">
        <v>134</v>
      </c>
      <c r="L44" s="25">
        <v>44119</v>
      </c>
      <c r="M44" s="21" t="s">
        <v>122</v>
      </c>
      <c r="N44" s="3"/>
      <c r="O44" s="27">
        <f>+SUMPRODUCT(1*($BW$4:$ACJ$4=$O$4)*($BW$1:$ACJ$1=O$3)*($BW44:$ACJ44))</f>
        <v>16295887.069722999</v>
      </c>
      <c r="P44" s="27">
        <f>+SUMPRODUCT(1*($BW$4:$ACJ$4=$P$4)*($BW$1:$ACJ$1=O$3)*($BW44:$ACJ44))</f>
        <v>705548.78676208085</v>
      </c>
      <c r="Q44" s="27">
        <f>+SUMPRODUCT(1*($BW$4:$ACJ$4=$O$4)*($BW$1:$ACJ$1=Q$3)*($BW44:$ACJ44))</f>
        <v>17510691.752276637</v>
      </c>
      <c r="R44" s="27">
        <f>+SUMPRODUCT(1*($BW$4:$ACJ$4=$P$4)*($BW$1:$ACJ$1=Q$3)*($BW44:$ACJ44))</f>
        <v>636618.33743215003</v>
      </c>
      <c r="S44" s="27">
        <f>+SUMPRODUCT(1*($BW$4:$ACJ$4=$O$4)*($BW$1:$ACJ$1=S$3)*($BW44:$ACJ44))</f>
        <v>20157765.721304789</v>
      </c>
      <c r="T44" s="27">
        <f>+SUMPRODUCT(1*($BW$4:$ACJ$4=$P$4)*($BW$1:$ACJ$1=S$3)*($BW44:$ACJ44))</f>
        <v>465866.59661516984</v>
      </c>
      <c r="U44" s="27">
        <f>+SUMPRODUCT(1*($BW$4:$ACJ$4=$O$4)*($BW$1:$ACJ$1=U$3)*($BW44:$ACJ44))</f>
        <v>22579088.137377698</v>
      </c>
      <c r="V44" s="27">
        <f>+SUMPRODUCT(1*($BW$4:$ACJ$4=$P$4)*($BW$1:$ACJ$1=U$3)*($BW44:$ACJ44))</f>
        <v>223429.26290001403</v>
      </c>
      <c r="W44" s="27">
        <f>+SUMPRODUCT(1*($BW$4:$ACJ$4=$O$4)*($BW$1:$ACJ$1=W$3)*($BW44:$ACJ44))</f>
        <v>0</v>
      </c>
      <c r="X44" s="27">
        <f>+SUMPRODUCT(1*($BW$4:$ACJ$4=$P$4)*($BW$1:$ACJ$1=W$3)*($BW44:$ACJ44))</f>
        <v>0</v>
      </c>
      <c r="Y44" s="27">
        <f>+SUMPRODUCT(1*($BW$4:$ACJ$4=$O$4)*($BW$1:$ACJ$1=Y$3)*($BW44:$ACJ44))</f>
        <v>0</v>
      </c>
      <c r="Z44" s="27">
        <f>+SUMPRODUCT(1*($BW$4:$ACJ$4=$P$4)*($BW$1:$ACJ$1=Y$3)*($BW44:$ACJ44))</f>
        <v>0</v>
      </c>
      <c r="AA44" s="27">
        <f>+SUMPRODUCT(1*($BW$4:$ACJ$4=$O$4)*($BW$1:$ACJ$1=AA$3)*($BW44:$ACJ44))</f>
        <v>0</v>
      </c>
      <c r="AB44" s="27">
        <f>+SUMPRODUCT(1*($BW$4:$ACJ$4=$P$4)*($BW$1:$ACJ$1=AA$3)*($BW44:$ACJ44))</f>
        <v>0</v>
      </c>
      <c r="AC44" s="27">
        <f>+SUMPRODUCT(1*($BW$4:$ACJ$4=$O$4)*($BW$1:$ACJ$1=AC$3)*($BW44:$ACJ44))</f>
        <v>0</v>
      </c>
      <c r="AD44" s="27">
        <f>+SUMPRODUCT(1*($BW$4:$ACJ$4=$P$4)*($BW$1:$ACJ$1=AC$3)*($BW44:$ACJ44))</f>
        <v>0</v>
      </c>
      <c r="AE44" s="27">
        <f>+SUMPRODUCT(1*($BW$4:$ACJ$4=$O$4)*($BW$1:$ACJ$1=AE$3)*($BW44:$ACJ44))</f>
        <v>0</v>
      </c>
      <c r="AF44" s="27">
        <f>+SUMPRODUCT(1*($BW$4:$ACJ$4=$P$4)*($BW$1:$ACJ$1=AE$3)*($BW44:$ACJ44))</f>
        <v>0</v>
      </c>
      <c r="AG44" s="27">
        <f>+SUMPRODUCT(1*($BW$4:$ACJ$4=$O$4)*($BW$1:$ACJ$1=AG$3)*($BW44:$ACJ44))</f>
        <v>0</v>
      </c>
      <c r="AH44" s="27">
        <f>+SUMPRODUCT(1*($BW$4:$ACJ$4=$P$4)*($BW$1:$ACJ$1=AG$3)*($BW44:$ACJ44))</f>
        <v>0</v>
      </c>
      <c r="AI44" s="27">
        <f>+SUMPRODUCT(1*($BW$4:$ACJ$4=$O$4)*($BW$1:$ACJ$1=AI$3)*($BW44:$ACJ44))</f>
        <v>0</v>
      </c>
      <c r="AJ44" s="27">
        <f>+SUMPRODUCT(1*($BW$4:$ACJ$4=$P$4)*($BW$1:$ACJ$1=AI$3)*($BW44:$ACJ44))</f>
        <v>0</v>
      </c>
      <c r="AK44" s="27">
        <f>+SUMPRODUCT(1*($BW$4:$ACJ$4=$O$4)*($BW$1:$ACJ$1=AK$3)*($BW44:$ACJ44))</f>
        <v>0</v>
      </c>
      <c r="AL44" s="27">
        <f>+SUMPRODUCT(1*($BW$4:$ACJ$4=$P$4)*($BW$1:$ACJ$1=AK$3)*($BW44:$ACJ44))</f>
        <v>0</v>
      </c>
      <c r="AM44" s="27">
        <f>+SUMPRODUCT(1*($BW$4:$ACJ$4=$O$4)*($BW$1:$ACJ$1=AM$3)*($BW44:$ACJ44))</f>
        <v>0</v>
      </c>
      <c r="AN44" s="27">
        <f>+SUMPRODUCT(1*($BW$4:$ACJ$4=$P$4)*($BW$1:$ACJ$1=AM$3)*($BW44:$ACJ44))</f>
        <v>0</v>
      </c>
      <c r="AO44" s="27">
        <f>+SUMPRODUCT(1*($BW$4:$ACJ$4=$O$4)*($BW$1:$ACJ$1=AO$3)*($BW44:$ACJ44))</f>
        <v>0</v>
      </c>
      <c r="AP44" s="27">
        <f>+SUMPRODUCT(1*($BW$4:$ACJ$4=$P$4)*($BW$1:$ACJ$1=AO$3)*($BW44:$ACJ44))</f>
        <v>0</v>
      </c>
      <c r="AQ44" s="27">
        <f>+SUMPRODUCT(1*($BW$4:$ACJ$4=$O$4)*($BW$1:$ACJ$1=AQ$3)*($BW44:$ACJ44))</f>
        <v>0</v>
      </c>
      <c r="AR44" s="27">
        <f>+SUMPRODUCT(1*($BW$4:$ACJ$4=$P$4)*($BW$1:$ACJ$1=AQ$3)*($BW44:$ACJ44))</f>
        <v>0</v>
      </c>
      <c r="AS44" s="27">
        <f>+SUMPRODUCT(1*($BW$4:$ACJ$4=$O$4)*($BW$1:$ACJ$1=AS$3)*($BW44:$ACJ44))</f>
        <v>0</v>
      </c>
      <c r="AT44" s="27">
        <f>+SUMPRODUCT(1*($BW$4:$ACJ$4=$P$4)*($BW$1:$ACJ$1=AS$3)*($BW44:$ACJ44))</f>
        <v>0</v>
      </c>
      <c r="AU44" s="27">
        <f>+SUMPRODUCT(1*($BW$4:$ACJ$4=$O$4)*($BW$1:$ACJ$1=AU$3)*($BW44:$ACJ44))</f>
        <v>0</v>
      </c>
      <c r="AV44" s="27">
        <f>+SUMPRODUCT(1*($BW$4:$ACJ$4=$P$4)*($BW$1:$ACJ$1=AU$3)*($BW44:$ACJ44))</f>
        <v>0</v>
      </c>
      <c r="AW44" s="27">
        <f>+SUMPRODUCT(1*($BW$4:$ACJ$4=$O$4)*($BW$1:$ACJ$1=AW$3)*($BW44:$ACJ44))</f>
        <v>0</v>
      </c>
      <c r="AX44" s="27">
        <f>+SUMPRODUCT(1*($BW$4:$ACJ$4=$P$4)*($BW$1:$ACJ$1=AW$3)*($BW44:$ACJ44))</f>
        <v>0</v>
      </c>
      <c r="AY44" s="27">
        <f>+SUMPRODUCT(1*($BW$4:$ACJ$4=$O$4)*($BW$1:$ACJ$1=AY$3)*($BW44:$ACJ44))</f>
        <v>0</v>
      </c>
      <c r="AZ44" s="27">
        <f>+SUMPRODUCT(1*($BW$4:$ACJ$4=$P$4)*($BW$1:$ACJ$1=AY$3)*($BW44:$ACJ44))</f>
        <v>0</v>
      </c>
      <c r="BA44" s="27">
        <f>+SUMPRODUCT(1*($BW$4:$ACJ$4=$O$4)*($BW$1:$ACJ$1=BA$3)*($BW44:$ACJ44))</f>
        <v>0</v>
      </c>
      <c r="BB44" s="27">
        <f>+SUMPRODUCT(1*($BW$4:$ACJ$4=$P$4)*($BW$1:$ACJ$1=BA$3)*($BW44:$ACJ44))</f>
        <v>0</v>
      </c>
      <c r="BC44" s="27">
        <f>+SUMPRODUCT(1*($BW$4:$ACJ$4=$O$4)*($BW$1:$ACJ$1=BC$3)*($BW44:$ACJ44))</f>
        <v>0</v>
      </c>
      <c r="BD44" s="27">
        <f>+SUMPRODUCT(1*($BW$4:$ACJ$4=$P$4)*($BW$1:$ACJ$1=BC$3)*($BW44:$ACJ44))</f>
        <v>0</v>
      </c>
      <c r="BE44" s="27">
        <f>+SUMPRODUCT(1*($BW$4:$ACJ$4=$O$4)*($BW$1:$ACJ$1=BE$3)*($BW44:$ACJ44))</f>
        <v>0</v>
      </c>
      <c r="BF44" s="27">
        <f>+SUMPRODUCT(1*($BW$4:$ACJ$4=$P$4)*($BW$1:$ACJ$1=BE$3)*($BW44:$ACJ44))</f>
        <v>0</v>
      </c>
      <c r="BG44" s="27">
        <f>+SUMPRODUCT(1*($BW$4:$ACJ$4=$O$4)*($BW$1:$ACJ$1=BG$3)*($BW44:$ACJ44))</f>
        <v>0</v>
      </c>
      <c r="BH44" s="27">
        <f>+SUMPRODUCT(1*($BW$4:$ACJ$4=$P$4)*($BW$1:$ACJ$1=BG$3)*($BW44:$ACJ44))</f>
        <v>0</v>
      </c>
      <c r="BI44" s="27">
        <f>+SUMPRODUCT(1*($BW$4:$ACJ$4=$O$4)*($BW$1:$ACJ$1=BI$3)*($BW44:$ACJ44))</f>
        <v>0</v>
      </c>
      <c r="BJ44" s="27">
        <f>+SUMPRODUCT(1*($BW$4:$ACJ$4=$P$4)*($BW$1:$ACJ$1=BI$3)*($BW44:$ACJ44))</f>
        <v>0</v>
      </c>
      <c r="BK44" s="27">
        <f>+SUMPRODUCT(1*($BW$4:$ACJ$4=$O$4)*($BW$1:$ACJ$1=BK$3)*($BW44:$ACJ44))</f>
        <v>0</v>
      </c>
      <c r="BL44" s="27">
        <f>+SUMPRODUCT(1*($BW$4:$ACJ$4=$P$4)*($BW$1:$ACJ$1=BK$3)*($BW44:$ACJ44))</f>
        <v>0</v>
      </c>
      <c r="BM44" s="27">
        <f>+SUMPRODUCT(1*($BW$4:$ACJ$4=$O$4)*($BW$1:$ACJ$1=BM$3)*($BW44:$ACJ44))</f>
        <v>0</v>
      </c>
      <c r="BN44" s="27">
        <f>+SUMPRODUCT(1*($BW$4:$ACJ$4=$P$4)*($BW$1:$ACJ$1=BM$3)*($BW44:$ACJ44))</f>
        <v>0</v>
      </c>
      <c r="BO44" s="27">
        <f>+SUMPRODUCT(1*($BW$4:$ACJ$4=$O$4)*($BW$1:$ACJ$1=BO$3)*($BW44:$ACJ44))</f>
        <v>0</v>
      </c>
      <c r="BP44" s="27">
        <f>+SUMPRODUCT(1*($BW$4:$ACJ$4=$P$4)*($BW$1:$ACJ$1=BO$3)*($BW44:$ACJ44))</f>
        <v>0</v>
      </c>
      <c r="BQ44" s="27">
        <f>+SUMPRODUCT(1*($BW$4:$ACJ$4=$O$4)*($BW$1:$ACJ$1=BQ$3)*($BW44:$ACJ44))</f>
        <v>0</v>
      </c>
      <c r="BR44" s="27">
        <f>+SUMPRODUCT(1*($BW$4:$ACJ$4=$P$4)*($BW$1:$ACJ$1=BQ$3)*($BW44:$ACJ44))</f>
        <v>0</v>
      </c>
      <c r="BS44" s="27">
        <f>+SUMPRODUCT(1*($BW$4:$ACJ$4=$O$4)*($BW$1:$ACJ$1=BS$3)*($BW44:$ACJ44))</f>
        <v>0</v>
      </c>
      <c r="BT44" s="27">
        <f>+SUMPRODUCT(1*($BW$4:$ACJ$4=$P$4)*($BW$1:$ACJ$1=BS$3)*($BW44:$ACJ44))</f>
        <v>0</v>
      </c>
      <c r="BW44" s="28">
        <v>0</v>
      </c>
      <c r="BX44" s="28">
        <v>0</v>
      </c>
      <c r="BY44" s="28">
        <v>0</v>
      </c>
      <c r="BZ44" s="28">
        <v>0</v>
      </c>
      <c r="CA44" s="28">
        <v>0</v>
      </c>
      <c r="CB44" s="28">
        <v>0</v>
      </c>
      <c r="CC44" s="28">
        <v>340895.17037157132</v>
      </c>
      <c r="CD44" s="28">
        <v>8466629.0910679996</v>
      </c>
      <c r="CE44" s="28">
        <v>0</v>
      </c>
      <c r="CF44" s="28">
        <v>0</v>
      </c>
      <c r="CG44" s="28">
        <v>0</v>
      </c>
      <c r="CH44" s="28">
        <v>0</v>
      </c>
      <c r="CI44" s="28">
        <v>0</v>
      </c>
      <c r="CJ44" s="28">
        <v>0</v>
      </c>
      <c r="CK44" s="28">
        <v>0</v>
      </c>
      <c r="CL44" s="28">
        <v>0</v>
      </c>
      <c r="CM44" s="28">
        <v>0</v>
      </c>
      <c r="CN44" s="28">
        <v>0</v>
      </c>
      <c r="CO44" s="28">
        <v>364653.61639050953</v>
      </c>
      <c r="CP44" s="28">
        <v>7829257.9786549993</v>
      </c>
      <c r="CQ44" s="28">
        <v>0</v>
      </c>
      <c r="CR44" s="28">
        <v>0</v>
      </c>
      <c r="CS44" s="28">
        <v>0</v>
      </c>
      <c r="CT44" s="28">
        <v>0</v>
      </c>
      <c r="CU44" s="28">
        <v>0</v>
      </c>
      <c r="CV44" s="28">
        <v>0</v>
      </c>
      <c r="CW44" s="28">
        <v>0</v>
      </c>
      <c r="CX44" s="28">
        <v>0</v>
      </c>
      <c r="CY44" s="28">
        <v>0</v>
      </c>
      <c r="CZ44" s="28">
        <v>0</v>
      </c>
      <c r="DA44" s="28">
        <v>333557.78457466839</v>
      </c>
      <c r="DB44" s="28">
        <v>8401129.1248300932</v>
      </c>
      <c r="DC44" s="28">
        <v>0</v>
      </c>
      <c r="DD44" s="28">
        <v>0</v>
      </c>
      <c r="DE44" s="28">
        <v>0</v>
      </c>
      <c r="DF44" s="28">
        <v>0</v>
      </c>
      <c r="DG44" s="28">
        <v>0</v>
      </c>
      <c r="DH44" s="28">
        <v>0</v>
      </c>
      <c r="DI44" s="28">
        <v>0</v>
      </c>
      <c r="DJ44" s="28">
        <v>0</v>
      </c>
      <c r="DK44" s="28">
        <v>0</v>
      </c>
      <c r="DL44" s="28">
        <v>0</v>
      </c>
      <c r="DM44" s="28">
        <v>303060.55285748158</v>
      </c>
      <c r="DN44" s="28">
        <v>9109562.6274465416</v>
      </c>
      <c r="DO44" s="28">
        <v>0</v>
      </c>
      <c r="DP44" s="28">
        <v>0</v>
      </c>
      <c r="DQ44" s="28">
        <v>0</v>
      </c>
      <c r="DR44" s="28">
        <v>0</v>
      </c>
      <c r="DS44" s="28">
        <v>0</v>
      </c>
      <c r="DT44" s="28">
        <v>0</v>
      </c>
      <c r="DU44" s="28">
        <v>0</v>
      </c>
      <c r="DV44" s="28">
        <v>0</v>
      </c>
      <c r="DW44" s="28">
        <v>0</v>
      </c>
      <c r="DX44" s="28">
        <v>0</v>
      </c>
      <c r="DY44" s="28">
        <v>258243.4013301853</v>
      </c>
      <c r="DZ44" s="28">
        <v>9756343.2578539029</v>
      </c>
      <c r="EA44" s="28">
        <v>0</v>
      </c>
      <c r="EB44" s="28">
        <v>0</v>
      </c>
      <c r="EC44" s="28">
        <v>0</v>
      </c>
      <c r="ED44" s="28">
        <v>0</v>
      </c>
      <c r="EE44" s="28">
        <v>0</v>
      </c>
      <c r="EF44" s="28">
        <v>0</v>
      </c>
      <c r="EG44" s="28">
        <v>0</v>
      </c>
      <c r="EH44" s="28">
        <v>0</v>
      </c>
      <c r="EI44" s="28">
        <v>0</v>
      </c>
      <c r="EJ44" s="28">
        <v>0</v>
      </c>
      <c r="EK44" s="28">
        <v>207623.19528498454</v>
      </c>
      <c r="EL44" s="28">
        <v>10401422.463450884</v>
      </c>
      <c r="EM44" s="28">
        <v>0</v>
      </c>
      <c r="EN44" s="28">
        <v>0</v>
      </c>
      <c r="EO44" s="28">
        <v>0</v>
      </c>
      <c r="EP44" s="28">
        <v>0</v>
      </c>
      <c r="EQ44" s="28">
        <v>0</v>
      </c>
      <c r="ER44" s="28">
        <v>0</v>
      </c>
      <c r="ES44" s="28">
        <v>0</v>
      </c>
      <c r="ET44" s="28">
        <v>0</v>
      </c>
      <c r="EU44" s="28">
        <v>0</v>
      </c>
      <c r="EV44" s="28">
        <v>0</v>
      </c>
      <c r="EW44" s="28">
        <v>146390.49756440517</v>
      </c>
      <c r="EX44" s="28">
        <v>11000717.707821151</v>
      </c>
      <c r="EY44" s="28">
        <v>0</v>
      </c>
      <c r="EZ44" s="28">
        <v>0</v>
      </c>
      <c r="FA44" s="28">
        <v>0</v>
      </c>
      <c r="FB44" s="28">
        <v>0</v>
      </c>
      <c r="FC44" s="28">
        <v>0</v>
      </c>
      <c r="FD44" s="28">
        <v>0</v>
      </c>
      <c r="FE44" s="28">
        <v>0</v>
      </c>
      <c r="FF44" s="28">
        <v>0</v>
      </c>
      <c r="FG44" s="28">
        <v>0</v>
      </c>
      <c r="FH44" s="28">
        <v>0</v>
      </c>
      <c r="FI44" s="28">
        <v>77038.765335608856</v>
      </c>
      <c r="FJ44" s="28">
        <v>11578370.429556547</v>
      </c>
      <c r="FK44" s="28">
        <v>0</v>
      </c>
      <c r="FL44" s="28">
        <v>0</v>
      </c>
      <c r="FM44" s="28">
        <v>0</v>
      </c>
      <c r="FN44" s="28">
        <v>0</v>
      </c>
      <c r="FO44" s="28">
        <v>0</v>
      </c>
      <c r="FP44" s="28">
        <v>0</v>
      </c>
      <c r="FQ44" s="28">
        <v>0</v>
      </c>
      <c r="FR44" s="28">
        <v>0</v>
      </c>
      <c r="FS44" s="28">
        <v>0</v>
      </c>
      <c r="FT44" s="28">
        <v>0</v>
      </c>
      <c r="FU44" s="28">
        <v>0</v>
      </c>
      <c r="FV44" s="28">
        <v>0</v>
      </c>
      <c r="FW44" s="28">
        <v>0</v>
      </c>
      <c r="FX44" s="28">
        <v>0</v>
      </c>
      <c r="FY44" s="28">
        <v>0</v>
      </c>
      <c r="FZ44" s="28">
        <v>0</v>
      </c>
      <c r="GA44" s="28">
        <v>0</v>
      </c>
      <c r="GB44" s="28">
        <v>0</v>
      </c>
      <c r="GC44" s="28">
        <v>0</v>
      </c>
      <c r="GD44" s="28">
        <v>0</v>
      </c>
      <c r="GE44" s="28">
        <v>0</v>
      </c>
      <c r="GF44" s="28">
        <v>0</v>
      </c>
      <c r="GG44" s="28">
        <v>0</v>
      </c>
      <c r="GH44" s="28">
        <v>0</v>
      </c>
      <c r="GI44" s="28">
        <v>0</v>
      </c>
      <c r="GJ44" s="28">
        <v>0</v>
      </c>
      <c r="GK44" s="28">
        <v>0</v>
      </c>
      <c r="GL44" s="28">
        <v>0</v>
      </c>
      <c r="GM44" s="28">
        <v>0</v>
      </c>
      <c r="GN44" s="28">
        <v>0</v>
      </c>
      <c r="GO44" s="28">
        <v>0</v>
      </c>
      <c r="GP44" s="28">
        <v>0</v>
      </c>
      <c r="GQ44" s="28">
        <v>0</v>
      </c>
      <c r="GR44" s="28">
        <v>0</v>
      </c>
      <c r="GS44" s="28">
        <v>0</v>
      </c>
      <c r="GT44" s="28">
        <v>0</v>
      </c>
      <c r="GU44" s="28">
        <v>0</v>
      </c>
      <c r="GV44" s="28">
        <v>0</v>
      </c>
      <c r="GW44" s="28">
        <v>0</v>
      </c>
      <c r="GX44" s="28">
        <v>0</v>
      </c>
      <c r="GY44" s="28">
        <v>0</v>
      </c>
      <c r="GZ44" s="28">
        <v>0</v>
      </c>
      <c r="HA44" s="28">
        <v>0</v>
      </c>
      <c r="HB44" s="28">
        <v>0</v>
      </c>
      <c r="HC44" s="28">
        <v>0</v>
      </c>
      <c r="HD44" s="28">
        <v>0</v>
      </c>
      <c r="HE44" s="28">
        <v>0</v>
      </c>
      <c r="HF44" s="28">
        <v>0</v>
      </c>
      <c r="HG44" s="28">
        <v>0</v>
      </c>
      <c r="HH44" s="28">
        <v>0</v>
      </c>
      <c r="HI44" s="28">
        <v>0</v>
      </c>
      <c r="HJ44" s="28">
        <v>0</v>
      </c>
      <c r="HK44" s="28">
        <v>0</v>
      </c>
      <c r="HL44" s="28">
        <v>0</v>
      </c>
      <c r="HM44" s="28">
        <v>0</v>
      </c>
      <c r="HN44" s="28">
        <v>0</v>
      </c>
      <c r="HO44" s="28">
        <v>0</v>
      </c>
      <c r="HP44" s="28">
        <v>0</v>
      </c>
      <c r="HQ44" s="28">
        <v>0</v>
      </c>
      <c r="HR44" s="28">
        <v>0</v>
      </c>
      <c r="HS44" s="28">
        <v>0</v>
      </c>
      <c r="HT44" s="28">
        <v>0</v>
      </c>
      <c r="HU44" s="28">
        <v>0</v>
      </c>
      <c r="HV44" s="28">
        <v>0</v>
      </c>
      <c r="HW44" s="28">
        <v>0</v>
      </c>
      <c r="HX44" s="28">
        <v>0</v>
      </c>
      <c r="HY44" s="28">
        <v>0</v>
      </c>
      <c r="HZ44" s="28">
        <v>0</v>
      </c>
      <c r="IA44" s="28">
        <v>0</v>
      </c>
      <c r="IB44" s="28">
        <v>0</v>
      </c>
      <c r="IC44" s="28">
        <v>0</v>
      </c>
      <c r="ID44" s="28">
        <v>0</v>
      </c>
      <c r="IE44" s="28">
        <v>0</v>
      </c>
      <c r="IF44" s="28">
        <v>0</v>
      </c>
      <c r="IG44" s="28">
        <v>0</v>
      </c>
      <c r="IH44" s="28">
        <v>0</v>
      </c>
      <c r="II44" s="28">
        <v>0</v>
      </c>
      <c r="IJ44" s="28">
        <v>0</v>
      </c>
      <c r="IK44" s="28">
        <v>0</v>
      </c>
      <c r="IL44" s="28">
        <v>0</v>
      </c>
      <c r="IM44" s="28">
        <v>0</v>
      </c>
      <c r="IN44" s="28">
        <v>0</v>
      </c>
      <c r="IO44" s="28">
        <v>0</v>
      </c>
      <c r="IP44" s="28">
        <v>0</v>
      </c>
      <c r="IQ44" s="28">
        <v>0</v>
      </c>
      <c r="IR44" s="28">
        <v>0</v>
      </c>
      <c r="IS44" s="28">
        <v>0</v>
      </c>
      <c r="IT44" s="28">
        <v>0</v>
      </c>
      <c r="IU44" s="28">
        <v>0</v>
      </c>
      <c r="IV44" s="28">
        <v>0</v>
      </c>
      <c r="IW44" s="28">
        <v>0</v>
      </c>
      <c r="IX44" s="28">
        <v>0</v>
      </c>
      <c r="IY44" s="28">
        <v>0</v>
      </c>
      <c r="IZ44" s="28">
        <v>0</v>
      </c>
      <c r="JA44" s="28">
        <v>0</v>
      </c>
      <c r="JB44" s="28">
        <v>0</v>
      </c>
      <c r="JC44" s="28">
        <v>0</v>
      </c>
      <c r="JD44" s="28">
        <v>0</v>
      </c>
      <c r="JE44" s="28">
        <v>0</v>
      </c>
      <c r="JF44" s="28">
        <v>0</v>
      </c>
      <c r="JG44" s="28">
        <v>0</v>
      </c>
      <c r="JH44" s="28">
        <v>0</v>
      </c>
      <c r="JI44" s="28">
        <v>0</v>
      </c>
      <c r="JJ44" s="28">
        <v>0</v>
      </c>
      <c r="JK44" s="28">
        <v>0</v>
      </c>
      <c r="JL44" s="28">
        <v>0</v>
      </c>
      <c r="JM44" s="28">
        <v>0</v>
      </c>
      <c r="JN44" s="28">
        <v>0</v>
      </c>
      <c r="JO44" s="28">
        <v>0</v>
      </c>
      <c r="JP44" s="28">
        <v>0</v>
      </c>
      <c r="JQ44" s="28">
        <v>0</v>
      </c>
      <c r="JR44" s="28">
        <v>0</v>
      </c>
      <c r="JS44" s="28">
        <v>0</v>
      </c>
      <c r="JT44" s="28">
        <v>0</v>
      </c>
      <c r="JU44" s="28">
        <v>0</v>
      </c>
      <c r="JV44" s="28">
        <v>0</v>
      </c>
      <c r="JW44" s="28">
        <v>0</v>
      </c>
      <c r="JX44" s="28">
        <v>0</v>
      </c>
      <c r="JY44" s="28">
        <v>0</v>
      </c>
      <c r="JZ44" s="28">
        <v>0</v>
      </c>
      <c r="KA44" s="28">
        <v>0</v>
      </c>
      <c r="KB44" s="28">
        <v>0</v>
      </c>
      <c r="KC44" s="28">
        <v>0</v>
      </c>
      <c r="KD44" s="28">
        <v>0</v>
      </c>
      <c r="KE44" s="28">
        <v>0</v>
      </c>
      <c r="KF44" s="28">
        <v>0</v>
      </c>
      <c r="KG44" s="28">
        <v>0</v>
      </c>
      <c r="KH44" s="28">
        <v>0</v>
      </c>
      <c r="KI44" s="28">
        <v>0</v>
      </c>
      <c r="KJ44" s="28">
        <v>0</v>
      </c>
      <c r="KK44" s="28">
        <v>0</v>
      </c>
      <c r="KL44" s="28">
        <v>0</v>
      </c>
      <c r="KM44" s="28">
        <v>0</v>
      </c>
      <c r="KN44" s="28">
        <v>0</v>
      </c>
      <c r="KO44" s="28">
        <v>0</v>
      </c>
      <c r="KP44" s="28">
        <v>0</v>
      </c>
      <c r="KQ44" s="28">
        <v>0</v>
      </c>
      <c r="KR44" s="28">
        <v>0</v>
      </c>
      <c r="KS44" s="28">
        <v>0</v>
      </c>
      <c r="KT44" s="28">
        <v>0</v>
      </c>
      <c r="KU44" s="28">
        <v>0</v>
      </c>
      <c r="KV44" s="28">
        <v>0</v>
      </c>
      <c r="KW44" s="28">
        <v>0</v>
      </c>
      <c r="KX44" s="28">
        <v>0</v>
      </c>
      <c r="KY44" s="28">
        <v>0</v>
      </c>
      <c r="KZ44" s="28">
        <v>0</v>
      </c>
      <c r="LA44" s="28">
        <v>0</v>
      </c>
      <c r="LB44" s="28">
        <v>0</v>
      </c>
      <c r="LC44" s="28">
        <v>0</v>
      </c>
      <c r="LD44" s="28">
        <v>0</v>
      </c>
      <c r="LE44" s="28">
        <v>0</v>
      </c>
      <c r="LF44" s="28">
        <v>0</v>
      </c>
      <c r="LG44" s="28">
        <v>0</v>
      </c>
      <c r="LH44" s="28">
        <v>0</v>
      </c>
      <c r="LI44" s="28">
        <v>0</v>
      </c>
      <c r="LJ44" s="28">
        <v>0</v>
      </c>
      <c r="LK44" s="28">
        <v>0</v>
      </c>
      <c r="LL44" s="28">
        <v>0</v>
      </c>
      <c r="LM44" s="28">
        <v>0</v>
      </c>
      <c r="LN44" s="28">
        <v>0</v>
      </c>
      <c r="LO44" s="28">
        <v>0</v>
      </c>
      <c r="LP44" s="28">
        <v>0</v>
      </c>
      <c r="LQ44" s="28">
        <v>0</v>
      </c>
      <c r="LR44" s="28">
        <v>0</v>
      </c>
      <c r="LS44" s="28">
        <v>0</v>
      </c>
      <c r="LT44" s="28">
        <v>0</v>
      </c>
      <c r="LU44" s="28">
        <v>0</v>
      </c>
      <c r="LV44" s="28">
        <v>0</v>
      </c>
      <c r="LW44" s="28">
        <v>0</v>
      </c>
      <c r="LX44" s="28">
        <v>0</v>
      </c>
      <c r="LY44" s="28">
        <v>0</v>
      </c>
      <c r="LZ44" s="28">
        <v>0</v>
      </c>
      <c r="MA44" s="28">
        <v>0</v>
      </c>
      <c r="MB44" s="28">
        <v>0</v>
      </c>
      <c r="MC44" s="28">
        <v>0</v>
      </c>
      <c r="MD44" s="28">
        <v>0</v>
      </c>
      <c r="ME44" s="28">
        <v>0</v>
      </c>
      <c r="MF44" s="28">
        <v>0</v>
      </c>
      <c r="MG44" s="28">
        <v>0</v>
      </c>
      <c r="MH44" s="28">
        <v>0</v>
      </c>
      <c r="MI44" s="28">
        <v>0</v>
      </c>
      <c r="MJ44" s="28">
        <v>0</v>
      </c>
      <c r="MK44" s="28">
        <v>0</v>
      </c>
      <c r="ML44" s="28">
        <v>0</v>
      </c>
      <c r="MM44" s="28">
        <v>0</v>
      </c>
      <c r="MN44" s="28">
        <v>0</v>
      </c>
      <c r="MO44" s="28">
        <v>0</v>
      </c>
      <c r="MP44" s="28">
        <v>0</v>
      </c>
      <c r="MQ44" s="28">
        <v>0</v>
      </c>
      <c r="MR44" s="28">
        <v>0</v>
      </c>
      <c r="MS44" s="28">
        <v>0</v>
      </c>
      <c r="MT44" s="28">
        <v>0</v>
      </c>
      <c r="MU44" s="28">
        <v>0</v>
      </c>
      <c r="MV44" s="28">
        <v>0</v>
      </c>
      <c r="MW44" s="28">
        <v>0</v>
      </c>
      <c r="MX44" s="28">
        <v>0</v>
      </c>
      <c r="MY44" s="28">
        <v>0</v>
      </c>
      <c r="MZ44" s="28">
        <v>0</v>
      </c>
      <c r="NA44" s="28">
        <v>0</v>
      </c>
      <c r="NB44" s="28">
        <v>0</v>
      </c>
      <c r="NC44" s="28">
        <v>0</v>
      </c>
      <c r="ND44" s="28">
        <v>0</v>
      </c>
      <c r="NE44" s="28">
        <v>0</v>
      </c>
      <c r="NF44" s="28">
        <v>0</v>
      </c>
      <c r="NG44" s="28">
        <v>0</v>
      </c>
      <c r="NH44" s="28">
        <v>0</v>
      </c>
      <c r="NI44" s="28">
        <v>0</v>
      </c>
      <c r="NJ44" s="28">
        <v>0</v>
      </c>
      <c r="NK44" s="28">
        <v>0</v>
      </c>
      <c r="NL44" s="28">
        <v>0</v>
      </c>
      <c r="NM44" s="28">
        <v>0</v>
      </c>
      <c r="NN44" s="28">
        <v>0</v>
      </c>
      <c r="NO44" s="28">
        <v>0</v>
      </c>
      <c r="NP44" s="28">
        <v>0</v>
      </c>
      <c r="NQ44" s="28">
        <v>0</v>
      </c>
      <c r="NR44" s="28">
        <v>0</v>
      </c>
      <c r="NS44" s="28">
        <v>0</v>
      </c>
      <c r="NT44" s="28">
        <v>0</v>
      </c>
      <c r="NU44" s="28">
        <v>0</v>
      </c>
      <c r="NV44" s="28">
        <v>0</v>
      </c>
      <c r="NW44" s="28">
        <v>0</v>
      </c>
      <c r="NX44" s="28">
        <v>0</v>
      </c>
      <c r="NY44" s="28">
        <v>0</v>
      </c>
      <c r="NZ44" s="28">
        <v>0</v>
      </c>
      <c r="OA44" s="28">
        <v>0</v>
      </c>
      <c r="OB44" s="28">
        <v>0</v>
      </c>
      <c r="OC44" s="28">
        <v>0</v>
      </c>
      <c r="OD44" s="28">
        <v>0</v>
      </c>
      <c r="OE44" s="28">
        <v>0</v>
      </c>
      <c r="OF44" s="28">
        <v>0</v>
      </c>
      <c r="OG44" s="28">
        <v>0</v>
      </c>
      <c r="OH44" s="28">
        <v>0</v>
      </c>
      <c r="OI44" s="28">
        <v>0</v>
      </c>
      <c r="OJ44" s="28">
        <v>0</v>
      </c>
      <c r="OK44" s="28">
        <v>0</v>
      </c>
      <c r="OL44" s="28">
        <v>0</v>
      </c>
      <c r="OM44" s="28">
        <v>0</v>
      </c>
      <c r="ON44" s="28">
        <v>0</v>
      </c>
      <c r="OO44" s="28">
        <v>0</v>
      </c>
      <c r="OP44" s="28">
        <v>0</v>
      </c>
      <c r="OQ44" s="28">
        <v>0</v>
      </c>
      <c r="OR44" s="28">
        <v>0</v>
      </c>
      <c r="OS44" s="28">
        <v>0</v>
      </c>
      <c r="OT44" s="28">
        <v>0</v>
      </c>
      <c r="OU44" s="28">
        <v>0</v>
      </c>
      <c r="OV44" s="28">
        <v>0</v>
      </c>
      <c r="OW44" s="28">
        <v>0</v>
      </c>
      <c r="OX44" s="28">
        <v>0</v>
      </c>
      <c r="OY44" s="28">
        <v>0</v>
      </c>
      <c r="OZ44" s="28">
        <v>0</v>
      </c>
      <c r="PA44" s="28">
        <v>0</v>
      </c>
      <c r="PB44" s="28">
        <v>0</v>
      </c>
      <c r="PC44" s="28">
        <v>0</v>
      </c>
      <c r="PD44" s="28">
        <v>0</v>
      </c>
      <c r="PE44" s="28">
        <v>0</v>
      </c>
      <c r="PF44" s="28">
        <v>0</v>
      </c>
      <c r="PG44" s="28">
        <v>0</v>
      </c>
      <c r="PH44" s="28">
        <v>0</v>
      </c>
      <c r="PI44" s="28">
        <v>0</v>
      </c>
      <c r="PJ44" s="28">
        <v>0</v>
      </c>
      <c r="PK44" s="28">
        <v>0</v>
      </c>
      <c r="PL44" s="28">
        <v>0</v>
      </c>
      <c r="PM44" s="28">
        <v>0</v>
      </c>
      <c r="PN44" s="28">
        <v>0</v>
      </c>
      <c r="PO44" s="28">
        <v>0</v>
      </c>
      <c r="PP44" s="28">
        <v>0</v>
      </c>
      <c r="PQ44" s="28">
        <v>0</v>
      </c>
      <c r="PR44" s="28">
        <v>0</v>
      </c>
      <c r="PS44" s="28">
        <v>0</v>
      </c>
      <c r="PT44" s="28">
        <v>0</v>
      </c>
      <c r="PU44" s="28">
        <v>0</v>
      </c>
      <c r="PV44" s="28">
        <v>0</v>
      </c>
      <c r="PW44" s="28">
        <v>0</v>
      </c>
      <c r="PX44" s="28">
        <v>0</v>
      </c>
      <c r="PY44" s="28">
        <v>0</v>
      </c>
      <c r="PZ44" s="28">
        <v>0</v>
      </c>
      <c r="QA44" s="28">
        <v>0</v>
      </c>
      <c r="QB44" s="28">
        <v>0</v>
      </c>
      <c r="QC44" s="28">
        <v>0</v>
      </c>
      <c r="QD44" s="28">
        <v>0</v>
      </c>
      <c r="QE44" s="28">
        <v>0</v>
      </c>
      <c r="QF44" s="28">
        <v>0</v>
      </c>
      <c r="QG44" s="28">
        <v>0</v>
      </c>
      <c r="QH44" s="28">
        <v>0</v>
      </c>
      <c r="QI44" s="28">
        <v>0</v>
      </c>
      <c r="QJ44" s="28">
        <v>0</v>
      </c>
      <c r="QK44" s="28">
        <v>0</v>
      </c>
      <c r="QL44" s="28">
        <v>0</v>
      </c>
      <c r="QM44" s="28">
        <v>0</v>
      </c>
      <c r="QN44" s="28">
        <v>0</v>
      </c>
      <c r="QO44" s="28">
        <v>0</v>
      </c>
      <c r="QP44" s="28">
        <v>0</v>
      </c>
      <c r="QQ44" s="28">
        <v>0</v>
      </c>
      <c r="QR44" s="28">
        <v>0</v>
      </c>
      <c r="QS44" s="28">
        <v>0</v>
      </c>
      <c r="QT44" s="28">
        <v>0</v>
      </c>
      <c r="QU44" s="28">
        <v>0</v>
      </c>
      <c r="QV44" s="28">
        <v>0</v>
      </c>
      <c r="QW44" s="28">
        <v>0</v>
      </c>
      <c r="QX44" s="28">
        <v>0</v>
      </c>
      <c r="QY44" s="28">
        <v>0</v>
      </c>
      <c r="QZ44" s="28">
        <v>0</v>
      </c>
      <c r="RA44" s="28">
        <v>0</v>
      </c>
      <c r="RB44" s="28">
        <v>0</v>
      </c>
      <c r="RC44" s="28">
        <v>0</v>
      </c>
      <c r="RD44" s="28">
        <v>0</v>
      </c>
      <c r="RE44" s="28">
        <v>0</v>
      </c>
      <c r="RF44" s="28">
        <v>0</v>
      </c>
      <c r="RG44" s="28">
        <v>0</v>
      </c>
      <c r="RH44" s="28">
        <v>0</v>
      </c>
      <c r="RI44" s="28">
        <v>0</v>
      </c>
      <c r="RJ44" s="28">
        <v>0</v>
      </c>
      <c r="RK44" s="28">
        <v>0</v>
      </c>
      <c r="RL44" s="28">
        <v>0</v>
      </c>
      <c r="RM44" s="28">
        <v>0</v>
      </c>
      <c r="RN44" s="28">
        <v>0</v>
      </c>
      <c r="RO44" s="28">
        <v>0</v>
      </c>
      <c r="RP44" s="28">
        <v>0</v>
      </c>
      <c r="RQ44" s="28">
        <v>0</v>
      </c>
      <c r="RR44" s="28">
        <v>0</v>
      </c>
      <c r="RS44" s="28">
        <v>0</v>
      </c>
      <c r="RT44" s="28">
        <v>0</v>
      </c>
      <c r="RU44" s="28">
        <v>0</v>
      </c>
      <c r="RV44" s="28">
        <v>0</v>
      </c>
      <c r="RW44" s="28">
        <v>0</v>
      </c>
      <c r="RX44" s="28">
        <v>0</v>
      </c>
      <c r="RY44" s="28">
        <v>0</v>
      </c>
      <c r="RZ44" s="28">
        <v>0</v>
      </c>
      <c r="SA44" s="28">
        <v>0</v>
      </c>
      <c r="SB44" s="28">
        <v>0</v>
      </c>
      <c r="SC44" s="28">
        <v>0</v>
      </c>
      <c r="SD44" s="28">
        <v>0</v>
      </c>
      <c r="SE44" s="28">
        <v>0</v>
      </c>
      <c r="SF44" s="28">
        <v>0</v>
      </c>
      <c r="SG44" s="28">
        <v>0</v>
      </c>
      <c r="SH44" s="28">
        <v>0</v>
      </c>
      <c r="SI44" s="28">
        <v>0</v>
      </c>
      <c r="SJ44" s="28">
        <v>0</v>
      </c>
      <c r="SK44" s="28">
        <v>0</v>
      </c>
      <c r="SL44" s="28">
        <v>0</v>
      </c>
      <c r="SM44" s="28">
        <v>0</v>
      </c>
      <c r="SN44" s="28">
        <v>0</v>
      </c>
      <c r="SO44" s="28">
        <v>0</v>
      </c>
      <c r="SP44" s="28">
        <v>0</v>
      </c>
      <c r="SQ44" s="28">
        <v>0</v>
      </c>
      <c r="SR44" s="28">
        <v>0</v>
      </c>
      <c r="SS44" s="28">
        <v>0</v>
      </c>
      <c r="ST44" s="28">
        <v>0</v>
      </c>
      <c r="SU44" s="28">
        <v>0</v>
      </c>
      <c r="SV44" s="28">
        <v>0</v>
      </c>
      <c r="SW44" s="28">
        <v>0</v>
      </c>
      <c r="SX44" s="28">
        <v>0</v>
      </c>
      <c r="SY44" s="28">
        <v>0</v>
      </c>
      <c r="SZ44" s="28">
        <v>0</v>
      </c>
      <c r="TA44" s="28">
        <v>0</v>
      </c>
      <c r="TB44" s="28">
        <v>0</v>
      </c>
      <c r="TC44" s="28">
        <v>0</v>
      </c>
      <c r="TD44" s="28">
        <v>0</v>
      </c>
      <c r="TE44" s="28">
        <v>0</v>
      </c>
      <c r="TF44" s="28">
        <v>0</v>
      </c>
      <c r="TG44" s="28">
        <v>0</v>
      </c>
      <c r="TH44" s="28">
        <v>0</v>
      </c>
      <c r="TI44" s="28">
        <v>0</v>
      </c>
      <c r="TJ44" s="28">
        <v>0</v>
      </c>
      <c r="TK44" s="28">
        <v>0</v>
      </c>
      <c r="TL44" s="28">
        <v>0</v>
      </c>
      <c r="TM44" s="28">
        <v>0</v>
      </c>
      <c r="TN44" s="28">
        <v>0</v>
      </c>
      <c r="TO44" s="28">
        <v>0</v>
      </c>
      <c r="TP44" s="28">
        <v>0</v>
      </c>
      <c r="TQ44" s="28">
        <v>0</v>
      </c>
      <c r="TR44" s="28">
        <v>0</v>
      </c>
      <c r="TS44" s="28">
        <v>0</v>
      </c>
      <c r="TT44" s="28">
        <v>0</v>
      </c>
      <c r="TU44" s="28">
        <v>0</v>
      </c>
      <c r="TV44" s="28">
        <v>0</v>
      </c>
      <c r="TW44" s="28">
        <v>0</v>
      </c>
      <c r="TX44" s="28">
        <v>0</v>
      </c>
      <c r="TY44" s="28">
        <v>0</v>
      </c>
      <c r="TZ44" s="28">
        <v>0</v>
      </c>
      <c r="UA44" s="28">
        <v>0</v>
      </c>
      <c r="UB44" s="28">
        <v>0</v>
      </c>
      <c r="UC44" s="28">
        <v>0</v>
      </c>
      <c r="UD44" s="28">
        <v>0</v>
      </c>
      <c r="UE44" s="28">
        <v>0</v>
      </c>
      <c r="UF44" s="28">
        <v>0</v>
      </c>
      <c r="UG44" s="28">
        <v>0</v>
      </c>
      <c r="UH44" s="28">
        <v>0</v>
      </c>
      <c r="UI44" s="28">
        <v>0</v>
      </c>
      <c r="UJ44" s="28">
        <v>0</v>
      </c>
      <c r="UK44" s="28">
        <v>0</v>
      </c>
      <c r="UL44" s="28">
        <v>0</v>
      </c>
      <c r="UM44" s="28">
        <v>0</v>
      </c>
      <c r="UN44" s="28">
        <v>0</v>
      </c>
      <c r="UO44" s="28">
        <v>0</v>
      </c>
      <c r="UP44" s="28">
        <v>0</v>
      </c>
      <c r="UQ44" s="28">
        <v>0</v>
      </c>
      <c r="UR44" s="28">
        <v>0</v>
      </c>
      <c r="US44" s="28">
        <v>0</v>
      </c>
      <c r="UT44" s="28">
        <v>0</v>
      </c>
      <c r="UU44" s="28">
        <v>0</v>
      </c>
      <c r="UV44" s="28">
        <v>0</v>
      </c>
      <c r="UW44" s="28">
        <v>0</v>
      </c>
      <c r="UX44" s="28">
        <v>0</v>
      </c>
      <c r="UY44" s="28">
        <v>0</v>
      </c>
      <c r="UZ44" s="28">
        <v>0</v>
      </c>
      <c r="VA44" s="28">
        <v>0</v>
      </c>
      <c r="VB44" s="28">
        <v>0</v>
      </c>
      <c r="VC44" s="28">
        <v>0</v>
      </c>
      <c r="VD44" s="28">
        <v>0</v>
      </c>
      <c r="VE44" s="28">
        <v>0</v>
      </c>
      <c r="VF44" s="28">
        <v>0</v>
      </c>
      <c r="VG44" s="28">
        <v>0</v>
      </c>
      <c r="VH44" s="28">
        <v>0</v>
      </c>
      <c r="VI44" s="28">
        <v>0</v>
      </c>
      <c r="VJ44" s="28">
        <v>0</v>
      </c>
      <c r="VK44" s="28">
        <v>0</v>
      </c>
      <c r="VL44" s="28">
        <v>0</v>
      </c>
      <c r="VM44" s="28">
        <v>0</v>
      </c>
      <c r="VN44" s="28">
        <v>0</v>
      </c>
      <c r="VO44" s="28">
        <v>0</v>
      </c>
      <c r="VP44" s="28">
        <v>0</v>
      </c>
      <c r="VQ44" s="28">
        <v>0</v>
      </c>
      <c r="VR44" s="28">
        <v>0</v>
      </c>
      <c r="VS44" s="28">
        <v>0</v>
      </c>
      <c r="VT44" s="28">
        <v>0</v>
      </c>
      <c r="VU44" s="28">
        <v>0</v>
      </c>
      <c r="VV44" s="28">
        <v>0</v>
      </c>
      <c r="VW44" s="28">
        <v>0</v>
      </c>
      <c r="VX44" s="28">
        <v>0</v>
      </c>
      <c r="VY44" s="28">
        <v>0</v>
      </c>
      <c r="VZ44" s="28">
        <v>0</v>
      </c>
      <c r="WA44" s="28">
        <v>0</v>
      </c>
      <c r="WB44" s="28">
        <v>0</v>
      </c>
      <c r="WC44" s="28">
        <v>0</v>
      </c>
      <c r="WD44" s="28">
        <v>0</v>
      </c>
      <c r="WE44" s="28">
        <v>0</v>
      </c>
      <c r="WF44" s="28">
        <v>0</v>
      </c>
      <c r="WG44" s="28">
        <v>0</v>
      </c>
      <c r="WH44" s="28">
        <v>0</v>
      </c>
      <c r="WI44" s="28">
        <v>0</v>
      </c>
      <c r="WJ44" s="28">
        <v>0</v>
      </c>
      <c r="WK44" s="28">
        <v>0</v>
      </c>
      <c r="WL44" s="28">
        <v>0</v>
      </c>
      <c r="WM44" s="28">
        <v>0</v>
      </c>
      <c r="WN44" s="28">
        <v>0</v>
      </c>
      <c r="WO44" s="28">
        <v>0</v>
      </c>
      <c r="WP44" s="28">
        <v>0</v>
      </c>
      <c r="WQ44" s="28">
        <v>0</v>
      </c>
      <c r="WR44" s="28">
        <v>0</v>
      </c>
      <c r="WS44" s="28">
        <v>0</v>
      </c>
      <c r="WT44" s="28">
        <v>0</v>
      </c>
      <c r="WU44" s="28">
        <v>0</v>
      </c>
      <c r="WV44" s="28">
        <v>0</v>
      </c>
      <c r="WW44" s="28">
        <v>0</v>
      </c>
      <c r="WX44" s="28">
        <v>0</v>
      </c>
      <c r="WY44" s="28">
        <v>0</v>
      </c>
      <c r="WZ44" s="28">
        <v>0</v>
      </c>
      <c r="XA44" s="28">
        <v>0</v>
      </c>
      <c r="XB44" s="28">
        <v>0</v>
      </c>
      <c r="XC44" s="28">
        <v>0</v>
      </c>
      <c r="XD44" s="28">
        <v>0</v>
      </c>
      <c r="XE44" s="28">
        <v>0</v>
      </c>
      <c r="XF44" s="28">
        <v>0</v>
      </c>
      <c r="XG44" s="28">
        <v>0</v>
      </c>
      <c r="XH44" s="28">
        <v>0</v>
      </c>
      <c r="XI44" s="28">
        <v>0</v>
      </c>
      <c r="XJ44" s="28">
        <v>0</v>
      </c>
      <c r="XK44" s="28">
        <v>0</v>
      </c>
      <c r="XL44" s="28">
        <v>0</v>
      </c>
      <c r="XM44" s="28">
        <v>0</v>
      </c>
      <c r="XN44" s="28">
        <v>0</v>
      </c>
      <c r="XO44" s="28">
        <v>0</v>
      </c>
      <c r="XP44" s="28">
        <v>0</v>
      </c>
      <c r="XQ44" s="28">
        <v>0</v>
      </c>
      <c r="XR44" s="28">
        <v>0</v>
      </c>
      <c r="XS44" s="28">
        <v>0</v>
      </c>
      <c r="XT44" s="28">
        <v>0</v>
      </c>
      <c r="XU44" s="28">
        <v>0</v>
      </c>
      <c r="XV44" s="28">
        <v>0</v>
      </c>
      <c r="XW44" s="28">
        <v>0</v>
      </c>
      <c r="XX44" s="28">
        <v>0</v>
      </c>
      <c r="XY44" s="28">
        <v>0</v>
      </c>
      <c r="XZ44" s="28">
        <v>0</v>
      </c>
      <c r="YA44" s="28">
        <v>0</v>
      </c>
      <c r="YB44" s="28">
        <v>0</v>
      </c>
      <c r="YC44" s="28">
        <v>0</v>
      </c>
      <c r="YD44" s="28">
        <v>0</v>
      </c>
      <c r="YE44" s="28">
        <v>0</v>
      </c>
      <c r="YF44" s="28">
        <v>0</v>
      </c>
      <c r="YG44" s="28">
        <v>0</v>
      </c>
      <c r="YH44" s="28">
        <v>0</v>
      </c>
      <c r="YI44" s="28">
        <v>0</v>
      </c>
      <c r="YJ44" s="28">
        <v>0</v>
      </c>
      <c r="YK44" s="28">
        <v>0</v>
      </c>
      <c r="YL44" s="28">
        <v>0</v>
      </c>
      <c r="YM44" s="28">
        <v>0</v>
      </c>
      <c r="YN44" s="28">
        <v>0</v>
      </c>
      <c r="YO44" s="28">
        <v>0</v>
      </c>
      <c r="YP44" s="28">
        <v>0</v>
      </c>
      <c r="YQ44" s="28">
        <v>0</v>
      </c>
      <c r="YR44" s="28">
        <v>0</v>
      </c>
      <c r="YS44" s="28">
        <v>0</v>
      </c>
      <c r="YT44" s="28">
        <v>0</v>
      </c>
      <c r="YU44" s="28">
        <v>0</v>
      </c>
      <c r="YV44" s="28">
        <v>0</v>
      </c>
      <c r="YW44" s="28">
        <v>0</v>
      </c>
      <c r="YX44" s="28">
        <v>0</v>
      </c>
      <c r="YY44" s="28">
        <v>0</v>
      </c>
      <c r="YZ44" s="28">
        <v>0</v>
      </c>
      <c r="ZA44" s="28">
        <v>0</v>
      </c>
      <c r="ZB44" s="28">
        <v>0</v>
      </c>
      <c r="ZC44" s="28">
        <v>0</v>
      </c>
      <c r="ZD44" s="28">
        <v>0</v>
      </c>
      <c r="ZE44" s="28">
        <v>0</v>
      </c>
      <c r="ZF44" s="28">
        <v>0</v>
      </c>
      <c r="ZG44" s="28">
        <v>0</v>
      </c>
      <c r="ZH44" s="28">
        <v>0</v>
      </c>
      <c r="ZI44" s="28">
        <v>0</v>
      </c>
      <c r="ZJ44" s="28">
        <v>0</v>
      </c>
      <c r="ZK44" s="28">
        <v>0</v>
      </c>
      <c r="ZL44" s="28">
        <v>0</v>
      </c>
      <c r="ZM44" s="28">
        <v>0</v>
      </c>
      <c r="ZN44" s="28">
        <v>0</v>
      </c>
      <c r="ZO44" s="28">
        <v>0</v>
      </c>
      <c r="ZP44" s="28">
        <v>0</v>
      </c>
      <c r="ZQ44" s="28">
        <v>0</v>
      </c>
      <c r="ZR44" s="28">
        <v>0</v>
      </c>
      <c r="ZS44" s="28">
        <v>0</v>
      </c>
      <c r="ZT44" s="28">
        <v>0</v>
      </c>
      <c r="ZU44" s="28">
        <v>0</v>
      </c>
      <c r="ZV44" s="28">
        <v>0</v>
      </c>
      <c r="ZW44" s="28">
        <v>0</v>
      </c>
      <c r="ZX44" s="28">
        <v>0</v>
      </c>
      <c r="ZY44" s="28">
        <v>0</v>
      </c>
      <c r="ZZ44" s="28">
        <v>0</v>
      </c>
      <c r="AAA44" s="28">
        <v>0</v>
      </c>
      <c r="AAB44" s="28">
        <v>0</v>
      </c>
      <c r="AAC44" s="28">
        <v>0</v>
      </c>
      <c r="AAD44" s="28">
        <v>0</v>
      </c>
      <c r="AAE44" s="28">
        <v>0</v>
      </c>
      <c r="AAF44" s="28">
        <v>0</v>
      </c>
      <c r="AAG44" s="28">
        <v>0</v>
      </c>
      <c r="AAH44" s="28">
        <v>0</v>
      </c>
      <c r="AAI44" s="28">
        <v>0</v>
      </c>
      <c r="AAJ44" s="28">
        <v>0</v>
      </c>
      <c r="AAK44" s="28">
        <v>0</v>
      </c>
      <c r="AAL44" s="28">
        <v>0</v>
      </c>
      <c r="AAM44" s="28">
        <v>0</v>
      </c>
      <c r="AAN44" s="28">
        <v>0</v>
      </c>
      <c r="AAO44" s="28">
        <v>0</v>
      </c>
      <c r="AAP44" s="28">
        <v>0</v>
      </c>
      <c r="AAQ44" s="28">
        <v>0</v>
      </c>
      <c r="AAR44" s="28">
        <v>0</v>
      </c>
      <c r="AAS44" s="28">
        <v>0</v>
      </c>
      <c r="AAT44" s="28">
        <v>0</v>
      </c>
      <c r="AAU44" s="28">
        <v>0</v>
      </c>
      <c r="AAV44" s="28">
        <v>0</v>
      </c>
      <c r="AAW44" s="28">
        <v>0</v>
      </c>
      <c r="AAX44" s="28">
        <v>0</v>
      </c>
      <c r="AAY44" s="28">
        <v>0</v>
      </c>
      <c r="AAZ44" s="28">
        <v>0</v>
      </c>
      <c r="ABA44" s="28">
        <v>0</v>
      </c>
      <c r="ABB44" s="28">
        <v>0</v>
      </c>
      <c r="ABC44" s="28">
        <v>0</v>
      </c>
      <c r="ABD44" s="28">
        <v>0</v>
      </c>
      <c r="ABE44" s="28">
        <v>0</v>
      </c>
      <c r="ABF44" s="28">
        <v>0</v>
      </c>
      <c r="ABG44" s="28">
        <v>0</v>
      </c>
      <c r="ABH44" s="28">
        <v>0</v>
      </c>
      <c r="ABI44" s="28">
        <v>0</v>
      </c>
      <c r="ABJ44" s="28">
        <v>0</v>
      </c>
      <c r="ABK44" s="28">
        <v>0</v>
      </c>
      <c r="ABL44" s="28">
        <v>0</v>
      </c>
      <c r="ABM44" s="28">
        <v>0</v>
      </c>
      <c r="ABN44" s="28">
        <v>0</v>
      </c>
      <c r="ABO44" s="28">
        <v>0</v>
      </c>
      <c r="ABP44" s="28">
        <v>0</v>
      </c>
      <c r="ABQ44" s="28">
        <v>0</v>
      </c>
      <c r="ABR44" s="28">
        <v>0</v>
      </c>
      <c r="ABS44" s="28">
        <v>0</v>
      </c>
      <c r="ABT44" s="28">
        <v>0</v>
      </c>
      <c r="ABU44" s="28">
        <v>0</v>
      </c>
      <c r="ABV44" s="28">
        <v>0</v>
      </c>
      <c r="ABW44" s="28">
        <v>0</v>
      </c>
      <c r="ABX44" s="28">
        <v>0</v>
      </c>
      <c r="ABY44" s="28">
        <v>0</v>
      </c>
      <c r="ABZ44" s="28">
        <v>0</v>
      </c>
      <c r="ACA44" s="28">
        <v>0</v>
      </c>
      <c r="ACB44" s="28">
        <v>0</v>
      </c>
      <c r="ACC44" s="28">
        <v>0</v>
      </c>
      <c r="ACD44" s="28">
        <v>0</v>
      </c>
      <c r="ACE44" s="28">
        <v>0</v>
      </c>
      <c r="ACF44" s="28">
        <v>0</v>
      </c>
      <c r="ACG44" s="28">
        <v>0</v>
      </c>
      <c r="ACH44" s="28">
        <v>0</v>
      </c>
      <c r="ACI44" s="28">
        <v>0</v>
      </c>
      <c r="ACJ44" s="28">
        <v>0</v>
      </c>
    </row>
    <row r="45" spans="1:764" x14ac:dyDescent="0.2">
      <c r="A45" s="21" t="s">
        <v>77</v>
      </c>
      <c r="B45" s="116" t="s">
        <v>78</v>
      </c>
      <c r="C45" s="22">
        <f t="shared" si="211"/>
        <v>37.277506879541022</v>
      </c>
      <c r="D45" s="107"/>
      <c r="E45" s="23">
        <v>2.1524922700000011</v>
      </c>
      <c r="F45" s="24" t="s">
        <v>47</v>
      </c>
      <c r="G45" s="33" t="s">
        <v>128</v>
      </c>
      <c r="H45" s="25">
        <v>39066</v>
      </c>
      <c r="I45" s="105" t="s">
        <v>163</v>
      </c>
      <c r="J45" s="24">
        <v>186</v>
      </c>
      <c r="K45" s="24" t="s">
        <v>134</v>
      </c>
      <c r="L45" s="25">
        <v>44727</v>
      </c>
      <c r="M45" s="21" t="s">
        <v>122</v>
      </c>
      <c r="N45" s="3"/>
      <c r="O45" s="27">
        <f>+SUMPRODUCT(1*($BW$4:$ACJ$4=$O$4)*($BW$1:$ACJ$1=O$3)*($BW45:$ACJ45))</f>
        <v>7421831.0292055849</v>
      </c>
      <c r="P45" s="27">
        <f>+SUMPRODUCT(1*($BW$4:$ACJ$4=$P$4)*($BW$1:$ACJ$1=O$3)*($BW45:$ACJ45))</f>
        <v>1409370.3022225802</v>
      </c>
      <c r="Q45" s="27">
        <f>+SUMPRODUCT(1*($BW$4:$ACJ$4=$O$4)*($BW$1:$ACJ$1=Q$3)*($BW45:$ACJ45))</f>
        <v>8730463.0477308743</v>
      </c>
      <c r="R45" s="27">
        <f>+SUMPRODUCT(1*($BW$4:$ACJ$4=$P$4)*($BW$1:$ACJ$1=Q$3)*($BW45:$ACJ45))</f>
        <v>1345150.5796697787</v>
      </c>
      <c r="S45" s="27">
        <f>+SUMPRODUCT(1*($BW$4:$ACJ$4=$O$4)*($BW$1:$ACJ$1=S$3)*($BW45:$ACJ45))</f>
        <v>9994844.3754455</v>
      </c>
      <c r="T45" s="27">
        <f>+SUMPRODUCT(1*($BW$4:$ACJ$4=$P$4)*($BW$1:$ACJ$1=S$3)*($BW45:$ACJ45))</f>
        <v>1177391.4993230875</v>
      </c>
      <c r="U45" s="27">
        <f>+SUMPRODUCT(1*($BW$4:$ACJ$4=$O$4)*($BW$1:$ACJ$1=U$3)*($BW45:$ACJ45))</f>
        <v>11153324.543639408</v>
      </c>
      <c r="V45" s="27">
        <f>+SUMPRODUCT(1*($BW$4:$ACJ$4=$P$4)*($BW$1:$ACJ$1=U$3)*($BW45:$ACJ45))</f>
        <v>911849.66763856437</v>
      </c>
      <c r="W45" s="27">
        <f>+SUMPRODUCT(1*($BW$4:$ACJ$4=$O$4)*($BW$1:$ACJ$1=W$3)*($BW45:$ACJ45))</f>
        <v>12171066.561839355</v>
      </c>
      <c r="X45" s="27">
        <f>+SUMPRODUCT(1*($BW$4:$ACJ$4=$P$4)*($BW$1:$ACJ$1=W$3)*($BW45:$ACJ45))</f>
        <v>550367.33440930175</v>
      </c>
      <c r="Y45" s="27">
        <f>+SUMPRODUCT(1*($BW$4:$ACJ$4=$O$4)*($BW$1:$ACJ$1=Y$3)*($BW45:$ACJ45))</f>
        <v>6433063.1342960084</v>
      </c>
      <c r="Z45" s="27">
        <f>+SUMPRODUCT(1*($BW$4:$ACJ$4=$P$4)*($BW$1:$ACJ$1=Y$3)*($BW45:$ACJ45))</f>
        <v>116556.83788217181</v>
      </c>
      <c r="AA45" s="27">
        <f>+SUMPRODUCT(1*($BW$4:$ACJ$4=$O$4)*($BW$1:$ACJ$1=AA$3)*($BW45:$ACJ45))</f>
        <v>0</v>
      </c>
      <c r="AB45" s="27">
        <f>+SUMPRODUCT(1*($BW$4:$ACJ$4=$P$4)*($BW$1:$ACJ$1=AA$3)*($BW45:$ACJ45))</f>
        <v>0</v>
      </c>
      <c r="AC45" s="27">
        <f>+SUMPRODUCT(1*($BW$4:$ACJ$4=$O$4)*($BW$1:$ACJ$1=AC$3)*($BW45:$ACJ45))</f>
        <v>0</v>
      </c>
      <c r="AD45" s="27">
        <f>+SUMPRODUCT(1*($BW$4:$ACJ$4=$P$4)*($BW$1:$ACJ$1=AC$3)*($BW45:$ACJ45))</f>
        <v>0</v>
      </c>
      <c r="AE45" s="27">
        <f>+SUMPRODUCT(1*($BW$4:$ACJ$4=$O$4)*($BW$1:$ACJ$1=AE$3)*($BW45:$ACJ45))</f>
        <v>0</v>
      </c>
      <c r="AF45" s="27">
        <f>+SUMPRODUCT(1*($BW$4:$ACJ$4=$P$4)*($BW$1:$ACJ$1=AE$3)*($BW45:$ACJ45))</f>
        <v>0</v>
      </c>
      <c r="AG45" s="27">
        <f>+SUMPRODUCT(1*($BW$4:$ACJ$4=$O$4)*($BW$1:$ACJ$1=AG$3)*($BW45:$ACJ45))</f>
        <v>0</v>
      </c>
      <c r="AH45" s="27">
        <f>+SUMPRODUCT(1*($BW$4:$ACJ$4=$P$4)*($BW$1:$ACJ$1=AG$3)*($BW45:$ACJ45))</f>
        <v>0</v>
      </c>
      <c r="AI45" s="27">
        <f>+SUMPRODUCT(1*($BW$4:$ACJ$4=$O$4)*($BW$1:$ACJ$1=AI$3)*($BW45:$ACJ45))</f>
        <v>0</v>
      </c>
      <c r="AJ45" s="27">
        <f>+SUMPRODUCT(1*($BW$4:$ACJ$4=$P$4)*($BW$1:$ACJ$1=AI$3)*($BW45:$ACJ45))</f>
        <v>0</v>
      </c>
      <c r="AK45" s="27">
        <f>+SUMPRODUCT(1*($BW$4:$ACJ$4=$O$4)*($BW$1:$ACJ$1=AK$3)*($BW45:$ACJ45))</f>
        <v>0</v>
      </c>
      <c r="AL45" s="27">
        <f>+SUMPRODUCT(1*($BW$4:$ACJ$4=$P$4)*($BW$1:$ACJ$1=AK$3)*($BW45:$ACJ45))</f>
        <v>0</v>
      </c>
      <c r="AM45" s="27">
        <f>+SUMPRODUCT(1*($BW$4:$ACJ$4=$O$4)*($BW$1:$ACJ$1=AM$3)*($BW45:$ACJ45))</f>
        <v>0</v>
      </c>
      <c r="AN45" s="27">
        <f>+SUMPRODUCT(1*($BW$4:$ACJ$4=$P$4)*($BW$1:$ACJ$1=AM$3)*($BW45:$ACJ45))</f>
        <v>0</v>
      </c>
      <c r="AO45" s="27">
        <f>+SUMPRODUCT(1*($BW$4:$ACJ$4=$O$4)*($BW$1:$ACJ$1=AO$3)*($BW45:$ACJ45))</f>
        <v>0</v>
      </c>
      <c r="AP45" s="27">
        <f>+SUMPRODUCT(1*($BW$4:$ACJ$4=$P$4)*($BW$1:$ACJ$1=AO$3)*($BW45:$ACJ45))</f>
        <v>0</v>
      </c>
      <c r="AQ45" s="27">
        <f>+SUMPRODUCT(1*($BW$4:$ACJ$4=$O$4)*($BW$1:$ACJ$1=AQ$3)*($BW45:$ACJ45))</f>
        <v>0</v>
      </c>
      <c r="AR45" s="27">
        <f>+SUMPRODUCT(1*($BW$4:$ACJ$4=$P$4)*($BW$1:$ACJ$1=AQ$3)*($BW45:$ACJ45))</f>
        <v>0</v>
      </c>
      <c r="AS45" s="27">
        <f>+SUMPRODUCT(1*($BW$4:$ACJ$4=$O$4)*($BW$1:$ACJ$1=AS$3)*($BW45:$ACJ45))</f>
        <v>0</v>
      </c>
      <c r="AT45" s="27">
        <f>+SUMPRODUCT(1*($BW$4:$ACJ$4=$P$4)*($BW$1:$ACJ$1=AS$3)*($BW45:$ACJ45))</f>
        <v>0</v>
      </c>
      <c r="AU45" s="27">
        <f>+SUMPRODUCT(1*($BW$4:$ACJ$4=$O$4)*($BW$1:$ACJ$1=AU$3)*($BW45:$ACJ45))</f>
        <v>0</v>
      </c>
      <c r="AV45" s="27">
        <f>+SUMPRODUCT(1*($BW$4:$ACJ$4=$P$4)*($BW$1:$ACJ$1=AU$3)*($BW45:$ACJ45))</f>
        <v>0</v>
      </c>
      <c r="AW45" s="27">
        <f>+SUMPRODUCT(1*($BW$4:$ACJ$4=$O$4)*($BW$1:$ACJ$1=AW$3)*($BW45:$ACJ45))</f>
        <v>0</v>
      </c>
      <c r="AX45" s="27">
        <f>+SUMPRODUCT(1*($BW$4:$ACJ$4=$P$4)*($BW$1:$ACJ$1=AW$3)*($BW45:$ACJ45))</f>
        <v>0</v>
      </c>
      <c r="AY45" s="27">
        <f>+SUMPRODUCT(1*($BW$4:$ACJ$4=$O$4)*($BW$1:$ACJ$1=AY$3)*($BW45:$ACJ45))</f>
        <v>0</v>
      </c>
      <c r="AZ45" s="27">
        <f>+SUMPRODUCT(1*($BW$4:$ACJ$4=$P$4)*($BW$1:$ACJ$1=AY$3)*($BW45:$ACJ45))</f>
        <v>0</v>
      </c>
      <c r="BA45" s="27">
        <f>+SUMPRODUCT(1*($BW$4:$ACJ$4=$O$4)*($BW$1:$ACJ$1=BA$3)*($BW45:$ACJ45))</f>
        <v>0</v>
      </c>
      <c r="BB45" s="27">
        <f>+SUMPRODUCT(1*($BW$4:$ACJ$4=$P$4)*($BW$1:$ACJ$1=BA$3)*($BW45:$ACJ45))</f>
        <v>0</v>
      </c>
      <c r="BC45" s="27">
        <f>+SUMPRODUCT(1*($BW$4:$ACJ$4=$O$4)*($BW$1:$ACJ$1=BC$3)*($BW45:$ACJ45))</f>
        <v>0</v>
      </c>
      <c r="BD45" s="27">
        <f>+SUMPRODUCT(1*($BW$4:$ACJ$4=$P$4)*($BW$1:$ACJ$1=BC$3)*($BW45:$ACJ45))</f>
        <v>0</v>
      </c>
      <c r="BE45" s="27">
        <f>+SUMPRODUCT(1*($BW$4:$ACJ$4=$O$4)*($BW$1:$ACJ$1=BE$3)*($BW45:$ACJ45))</f>
        <v>0</v>
      </c>
      <c r="BF45" s="27">
        <f>+SUMPRODUCT(1*($BW$4:$ACJ$4=$P$4)*($BW$1:$ACJ$1=BE$3)*($BW45:$ACJ45))</f>
        <v>0</v>
      </c>
      <c r="BG45" s="27">
        <f>+SUMPRODUCT(1*($BW$4:$ACJ$4=$O$4)*($BW$1:$ACJ$1=BG$3)*($BW45:$ACJ45))</f>
        <v>0</v>
      </c>
      <c r="BH45" s="27">
        <f>+SUMPRODUCT(1*($BW$4:$ACJ$4=$P$4)*($BW$1:$ACJ$1=BG$3)*($BW45:$ACJ45))</f>
        <v>0</v>
      </c>
      <c r="BI45" s="27">
        <f>+SUMPRODUCT(1*($BW$4:$ACJ$4=$O$4)*($BW$1:$ACJ$1=BI$3)*($BW45:$ACJ45))</f>
        <v>0</v>
      </c>
      <c r="BJ45" s="27">
        <f>+SUMPRODUCT(1*($BW$4:$ACJ$4=$P$4)*($BW$1:$ACJ$1=BI$3)*($BW45:$ACJ45))</f>
        <v>0</v>
      </c>
      <c r="BK45" s="27">
        <f>+SUMPRODUCT(1*($BW$4:$ACJ$4=$O$4)*($BW$1:$ACJ$1=BK$3)*($BW45:$ACJ45))</f>
        <v>0</v>
      </c>
      <c r="BL45" s="27">
        <f>+SUMPRODUCT(1*($BW$4:$ACJ$4=$P$4)*($BW$1:$ACJ$1=BK$3)*($BW45:$ACJ45))</f>
        <v>0</v>
      </c>
      <c r="BM45" s="27">
        <f>+SUMPRODUCT(1*($BW$4:$ACJ$4=$O$4)*($BW$1:$ACJ$1=BM$3)*($BW45:$ACJ45))</f>
        <v>0</v>
      </c>
      <c r="BN45" s="27">
        <f>+SUMPRODUCT(1*($BW$4:$ACJ$4=$P$4)*($BW$1:$ACJ$1=BM$3)*($BW45:$ACJ45))</f>
        <v>0</v>
      </c>
      <c r="BO45" s="27">
        <f>+SUMPRODUCT(1*($BW$4:$ACJ$4=$O$4)*($BW$1:$ACJ$1=BO$3)*($BW45:$ACJ45))</f>
        <v>0</v>
      </c>
      <c r="BP45" s="27">
        <f>+SUMPRODUCT(1*($BW$4:$ACJ$4=$P$4)*($BW$1:$ACJ$1=BO$3)*($BW45:$ACJ45))</f>
        <v>0</v>
      </c>
      <c r="BQ45" s="27">
        <f>+SUMPRODUCT(1*($BW$4:$ACJ$4=$O$4)*($BW$1:$ACJ$1=BQ$3)*($BW45:$ACJ45))</f>
        <v>0</v>
      </c>
      <c r="BR45" s="27">
        <f>+SUMPRODUCT(1*($BW$4:$ACJ$4=$P$4)*($BW$1:$ACJ$1=BQ$3)*($BW45:$ACJ45))</f>
        <v>0</v>
      </c>
      <c r="BS45" s="27">
        <f>+SUMPRODUCT(1*($BW$4:$ACJ$4=$O$4)*($BW$1:$ACJ$1=BS$3)*($BW45:$ACJ45))</f>
        <v>0</v>
      </c>
      <c r="BT45" s="27">
        <f>+SUMPRODUCT(1*($BW$4:$ACJ$4=$P$4)*($BW$1:$ACJ$1=BS$3)*($BW45:$ACJ45))</f>
        <v>0</v>
      </c>
      <c r="BW45" s="28">
        <v>0</v>
      </c>
      <c r="BX45" s="28">
        <v>0</v>
      </c>
      <c r="BY45" s="28">
        <v>0</v>
      </c>
      <c r="BZ45" s="28">
        <v>0</v>
      </c>
      <c r="CA45" s="28">
        <v>0</v>
      </c>
      <c r="CB45" s="28">
        <v>0</v>
      </c>
      <c r="CC45" s="28">
        <v>0</v>
      </c>
      <c r="CD45" s="28">
        <v>0</v>
      </c>
      <c r="CE45" s="28">
        <v>0</v>
      </c>
      <c r="CF45" s="28">
        <v>0</v>
      </c>
      <c r="CG45" s="28">
        <v>708158.15220758307</v>
      </c>
      <c r="CH45" s="28">
        <v>3572814.3441550005</v>
      </c>
      <c r="CI45" s="28">
        <v>0</v>
      </c>
      <c r="CJ45" s="28">
        <v>0</v>
      </c>
      <c r="CK45" s="28">
        <v>0</v>
      </c>
      <c r="CL45" s="28">
        <v>0</v>
      </c>
      <c r="CM45" s="28">
        <v>0</v>
      </c>
      <c r="CN45" s="28">
        <v>0</v>
      </c>
      <c r="CO45" s="28">
        <v>0</v>
      </c>
      <c r="CP45" s="28">
        <v>0</v>
      </c>
      <c r="CQ45" s="28">
        <v>0</v>
      </c>
      <c r="CR45" s="28">
        <v>0</v>
      </c>
      <c r="CS45" s="28">
        <v>701212.15001499699</v>
      </c>
      <c r="CT45" s="28">
        <v>3849016.6850505848</v>
      </c>
      <c r="CU45" s="28">
        <v>0</v>
      </c>
      <c r="CV45" s="28">
        <v>0</v>
      </c>
      <c r="CW45" s="28">
        <v>0</v>
      </c>
      <c r="CX45" s="28">
        <v>0</v>
      </c>
      <c r="CY45" s="28">
        <v>0</v>
      </c>
      <c r="CZ45" s="28">
        <v>0</v>
      </c>
      <c r="DA45" s="28">
        <v>0</v>
      </c>
      <c r="DB45" s="28">
        <v>0</v>
      </c>
      <c r="DC45" s="28">
        <v>0</v>
      </c>
      <c r="DD45" s="28">
        <v>0</v>
      </c>
      <c r="DE45" s="28">
        <v>684769.46621033375</v>
      </c>
      <c r="DF45" s="28">
        <v>4199348.7248403886</v>
      </c>
      <c r="DG45" s="28">
        <v>0</v>
      </c>
      <c r="DH45" s="28">
        <v>0</v>
      </c>
      <c r="DI45" s="28">
        <v>0</v>
      </c>
      <c r="DJ45" s="28">
        <v>0</v>
      </c>
      <c r="DK45" s="28">
        <v>0</v>
      </c>
      <c r="DL45" s="28">
        <v>0</v>
      </c>
      <c r="DM45" s="28">
        <v>0</v>
      </c>
      <c r="DN45" s="28">
        <v>0</v>
      </c>
      <c r="DO45" s="28">
        <v>0</v>
      </c>
      <c r="DP45" s="28">
        <v>0</v>
      </c>
      <c r="DQ45" s="28">
        <v>660381.11345944495</v>
      </c>
      <c r="DR45" s="28">
        <v>4531114.3228904847</v>
      </c>
      <c r="DS45" s="28">
        <v>0</v>
      </c>
      <c r="DT45" s="28">
        <v>0</v>
      </c>
      <c r="DU45" s="28">
        <v>0</v>
      </c>
      <c r="DV45" s="28">
        <v>0</v>
      </c>
      <c r="DW45" s="28">
        <v>0</v>
      </c>
      <c r="DX45" s="28">
        <v>0</v>
      </c>
      <c r="DY45" s="28">
        <v>0</v>
      </c>
      <c r="DZ45" s="28">
        <v>0</v>
      </c>
      <c r="EA45" s="28">
        <v>0</v>
      </c>
      <c r="EB45" s="28">
        <v>0</v>
      </c>
      <c r="EC45" s="28">
        <v>614398.96818517335</v>
      </c>
      <c r="ED45" s="28">
        <v>4844316.4265766628</v>
      </c>
      <c r="EE45" s="28">
        <v>0</v>
      </c>
      <c r="EF45" s="28">
        <v>0</v>
      </c>
      <c r="EG45" s="28">
        <v>0</v>
      </c>
      <c r="EH45" s="28">
        <v>0</v>
      </c>
      <c r="EI45" s="28">
        <v>0</v>
      </c>
      <c r="EJ45" s="28">
        <v>0</v>
      </c>
      <c r="EK45" s="28">
        <v>0</v>
      </c>
      <c r="EL45" s="28">
        <v>0</v>
      </c>
      <c r="EM45" s="28">
        <v>0</v>
      </c>
      <c r="EN45" s="28">
        <v>0</v>
      </c>
      <c r="EO45" s="28">
        <v>562992.53113791416</v>
      </c>
      <c r="EP45" s="28">
        <v>5150527.9488688381</v>
      </c>
      <c r="EQ45" s="28">
        <v>0</v>
      </c>
      <c r="ER45" s="28">
        <v>0</v>
      </c>
      <c r="ES45" s="28">
        <v>0</v>
      </c>
      <c r="ET45" s="28">
        <v>0</v>
      </c>
      <c r="EU45" s="28">
        <v>0</v>
      </c>
      <c r="EV45" s="28">
        <v>0</v>
      </c>
      <c r="EW45" s="28">
        <v>0</v>
      </c>
      <c r="EX45" s="28">
        <v>0</v>
      </c>
      <c r="EY45" s="28">
        <v>0</v>
      </c>
      <c r="EZ45" s="28">
        <v>0</v>
      </c>
      <c r="FA45" s="28">
        <v>495432.87060418521</v>
      </c>
      <c r="FB45" s="28">
        <v>5438951.1739722285</v>
      </c>
      <c r="FC45" s="28">
        <v>0</v>
      </c>
      <c r="FD45" s="28">
        <v>0</v>
      </c>
      <c r="FE45" s="28">
        <v>0</v>
      </c>
      <c r="FF45" s="28">
        <v>0</v>
      </c>
      <c r="FG45" s="28">
        <v>0</v>
      </c>
      <c r="FH45" s="28">
        <v>0</v>
      </c>
      <c r="FI45" s="28">
        <v>0</v>
      </c>
      <c r="FJ45" s="28">
        <v>0</v>
      </c>
      <c r="FK45" s="28">
        <v>0</v>
      </c>
      <c r="FL45" s="28">
        <v>0</v>
      </c>
      <c r="FM45" s="28">
        <v>416416.79703437915</v>
      </c>
      <c r="FN45" s="28">
        <v>5714373.3696671799</v>
      </c>
      <c r="FO45" s="28">
        <v>0</v>
      </c>
      <c r="FP45" s="28">
        <v>0</v>
      </c>
      <c r="FQ45" s="28">
        <v>0</v>
      </c>
      <c r="FR45" s="28">
        <v>0</v>
      </c>
      <c r="FS45" s="28">
        <v>0</v>
      </c>
      <c r="FT45" s="28">
        <v>0</v>
      </c>
      <c r="FU45" s="28">
        <v>0</v>
      </c>
      <c r="FV45" s="28">
        <v>0</v>
      </c>
      <c r="FW45" s="28">
        <v>0</v>
      </c>
      <c r="FX45" s="28">
        <v>0</v>
      </c>
      <c r="FY45" s="28">
        <v>324273.73797954997</v>
      </c>
      <c r="FZ45" s="28">
        <v>5965825.8717824416</v>
      </c>
      <c r="GA45" s="28">
        <v>0</v>
      </c>
      <c r="GB45" s="28">
        <v>0</v>
      </c>
      <c r="GC45" s="28">
        <v>0</v>
      </c>
      <c r="GD45" s="28">
        <v>0</v>
      </c>
      <c r="GE45" s="28">
        <v>0</v>
      </c>
      <c r="GF45" s="28">
        <v>0</v>
      </c>
      <c r="GG45" s="28">
        <v>0</v>
      </c>
      <c r="GH45" s="28">
        <v>0</v>
      </c>
      <c r="GI45" s="28">
        <v>0</v>
      </c>
      <c r="GJ45" s="28">
        <v>0</v>
      </c>
      <c r="GK45" s="28">
        <v>226093.59642975175</v>
      </c>
      <c r="GL45" s="28">
        <v>6205240.6900569135</v>
      </c>
      <c r="GM45" s="28">
        <v>0</v>
      </c>
      <c r="GN45" s="28">
        <v>0</v>
      </c>
      <c r="GO45" s="28">
        <v>0</v>
      </c>
      <c r="GP45" s="28">
        <v>0</v>
      </c>
      <c r="GQ45" s="28">
        <v>0</v>
      </c>
      <c r="GR45" s="28">
        <v>0</v>
      </c>
      <c r="GS45" s="28">
        <v>0</v>
      </c>
      <c r="GT45" s="28">
        <v>0</v>
      </c>
      <c r="GU45" s="28">
        <v>0</v>
      </c>
      <c r="GV45" s="28">
        <v>0</v>
      </c>
      <c r="GW45" s="28">
        <v>116556.83788217181</v>
      </c>
      <c r="GX45" s="28">
        <v>6433063.1342960084</v>
      </c>
      <c r="GY45" s="28">
        <v>0</v>
      </c>
      <c r="GZ45" s="28">
        <v>0</v>
      </c>
      <c r="HA45" s="28">
        <v>0</v>
      </c>
      <c r="HB45" s="28">
        <v>0</v>
      </c>
      <c r="HC45" s="28">
        <v>0</v>
      </c>
      <c r="HD45" s="28">
        <v>0</v>
      </c>
      <c r="HE45" s="28">
        <v>0</v>
      </c>
      <c r="HF45" s="28">
        <v>0</v>
      </c>
      <c r="HG45" s="28">
        <v>0</v>
      </c>
      <c r="HH45" s="28">
        <v>0</v>
      </c>
      <c r="HI45" s="28">
        <v>0</v>
      </c>
      <c r="HJ45" s="28">
        <v>0</v>
      </c>
      <c r="HK45" s="28">
        <v>0</v>
      </c>
      <c r="HL45" s="28">
        <v>0</v>
      </c>
      <c r="HM45" s="28">
        <v>0</v>
      </c>
      <c r="HN45" s="28">
        <v>0</v>
      </c>
      <c r="HO45" s="28">
        <v>0</v>
      </c>
      <c r="HP45" s="28">
        <v>0</v>
      </c>
      <c r="HQ45" s="28">
        <v>0</v>
      </c>
      <c r="HR45" s="28">
        <v>0</v>
      </c>
      <c r="HS45" s="28">
        <v>0</v>
      </c>
      <c r="HT45" s="28">
        <v>0</v>
      </c>
      <c r="HU45" s="28">
        <v>0</v>
      </c>
      <c r="HV45" s="28">
        <v>0</v>
      </c>
      <c r="HW45" s="28">
        <v>0</v>
      </c>
      <c r="HX45" s="28">
        <v>0</v>
      </c>
      <c r="HY45" s="28">
        <v>0</v>
      </c>
      <c r="HZ45" s="28">
        <v>0</v>
      </c>
      <c r="IA45" s="28">
        <v>0</v>
      </c>
      <c r="IB45" s="28">
        <v>0</v>
      </c>
      <c r="IC45" s="28">
        <v>0</v>
      </c>
      <c r="ID45" s="28">
        <v>0</v>
      </c>
      <c r="IE45" s="28">
        <v>0</v>
      </c>
      <c r="IF45" s="28">
        <v>0</v>
      </c>
      <c r="IG45" s="28">
        <v>0</v>
      </c>
      <c r="IH45" s="28">
        <v>0</v>
      </c>
      <c r="II45" s="28">
        <v>0</v>
      </c>
      <c r="IJ45" s="28">
        <v>0</v>
      </c>
      <c r="IK45" s="28">
        <v>0</v>
      </c>
      <c r="IL45" s="28">
        <v>0</v>
      </c>
      <c r="IM45" s="28">
        <v>0</v>
      </c>
      <c r="IN45" s="28">
        <v>0</v>
      </c>
      <c r="IO45" s="28">
        <v>0</v>
      </c>
      <c r="IP45" s="28">
        <v>0</v>
      </c>
      <c r="IQ45" s="28">
        <v>0</v>
      </c>
      <c r="IR45" s="28">
        <v>0</v>
      </c>
      <c r="IS45" s="28">
        <v>0</v>
      </c>
      <c r="IT45" s="28">
        <v>0</v>
      </c>
      <c r="IU45" s="28">
        <v>0</v>
      </c>
      <c r="IV45" s="28">
        <v>0</v>
      </c>
      <c r="IW45" s="28">
        <v>0</v>
      </c>
      <c r="IX45" s="28">
        <v>0</v>
      </c>
      <c r="IY45" s="28">
        <v>0</v>
      </c>
      <c r="IZ45" s="28">
        <v>0</v>
      </c>
      <c r="JA45" s="28">
        <v>0</v>
      </c>
      <c r="JB45" s="28">
        <v>0</v>
      </c>
      <c r="JC45" s="28">
        <v>0</v>
      </c>
      <c r="JD45" s="28">
        <v>0</v>
      </c>
      <c r="JE45" s="28">
        <v>0</v>
      </c>
      <c r="JF45" s="28">
        <v>0</v>
      </c>
      <c r="JG45" s="28">
        <v>0</v>
      </c>
      <c r="JH45" s="28">
        <v>0</v>
      </c>
      <c r="JI45" s="28">
        <v>0</v>
      </c>
      <c r="JJ45" s="28">
        <v>0</v>
      </c>
      <c r="JK45" s="28">
        <v>0</v>
      </c>
      <c r="JL45" s="28">
        <v>0</v>
      </c>
      <c r="JM45" s="28">
        <v>0</v>
      </c>
      <c r="JN45" s="28">
        <v>0</v>
      </c>
      <c r="JO45" s="28">
        <v>0</v>
      </c>
      <c r="JP45" s="28">
        <v>0</v>
      </c>
      <c r="JQ45" s="28">
        <v>0</v>
      </c>
      <c r="JR45" s="28">
        <v>0</v>
      </c>
      <c r="JS45" s="28">
        <v>0</v>
      </c>
      <c r="JT45" s="28">
        <v>0</v>
      </c>
      <c r="JU45" s="28">
        <v>0</v>
      </c>
      <c r="JV45" s="28">
        <v>0</v>
      </c>
      <c r="JW45" s="28">
        <v>0</v>
      </c>
      <c r="JX45" s="28">
        <v>0</v>
      </c>
      <c r="JY45" s="28">
        <v>0</v>
      </c>
      <c r="JZ45" s="28">
        <v>0</v>
      </c>
      <c r="KA45" s="28">
        <v>0</v>
      </c>
      <c r="KB45" s="28">
        <v>0</v>
      </c>
      <c r="KC45" s="28">
        <v>0</v>
      </c>
      <c r="KD45" s="28">
        <v>0</v>
      </c>
      <c r="KE45" s="28">
        <v>0</v>
      </c>
      <c r="KF45" s="28">
        <v>0</v>
      </c>
      <c r="KG45" s="28">
        <v>0</v>
      </c>
      <c r="KH45" s="28">
        <v>0</v>
      </c>
      <c r="KI45" s="28">
        <v>0</v>
      </c>
      <c r="KJ45" s="28">
        <v>0</v>
      </c>
      <c r="KK45" s="28">
        <v>0</v>
      </c>
      <c r="KL45" s="28">
        <v>0</v>
      </c>
      <c r="KM45" s="28">
        <v>0</v>
      </c>
      <c r="KN45" s="28">
        <v>0</v>
      </c>
      <c r="KO45" s="28">
        <v>0</v>
      </c>
      <c r="KP45" s="28">
        <v>0</v>
      </c>
      <c r="KQ45" s="28">
        <v>0</v>
      </c>
      <c r="KR45" s="28">
        <v>0</v>
      </c>
      <c r="KS45" s="28">
        <v>0</v>
      </c>
      <c r="KT45" s="28">
        <v>0</v>
      </c>
      <c r="KU45" s="28">
        <v>0</v>
      </c>
      <c r="KV45" s="28">
        <v>0</v>
      </c>
      <c r="KW45" s="28">
        <v>0</v>
      </c>
      <c r="KX45" s="28">
        <v>0</v>
      </c>
      <c r="KY45" s="28">
        <v>0</v>
      </c>
      <c r="KZ45" s="28">
        <v>0</v>
      </c>
      <c r="LA45" s="28">
        <v>0</v>
      </c>
      <c r="LB45" s="28">
        <v>0</v>
      </c>
      <c r="LC45" s="28">
        <v>0</v>
      </c>
      <c r="LD45" s="28">
        <v>0</v>
      </c>
      <c r="LE45" s="28">
        <v>0</v>
      </c>
      <c r="LF45" s="28">
        <v>0</v>
      </c>
      <c r="LG45" s="28">
        <v>0</v>
      </c>
      <c r="LH45" s="28">
        <v>0</v>
      </c>
      <c r="LI45" s="28">
        <v>0</v>
      </c>
      <c r="LJ45" s="28">
        <v>0</v>
      </c>
      <c r="LK45" s="28">
        <v>0</v>
      </c>
      <c r="LL45" s="28">
        <v>0</v>
      </c>
      <c r="LM45" s="28">
        <v>0</v>
      </c>
      <c r="LN45" s="28">
        <v>0</v>
      </c>
      <c r="LO45" s="28">
        <v>0</v>
      </c>
      <c r="LP45" s="28">
        <v>0</v>
      </c>
      <c r="LQ45" s="28">
        <v>0</v>
      </c>
      <c r="LR45" s="28">
        <v>0</v>
      </c>
      <c r="LS45" s="28">
        <v>0</v>
      </c>
      <c r="LT45" s="28">
        <v>0</v>
      </c>
      <c r="LU45" s="28">
        <v>0</v>
      </c>
      <c r="LV45" s="28">
        <v>0</v>
      </c>
      <c r="LW45" s="28">
        <v>0</v>
      </c>
      <c r="LX45" s="28">
        <v>0</v>
      </c>
      <c r="LY45" s="28">
        <v>0</v>
      </c>
      <c r="LZ45" s="28">
        <v>0</v>
      </c>
      <c r="MA45" s="28">
        <v>0</v>
      </c>
      <c r="MB45" s="28">
        <v>0</v>
      </c>
      <c r="MC45" s="28">
        <v>0</v>
      </c>
      <c r="MD45" s="28">
        <v>0</v>
      </c>
      <c r="ME45" s="28">
        <v>0</v>
      </c>
      <c r="MF45" s="28">
        <v>0</v>
      </c>
      <c r="MG45" s="28">
        <v>0</v>
      </c>
      <c r="MH45" s="28">
        <v>0</v>
      </c>
      <c r="MI45" s="28">
        <v>0</v>
      </c>
      <c r="MJ45" s="28">
        <v>0</v>
      </c>
      <c r="MK45" s="28">
        <v>0</v>
      </c>
      <c r="ML45" s="28">
        <v>0</v>
      </c>
      <c r="MM45" s="28">
        <v>0</v>
      </c>
      <c r="MN45" s="28">
        <v>0</v>
      </c>
      <c r="MO45" s="28">
        <v>0</v>
      </c>
      <c r="MP45" s="28">
        <v>0</v>
      </c>
      <c r="MQ45" s="28">
        <v>0</v>
      </c>
      <c r="MR45" s="28">
        <v>0</v>
      </c>
      <c r="MS45" s="28">
        <v>0</v>
      </c>
      <c r="MT45" s="28">
        <v>0</v>
      </c>
      <c r="MU45" s="28">
        <v>0</v>
      </c>
      <c r="MV45" s="28">
        <v>0</v>
      </c>
      <c r="MW45" s="28">
        <v>0</v>
      </c>
      <c r="MX45" s="28">
        <v>0</v>
      </c>
      <c r="MY45" s="28">
        <v>0</v>
      </c>
      <c r="MZ45" s="28">
        <v>0</v>
      </c>
      <c r="NA45" s="28">
        <v>0</v>
      </c>
      <c r="NB45" s="28">
        <v>0</v>
      </c>
      <c r="NC45" s="28">
        <v>0</v>
      </c>
      <c r="ND45" s="28">
        <v>0</v>
      </c>
      <c r="NE45" s="28">
        <v>0</v>
      </c>
      <c r="NF45" s="28">
        <v>0</v>
      </c>
      <c r="NG45" s="28">
        <v>0</v>
      </c>
      <c r="NH45" s="28">
        <v>0</v>
      </c>
      <c r="NI45" s="28">
        <v>0</v>
      </c>
      <c r="NJ45" s="28">
        <v>0</v>
      </c>
      <c r="NK45" s="28">
        <v>0</v>
      </c>
      <c r="NL45" s="28">
        <v>0</v>
      </c>
      <c r="NM45" s="28">
        <v>0</v>
      </c>
      <c r="NN45" s="28">
        <v>0</v>
      </c>
      <c r="NO45" s="28">
        <v>0</v>
      </c>
      <c r="NP45" s="28">
        <v>0</v>
      </c>
      <c r="NQ45" s="28">
        <v>0</v>
      </c>
      <c r="NR45" s="28">
        <v>0</v>
      </c>
      <c r="NS45" s="28">
        <v>0</v>
      </c>
      <c r="NT45" s="28">
        <v>0</v>
      </c>
      <c r="NU45" s="28">
        <v>0</v>
      </c>
      <c r="NV45" s="28">
        <v>0</v>
      </c>
      <c r="NW45" s="28">
        <v>0</v>
      </c>
      <c r="NX45" s="28">
        <v>0</v>
      </c>
      <c r="NY45" s="28">
        <v>0</v>
      </c>
      <c r="NZ45" s="28">
        <v>0</v>
      </c>
      <c r="OA45" s="28">
        <v>0</v>
      </c>
      <c r="OB45" s="28">
        <v>0</v>
      </c>
      <c r="OC45" s="28">
        <v>0</v>
      </c>
      <c r="OD45" s="28">
        <v>0</v>
      </c>
      <c r="OE45" s="28">
        <v>0</v>
      </c>
      <c r="OF45" s="28">
        <v>0</v>
      </c>
      <c r="OG45" s="28">
        <v>0</v>
      </c>
      <c r="OH45" s="28">
        <v>0</v>
      </c>
      <c r="OI45" s="28">
        <v>0</v>
      </c>
      <c r="OJ45" s="28">
        <v>0</v>
      </c>
      <c r="OK45" s="28">
        <v>0</v>
      </c>
      <c r="OL45" s="28">
        <v>0</v>
      </c>
      <c r="OM45" s="28">
        <v>0</v>
      </c>
      <c r="ON45" s="28">
        <v>0</v>
      </c>
      <c r="OO45" s="28">
        <v>0</v>
      </c>
      <c r="OP45" s="28">
        <v>0</v>
      </c>
      <c r="OQ45" s="28">
        <v>0</v>
      </c>
      <c r="OR45" s="28">
        <v>0</v>
      </c>
      <c r="OS45" s="28">
        <v>0</v>
      </c>
      <c r="OT45" s="28">
        <v>0</v>
      </c>
      <c r="OU45" s="28">
        <v>0</v>
      </c>
      <c r="OV45" s="28">
        <v>0</v>
      </c>
      <c r="OW45" s="28">
        <v>0</v>
      </c>
      <c r="OX45" s="28">
        <v>0</v>
      </c>
      <c r="OY45" s="28">
        <v>0</v>
      </c>
      <c r="OZ45" s="28">
        <v>0</v>
      </c>
      <c r="PA45" s="28">
        <v>0</v>
      </c>
      <c r="PB45" s="28">
        <v>0</v>
      </c>
      <c r="PC45" s="28">
        <v>0</v>
      </c>
      <c r="PD45" s="28">
        <v>0</v>
      </c>
      <c r="PE45" s="28">
        <v>0</v>
      </c>
      <c r="PF45" s="28">
        <v>0</v>
      </c>
      <c r="PG45" s="28">
        <v>0</v>
      </c>
      <c r="PH45" s="28">
        <v>0</v>
      </c>
      <c r="PI45" s="28">
        <v>0</v>
      </c>
      <c r="PJ45" s="28">
        <v>0</v>
      </c>
      <c r="PK45" s="28">
        <v>0</v>
      </c>
      <c r="PL45" s="28">
        <v>0</v>
      </c>
      <c r="PM45" s="28">
        <v>0</v>
      </c>
      <c r="PN45" s="28">
        <v>0</v>
      </c>
      <c r="PO45" s="28">
        <v>0</v>
      </c>
      <c r="PP45" s="28">
        <v>0</v>
      </c>
      <c r="PQ45" s="28">
        <v>0</v>
      </c>
      <c r="PR45" s="28">
        <v>0</v>
      </c>
      <c r="PS45" s="28">
        <v>0</v>
      </c>
      <c r="PT45" s="28">
        <v>0</v>
      </c>
      <c r="PU45" s="28">
        <v>0</v>
      </c>
      <c r="PV45" s="28">
        <v>0</v>
      </c>
      <c r="PW45" s="28">
        <v>0</v>
      </c>
      <c r="PX45" s="28">
        <v>0</v>
      </c>
      <c r="PY45" s="28">
        <v>0</v>
      </c>
      <c r="PZ45" s="28">
        <v>0</v>
      </c>
      <c r="QA45" s="28">
        <v>0</v>
      </c>
      <c r="QB45" s="28">
        <v>0</v>
      </c>
      <c r="QC45" s="28">
        <v>0</v>
      </c>
      <c r="QD45" s="28">
        <v>0</v>
      </c>
      <c r="QE45" s="28">
        <v>0</v>
      </c>
      <c r="QF45" s="28">
        <v>0</v>
      </c>
      <c r="QG45" s="28">
        <v>0</v>
      </c>
      <c r="QH45" s="28">
        <v>0</v>
      </c>
      <c r="QI45" s="28">
        <v>0</v>
      </c>
      <c r="QJ45" s="28">
        <v>0</v>
      </c>
      <c r="QK45" s="28">
        <v>0</v>
      </c>
      <c r="QL45" s="28">
        <v>0</v>
      </c>
      <c r="QM45" s="28">
        <v>0</v>
      </c>
      <c r="QN45" s="28">
        <v>0</v>
      </c>
      <c r="QO45" s="28">
        <v>0</v>
      </c>
      <c r="QP45" s="28">
        <v>0</v>
      </c>
      <c r="QQ45" s="28">
        <v>0</v>
      </c>
      <c r="QR45" s="28">
        <v>0</v>
      </c>
      <c r="QS45" s="28">
        <v>0</v>
      </c>
      <c r="QT45" s="28">
        <v>0</v>
      </c>
      <c r="QU45" s="28">
        <v>0</v>
      </c>
      <c r="QV45" s="28">
        <v>0</v>
      </c>
      <c r="QW45" s="28">
        <v>0</v>
      </c>
      <c r="QX45" s="28">
        <v>0</v>
      </c>
      <c r="QY45" s="28">
        <v>0</v>
      </c>
      <c r="QZ45" s="28">
        <v>0</v>
      </c>
      <c r="RA45" s="28">
        <v>0</v>
      </c>
      <c r="RB45" s="28">
        <v>0</v>
      </c>
      <c r="RC45" s="28">
        <v>0</v>
      </c>
      <c r="RD45" s="28">
        <v>0</v>
      </c>
      <c r="RE45" s="28">
        <v>0</v>
      </c>
      <c r="RF45" s="28">
        <v>0</v>
      </c>
      <c r="RG45" s="28">
        <v>0</v>
      </c>
      <c r="RH45" s="28">
        <v>0</v>
      </c>
      <c r="RI45" s="28">
        <v>0</v>
      </c>
      <c r="RJ45" s="28">
        <v>0</v>
      </c>
      <c r="RK45" s="28">
        <v>0</v>
      </c>
      <c r="RL45" s="28">
        <v>0</v>
      </c>
      <c r="RM45" s="28">
        <v>0</v>
      </c>
      <c r="RN45" s="28">
        <v>0</v>
      </c>
      <c r="RO45" s="28">
        <v>0</v>
      </c>
      <c r="RP45" s="28">
        <v>0</v>
      </c>
      <c r="RQ45" s="28">
        <v>0</v>
      </c>
      <c r="RR45" s="28">
        <v>0</v>
      </c>
      <c r="RS45" s="28">
        <v>0</v>
      </c>
      <c r="RT45" s="28">
        <v>0</v>
      </c>
      <c r="RU45" s="28">
        <v>0</v>
      </c>
      <c r="RV45" s="28">
        <v>0</v>
      </c>
      <c r="RW45" s="28">
        <v>0</v>
      </c>
      <c r="RX45" s="28">
        <v>0</v>
      </c>
      <c r="RY45" s="28">
        <v>0</v>
      </c>
      <c r="RZ45" s="28">
        <v>0</v>
      </c>
      <c r="SA45" s="28">
        <v>0</v>
      </c>
      <c r="SB45" s="28">
        <v>0</v>
      </c>
      <c r="SC45" s="28">
        <v>0</v>
      </c>
      <c r="SD45" s="28">
        <v>0</v>
      </c>
      <c r="SE45" s="28">
        <v>0</v>
      </c>
      <c r="SF45" s="28">
        <v>0</v>
      </c>
      <c r="SG45" s="28">
        <v>0</v>
      </c>
      <c r="SH45" s="28">
        <v>0</v>
      </c>
      <c r="SI45" s="28">
        <v>0</v>
      </c>
      <c r="SJ45" s="28">
        <v>0</v>
      </c>
      <c r="SK45" s="28">
        <v>0</v>
      </c>
      <c r="SL45" s="28">
        <v>0</v>
      </c>
      <c r="SM45" s="28">
        <v>0</v>
      </c>
      <c r="SN45" s="28">
        <v>0</v>
      </c>
      <c r="SO45" s="28">
        <v>0</v>
      </c>
      <c r="SP45" s="28">
        <v>0</v>
      </c>
      <c r="SQ45" s="28">
        <v>0</v>
      </c>
      <c r="SR45" s="28">
        <v>0</v>
      </c>
      <c r="SS45" s="28">
        <v>0</v>
      </c>
      <c r="ST45" s="28">
        <v>0</v>
      </c>
      <c r="SU45" s="28">
        <v>0</v>
      </c>
      <c r="SV45" s="28">
        <v>0</v>
      </c>
      <c r="SW45" s="28">
        <v>0</v>
      </c>
      <c r="SX45" s="28">
        <v>0</v>
      </c>
      <c r="SY45" s="28">
        <v>0</v>
      </c>
      <c r="SZ45" s="28">
        <v>0</v>
      </c>
      <c r="TA45" s="28">
        <v>0</v>
      </c>
      <c r="TB45" s="28">
        <v>0</v>
      </c>
      <c r="TC45" s="28">
        <v>0</v>
      </c>
      <c r="TD45" s="28">
        <v>0</v>
      </c>
      <c r="TE45" s="28">
        <v>0</v>
      </c>
      <c r="TF45" s="28">
        <v>0</v>
      </c>
      <c r="TG45" s="28">
        <v>0</v>
      </c>
      <c r="TH45" s="28">
        <v>0</v>
      </c>
      <c r="TI45" s="28">
        <v>0</v>
      </c>
      <c r="TJ45" s="28">
        <v>0</v>
      </c>
      <c r="TK45" s="28">
        <v>0</v>
      </c>
      <c r="TL45" s="28">
        <v>0</v>
      </c>
      <c r="TM45" s="28">
        <v>0</v>
      </c>
      <c r="TN45" s="28">
        <v>0</v>
      </c>
      <c r="TO45" s="28">
        <v>0</v>
      </c>
      <c r="TP45" s="28">
        <v>0</v>
      </c>
      <c r="TQ45" s="28">
        <v>0</v>
      </c>
      <c r="TR45" s="28">
        <v>0</v>
      </c>
      <c r="TS45" s="28">
        <v>0</v>
      </c>
      <c r="TT45" s="28">
        <v>0</v>
      </c>
      <c r="TU45" s="28">
        <v>0</v>
      </c>
      <c r="TV45" s="28">
        <v>0</v>
      </c>
      <c r="TW45" s="28">
        <v>0</v>
      </c>
      <c r="TX45" s="28">
        <v>0</v>
      </c>
      <c r="TY45" s="28">
        <v>0</v>
      </c>
      <c r="TZ45" s="28">
        <v>0</v>
      </c>
      <c r="UA45" s="28">
        <v>0</v>
      </c>
      <c r="UB45" s="28">
        <v>0</v>
      </c>
      <c r="UC45" s="28">
        <v>0</v>
      </c>
      <c r="UD45" s="28">
        <v>0</v>
      </c>
      <c r="UE45" s="28">
        <v>0</v>
      </c>
      <c r="UF45" s="28">
        <v>0</v>
      </c>
      <c r="UG45" s="28">
        <v>0</v>
      </c>
      <c r="UH45" s="28">
        <v>0</v>
      </c>
      <c r="UI45" s="28">
        <v>0</v>
      </c>
      <c r="UJ45" s="28">
        <v>0</v>
      </c>
      <c r="UK45" s="28">
        <v>0</v>
      </c>
      <c r="UL45" s="28">
        <v>0</v>
      </c>
      <c r="UM45" s="28">
        <v>0</v>
      </c>
      <c r="UN45" s="28">
        <v>0</v>
      </c>
      <c r="UO45" s="28">
        <v>0</v>
      </c>
      <c r="UP45" s="28">
        <v>0</v>
      </c>
      <c r="UQ45" s="28">
        <v>0</v>
      </c>
      <c r="UR45" s="28">
        <v>0</v>
      </c>
      <c r="US45" s="28">
        <v>0</v>
      </c>
      <c r="UT45" s="28">
        <v>0</v>
      </c>
      <c r="UU45" s="28">
        <v>0</v>
      </c>
      <c r="UV45" s="28">
        <v>0</v>
      </c>
      <c r="UW45" s="28">
        <v>0</v>
      </c>
      <c r="UX45" s="28">
        <v>0</v>
      </c>
      <c r="UY45" s="28">
        <v>0</v>
      </c>
      <c r="UZ45" s="28">
        <v>0</v>
      </c>
      <c r="VA45" s="28">
        <v>0</v>
      </c>
      <c r="VB45" s="28">
        <v>0</v>
      </c>
      <c r="VC45" s="28">
        <v>0</v>
      </c>
      <c r="VD45" s="28">
        <v>0</v>
      </c>
      <c r="VE45" s="28">
        <v>0</v>
      </c>
      <c r="VF45" s="28">
        <v>0</v>
      </c>
      <c r="VG45" s="28">
        <v>0</v>
      </c>
      <c r="VH45" s="28">
        <v>0</v>
      </c>
      <c r="VI45" s="28">
        <v>0</v>
      </c>
      <c r="VJ45" s="28">
        <v>0</v>
      </c>
      <c r="VK45" s="28">
        <v>0</v>
      </c>
      <c r="VL45" s="28">
        <v>0</v>
      </c>
      <c r="VM45" s="28">
        <v>0</v>
      </c>
      <c r="VN45" s="28">
        <v>0</v>
      </c>
      <c r="VO45" s="28">
        <v>0</v>
      </c>
      <c r="VP45" s="28">
        <v>0</v>
      </c>
      <c r="VQ45" s="28">
        <v>0</v>
      </c>
      <c r="VR45" s="28">
        <v>0</v>
      </c>
      <c r="VS45" s="28">
        <v>0</v>
      </c>
      <c r="VT45" s="28">
        <v>0</v>
      </c>
      <c r="VU45" s="28">
        <v>0</v>
      </c>
      <c r="VV45" s="28">
        <v>0</v>
      </c>
      <c r="VW45" s="28">
        <v>0</v>
      </c>
      <c r="VX45" s="28">
        <v>0</v>
      </c>
      <c r="VY45" s="28">
        <v>0</v>
      </c>
      <c r="VZ45" s="28">
        <v>0</v>
      </c>
      <c r="WA45" s="28">
        <v>0</v>
      </c>
      <c r="WB45" s="28">
        <v>0</v>
      </c>
      <c r="WC45" s="28">
        <v>0</v>
      </c>
      <c r="WD45" s="28">
        <v>0</v>
      </c>
      <c r="WE45" s="28">
        <v>0</v>
      </c>
      <c r="WF45" s="28">
        <v>0</v>
      </c>
      <c r="WG45" s="28">
        <v>0</v>
      </c>
      <c r="WH45" s="28">
        <v>0</v>
      </c>
      <c r="WI45" s="28">
        <v>0</v>
      </c>
      <c r="WJ45" s="28">
        <v>0</v>
      </c>
      <c r="WK45" s="28">
        <v>0</v>
      </c>
      <c r="WL45" s="28">
        <v>0</v>
      </c>
      <c r="WM45" s="28">
        <v>0</v>
      </c>
      <c r="WN45" s="28">
        <v>0</v>
      </c>
      <c r="WO45" s="28">
        <v>0</v>
      </c>
      <c r="WP45" s="28">
        <v>0</v>
      </c>
      <c r="WQ45" s="28">
        <v>0</v>
      </c>
      <c r="WR45" s="28">
        <v>0</v>
      </c>
      <c r="WS45" s="28">
        <v>0</v>
      </c>
      <c r="WT45" s="28">
        <v>0</v>
      </c>
      <c r="WU45" s="28">
        <v>0</v>
      </c>
      <c r="WV45" s="28">
        <v>0</v>
      </c>
      <c r="WW45" s="28">
        <v>0</v>
      </c>
      <c r="WX45" s="28">
        <v>0</v>
      </c>
      <c r="WY45" s="28">
        <v>0</v>
      </c>
      <c r="WZ45" s="28">
        <v>0</v>
      </c>
      <c r="XA45" s="28">
        <v>0</v>
      </c>
      <c r="XB45" s="28">
        <v>0</v>
      </c>
      <c r="XC45" s="28">
        <v>0</v>
      </c>
      <c r="XD45" s="28">
        <v>0</v>
      </c>
      <c r="XE45" s="28">
        <v>0</v>
      </c>
      <c r="XF45" s="28">
        <v>0</v>
      </c>
      <c r="XG45" s="28">
        <v>0</v>
      </c>
      <c r="XH45" s="28">
        <v>0</v>
      </c>
      <c r="XI45" s="28">
        <v>0</v>
      </c>
      <c r="XJ45" s="28">
        <v>0</v>
      </c>
      <c r="XK45" s="28">
        <v>0</v>
      </c>
      <c r="XL45" s="28">
        <v>0</v>
      </c>
      <c r="XM45" s="28">
        <v>0</v>
      </c>
      <c r="XN45" s="28">
        <v>0</v>
      </c>
      <c r="XO45" s="28">
        <v>0</v>
      </c>
      <c r="XP45" s="28">
        <v>0</v>
      </c>
      <c r="XQ45" s="28">
        <v>0</v>
      </c>
      <c r="XR45" s="28">
        <v>0</v>
      </c>
      <c r="XS45" s="28">
        <v>0</v>
      </c>
      <c r="XT45" s="28">
        <v>0</v>
      </c>
      <c r="XU45" s="28">
        <v>0</v>
      </c>
      <c r="XV45" s="28">
        <v>0</v>
      </c>
      <c r="XW45" s="28">
        <v>0</v>
      </c>
      <c r="XX45" s="28">
        <v>0</v>
      </c>
      <c r="XY45" s="28">
        <v>0</v>
      </c>
      <c r="XZ45" s="28">
        <v>0</v>
      </c>
      <c r="YA45" s="28">
        <v>0</v>
      </c>
      <c r="YB45" s="28">
        <v>0</v>
      </c>
      <c r="YC45" s="28">
        <v>0</v>
      </c>
      <c r="YD45" s="28">
        <v>0</v>
      </c>
      <c r="YE45" s="28">
        <v>0</v>
      </c>
      <c r="YF45" s="28">
        <v>0</v>
      </c>
      <c r="YG45" s="28">
        <v>0</v>
      </c>
      <c r="YH45" s="28">
        <v>0</v>
      </c>
      <c r="YI45" s="28">
        <v>0</v>
      </c>
      <c r="YJ45" s="28">
        <v>0</v>
      </c>
      <c r="YK45" s="28">
        <v>0</v>
      </c>
      <c r="YL45" s="28">
        <v>0</v>
      </c>
      <c r="YM45" s="28">
        <v>0</v>
      </c>
      <c r="YN45" s="28">
        <v>0</v>
      </c>
      <c r="YO45" s="28">
        <v>0</v>
      </c>
      <c r="YP45" s="28">
        <v>0</v>
      </c>
      <c r="YQ45" s="28">
        <v>0</v>
      </c>
      <c r="YR45" s="28">
        <v>0</v>
      </c>
      <c r="YS45" s="28">
        <v>0</v>
      </c>
      <c r="YT45" s="28">
        <v>0</v>
      </c>
      <c r="YU45" s="28">
        <v>0</v>
      </c>
      <c r="YV45" s="28">
        <v>0</v>
      </c>
      <c r="YW45" s="28">
        <v>0</v>
      </c>
      <c r="YX45" s="28">
        <v>0</v>
      </c>
      <c r="YY45" s="28">
        <v>0</v>
      </c>
      <c r="YZ45" s="28">
        <v>0</v>
      </c>
      <c r="ZA45" s="28">
        <v>0</v>
      </c>
      <c r="ZB45" s="28">
        <v>0</v>
      </c>
      <c r="ZC45" s="28">
        <v>0</v>
      </c>
      <c r="ZD45" s="28">
        <v>0</v>
      </c>
      <c r="ZE45" s="28">
        <v>0</v>
      </c>
      <c r="ZF45" s="28">
        <v>0</v>
      </c>
      <c r="ZG45" s="28">
        <v>0</v>
      </c>
      <c r="ZH45" s="28">
        <v>0</v>
      </c>
      <c r="ZI45" s="28">
        <v>0</v>
      </c>
      <c r="ZJ45" s="28">
        <v>0</v>
      </c>
      <c r="ZK45" s="28">
        <v>0</v>
      </c>
      <c r="ZL45" s="28">
        <v>0</v>
      </c>
      <c r="ZM45" s="28">
        <v>0</v>
      </c>
      <c r="ZN45" s="28">
        <v>0</v>
      </c>
      <c r="ZO45" s="28">
        <v>0</v>
      </c>
      <c r="ZP45" s="28">
        <v>0</v>
      </c>
      <c r="ZQ45" s="28">
        <v>0</v>
      </c>
      <c r="ZR45" s="28">
        <v>0</v>
      </c>
      <c r="ZS45" s="28">
        <v>0</v>
      </c>
      <c r="ZT45" s="28">
        <v>0</v>
      </c>
      <c r="ZU45" s="28">
        <v>0</v>
      </c>
      <c r="ZV45" s="28">
        <v>0</v>
      </c>
      <c r="ZW45" s="28">
        <v>0</v>
      </c>
      <c r="ZX45" s="28">
        <v>0</v>
      </c>
      <c r="ZY45" s="28">
        <v>0</v>
      </c>
      <c r="ZZ45" s="28">
        <v>0</v>
      </c>
      <c r="AAA45" s="28">
        <v>0</v>
      </c>
      <c r="AAB45" s="28">
        <v>0</v>
      </c>
      <c r="AAC45" s="28">
        <v>0</v>
      </c>
      <c r="AAD45" s="28">
        <v>0</v>
      </c>
      <c r="AAE45" s="28">
        <v>0</v>
      </c>
      <c r="AAF45" s="28">
        <v>0</v>
      </c>
      <c r="AAG45" s="28">
        <v>0</v>
      </c>
      <c r="AAH45" s="28">
        <v>0</v>
      </c>
      <c r="AAI45" s="28">
        <v>0</v>
      </c>
      <c r="AAJ45" s="28">
        <v>0</v>
      </c>
      <c r="AAK45" s="28">
        <v>0</v>
      </c>
      <c r="AAL45" s="28">
        <v>0</v>
      </c>
      <c r="AAM45" s="28">
        <v>0</v>
      </c>
      <c r="AAN45" s="28">
        <v>0</v>
      </c>
      <c r="AAO45" s="28">
        <v>0</v>
      </c>
      <c r="AAP45" s="28">
        <v>0</v>
      </c>
      <c r="AAQ45" s="28">
        <v>0</v>
      </c>
      <c r="AAR45" s="28">
        <v>0</v>
      </c>
      <c r="AAS45" s="28">
        <v>0</v>
      </c>
      <c r="AAT45" s="28">
        <v>0</v>
      </c>
      <c r="AAU45" s="28">
        <v>0</v>
      </c>
      <c r="AAV45" s="28">
        <v>0</v>
      </c>
      <c r="AAW45" s="28">
        <v>0</v>
      </c>
      <c r="AAX45" s="28">
        <v>0</v>
      </c>
      <c r="AAY45" s="28">
        <v>0</v>
      </c>
      <c r="AAZ45" s="28">
        <v>0</v>
      </c>
      <c r="ABA45" s="28">
        <v>0</v>
      </c>
      <c r="ABB45" s="28">
        <v>0</v>
      </c>
      <c r="ABC45" s="28">
        <v>0</v>
      </c>
      <c r="ABD45" s="28">
        <v>0</v>
      </c>
      <c r="ABE45" s="28">
        <v>0</v>
      </c>
      <c r="ABF45" s="28">
        <v>0</v>
      </c>
      <c r="ABG45" s="28">
        <v>0</v>
      </c>
      <c r="ABH45" s="28">
        <v>0</v>
      </c>
      <c r="ABI45" s="28">
        <v>0</v>
      </c>
      <c r="ABJ45" s="28">
        <v>0</v>
      </c>
      <c r="ABK45" s="28">
        <v>0</v>
      </c>
      <c r="ABL45" s="28">
        <v>0</v>
      </c>
      <c r="ABM45" s="28">
        <v>0</v>
      </c>
      <c r="ABN45" s="28">
        <v>0</v>
      </c>
      <c r="ABO45" s="28">
        <v>0</v>
      </c>
      <c r="ABP45" s="28">
        <v>0</v>
      </c>
      <c r="ABQ45" s="28">
        <v>0</v>
      </c>
      <c r="ABR45" s="28">
        <v>0</v>
      </c>
      <c r="ABS45" s="28">
        <v>0</v>
      </c>
      <c r="ABT45" s="28">
        <v>0</v>
      </c>
      <c r="ABU45" s="28">
        <v>0</v>
      </c>
      <c r="ABV45" s="28">
        <v>0</v>
      </c>
      <c r="ABW45" s="28">
        <v>0</v>
      </c>
      <c r="ABX45" s="28">
        <v>0</v>
      </c>
      <c r="ABY45" s="28">
        <v>0</v>
      </c>
      <c r="ABZ45" s="28">
        <v>0</v>
      </c>
      <c r="ACA45" s="28">
        <v>0</v>
      </c>
      <c r="ACB45" s="28">
        <v>0</v>
      </c>
      <c r="ACC45" s="28">
        <v>0</v>
      </c>
      <c r="ACD45" s="28">
        <v>0</v>
      </c>
      <c r="ACE45" s="28">
        <v>0</v>
      </c>
      <c r="ACF45" s="28">
        <v>0</v>
      </c>
      <c r="ACG45" s="28">
        <v>0</v>
      </c>
      <c r="ACH45" s="28">
        <v>0</v>
      </c>
      <c r="ACI45" s="28">
        <v>0</v>
      </c>
      <c r="ACJ45" s="28">
        <v>0</v>
      </c>
    </row>
    <row r="46" spans="1:764" x14ac:dyDescent="0.2">
      <c r="A46" s="21" t="s">
        <v>73</v>
      </c>
      <c r="B46" s="116" t="s">
        <v>74</v>
      </c>
      <c r="C46" s="22">
        <f t="shared" si="211"/>
        <v>31.941415663246008</v>
      </c>
      <c r="D46" s="107"/>
      <c r="E46" s="23">
        <v>1.8443736200000005</v>
      </c>
      <c r="F46" s="24" t="s">
        <v>47</v>
      </c>
      <c r="G46" s="33" t="s">
        <v>128</v>
      </c>
      <c r="H46" s="25">
        <v>39156</v>
      </c>
      <c r="I46" s="105" t="s">
        <v>163</v>
      </c>
      <c r="J46" s="24">
        <v>162</v>
      </c>
      <c r="K46" s="24" t="s">
        <v>134</v>
      </c>
      <c r="L46" s="25">
        <v>44089</v>
      </c>
      <c r="M46" s="21" t="s">
        <v>122</v>
      </c>
      <c r="N46" s="3"/>
      <c r="O46" s="27">
        <f>+SUMPRODUCT(1*($BW$4:$ACJ$4=$O$4)*($BW$1:$ACJ$1=O$3)*($BW46:$ACJ46))</f>
        <v>11439212.774941999</v>
      </c>
      <c r="P46" s="27">
        <f>+SUMPRODUCT(1*($BW$4:$ACJ$4=$P$4)*($BW$1:$ACJ$1=O$3)*($BW46:$ACJ46))</f>
        <v>679314.72099150287</v>
      </c>
      <c r="Q46" s="27">
        <f>+SUMPRODUCT(1*($BW$4:$ACJ$4=$O$4)*($BW$1:$ACJ$1=Q$3)*($BW46:$ACJ46))</f>
        <v>11986843.726176482</v>
      </c>
      <c r="R46" s="27">
        <f>+SUMPRODUCT(1*($BW$4:$ACJ$4=$P$4)*($BW$1:$ACJ$1=Q$3)*($BW46:$ACJ46))</f>
        <v>602281.95898359292</v>
      </c>
      <c r="S46" s="27">
        <f>+SUMPRODUCT(1*($BW$4:$ACJ$4=$O$4)*($BW$1:$ACJ$1=S$3)*($BW46:$ACJ46))</f>
        <v>13834909.243838128</v>
      </c>
      <c r="T46" s="27">
        <f>+SUMPRODUCT(1*($BW$4:$ACJ$4=$P$4)*($BW$1:$ACJ$1=S$3)*($BW46:$ACJ46))</f>
        <v>441732.59693878988</v>
      </c>
      <c r="U46" s="27">
        <f>+SUMPRODUCT(1*($BW$4:$ACJ$4=$O$4)*($BW$1:$ACJ$1=U$3)*($BW46:$ACJ46))</f>
        <v>15531702.877707418</v>
      </c>
      <c r="V46" s="27">
        <f>+SUMPRODUCT(1*($BW$4:$ACJ$4=$P$4)*($BW$1:$ACJ$1=U$3)*($BW46:$ACJ46))</f>
        <v>212077.15779921925</v>
      </c>
      <c r="W46" s="27">
        <f>+SUMPRODUCT(1*($BW$4:$ACJ$4=$O$4)*($BW$1:$ACJ$1=W$3)*($BW46:$ACJ46))</f>
        <v>0</v>
      </c>
      <c r="X46" s="27">
        <f>+SUMPRODUCT(1*($BW$4:$ACJ$4=$P$4)*($BW$1:$ACJ$1=W$3)*($BW46:$ACJ46))</f>
        <v>0</v>
      </c>
      <c r="Y46" s="27">
        <f>+SUMPRODUCT(1*($BW$4:$ACJ$4=$O$4)*($BW$1:$ACJ$1=Y$3)*($BW46:$ACJ46))</f>
        <v>0</v>
      </c>
      <c r="Z46" s="27">
        <f>+SUMPRODUCT(1*($BW$4:$ACJ$4=$P$4)*($BW$1:$ACJ$1=Y$3)*($BW46:$ACJ46))</f>
        <v>0</v>
      </c>
      <c r="AA46" s="27">
        <f>+SUMPRODUCT(1*($BW$4:$ACJ$4=$O$4)*($BW$1:$ACJ$1=AA$3)*($BW46:$ACJ46))</f>
        <v>0</v>
      </c>
      <c r="AB46" s="27">
        <f>+SUMPRODUCT(1*($BW$4:$ACJ$4=$P$4)*($BW$1:$ACJ$1=AA$3)*($BW46:$ACJ46))</f>
        <v>0</v>
      </c>
      <c r="AC46" s="27">
        <f>+SUMPRODUCT(1*($BW$4:$ACJ$4=$O$4)*($BW$1:$ACJ$1=AC$3)*($BW46:$ACJ46))</f>
        <v>0</v>
      </c>
      <c r="AD46" s="27">
        <f>+SUMPRODUCT(1*($BW$4:$ACJ$4=$P$4)*($BW$1:$ACJ$1=AC$3)*($BW46:$ACJ46))</f>
        <v>0</v>
      </c>
      <c r="AE46" s="27">
        <f>+SUMPRODUCT(1*($BW$4:$ACJ$4=$O$4)*($BW$1:$ACJ$1=AE$3)*($BW46:$ACJ46))</f>
        <v>0</v>
      </c>
      <c r="AF46" s="27">
        <f>+SUMPRODUCT(1*($BW$4:$ACJ$4=$P$4)*($BW$1:$ACJ$1=AE$3)*($BW46:$ACJ46))</f>
        <v>0</v>
      </c>
      <c r="AG46" s="27">
        <f>+SUMPRODUCT(1*($BW$4:$ACJ$4=$O$4)*($BW$1:$ACJ$1=AG$3)*($BW46:$ACJ46))</f>
        <v>0</v>
      </c>
      <c r="AH46" s="27">
        <f>+SUMPRODUCT(1*($BW$4:$ACJ$4=$P$4)*($BW$1:$ACJ$1=AG$3)*($BW46:$ACJ46))</f>
        <v>0</v>
      </c>
      <c r="AI46" s="27">
        <f>+SUMPRODUCT(1*($BW$4:$ACJ$4=$O$4)*($BW$1:$ACJ$1=AI$3)*($BW46:$ACJ46))</f>
        <v>0</v>
      </c>
      <c r="AJ46" s="27">
        <f>+SUMPRODUCT(1*($BW$4:$ACJ$4=$P$4)*($BW$1:$ACJ$1=AI$3)*($BW46:$ACJ46))</f>
        <v>0</v>
      </c>
      <c r="AK46" s="27">
        <f>+SUMPRODUCT(1*($BW$4:$ACJ$4=$O$4)*($BW$1:$ACJ$1=AK$3)*($BW46:$ACJ46))</f>
        <v>0</v>
      </c>
      <c r="AL46" s="27">
        <f>+SUMPRODUCT(1*($BW$4:$ACJ$4=$P$4)*($BW$1:$ACJ$1=AK$3)*($BW46:$ACJ46))</f>
        <v>0</v>
      </c>
      <c r="AM46" s="27">
        <f>+SUMPRODUCT(1*($BW$4:$ACJ$4=$O$4)*($BW$1:$ACJ$1=AM$3)*($BW46:$ACJ46))</f>
        <v>0</v>
      </c>
      <c r="AN46" s="27">
        <f>+SUMPRODUCT(1*($BW$4:$ACJ$4=$P$4)*($BW$1:$ACJ$1=AM$3)*($BW46:$ACJ46))</f>
        <v>0</v>
      </c>
      <c r="AO46" s="27">
        <f>+SUMPRODUCT(1*($BW$4:$ACJ$4=$O$4)*($BW$1:$ACJ$1=AO$3)*($BW46:$ACJ46))</f>
        <v>0</v>
      </c>
      <c r="AP46" s="27">
        <f>+SUMPRODUCT(1*($BW$4:$ACJ$4=$P$4)*($BW$1:$ACJ$1=AO$3)*($BW46:$ACJ46))</f>
        <v>0</v>
      </c>
      <c r="AQ46" s="27">
        <f>+SUMPRODUCT(1*($BW$4:$ACJ$4=$O$4)*($BW$1:$ACJ$1=AQ$3)*($BW46:$ACJ46))</f>
        <v>0</v>
      </c>
      <c r="AR46" s="27">
        <f>+SUMPRODUCT(1*($BW$4:$ACJ$4=$P$4)*($BW$1:$ACJ$1=AQ$3)*($BW46:$ACJ46))</f>
        <v>0</v>
      </c>
      <c r="AS46" s="27">
        <f>+SUMPRODUCT(1*($BW$4:$ACJ$4=$O$4)*($BW$1:$ACJ$1=AS$3)*($BW46:$ACJ46))</f>
        <v>0</v>
      </c>
      <c r="AT46" s="27">
        <f>+SUMPRODUCT(1*($BW$4:$ACJ$4=$P$4)*($BW$1:$ACJ$1=AS$3)*($BW46:$ACJ46))</f>
        <v>0</v>
      </c>
      <c r="AU46" s="27">
        <f>+SUMPRODUCT(1*($BW$4:$ACJ$4=$O$4)*($BW$1:$ACJ$1=AU$3)*($BW46:$ACJ46))</f>
        <v>0</v>
      </c>
      <c r="AV46" s="27">
        <f>+SUMPRODUCT(1*($BW$4:$ACJ$4=$P$4)*($BW$1:$ACJ$1=AU$3)*($BW46:$ACJ46))</f>
        <v>0</v>
      </c>
      <c r="AW46" s="27">
        <f>+SUMPRODUCT(1*($BW$4:$ACJ$4=$O$4)*($BW$1:$ACJ$1=AW$3)*($BW46:$ACJ46))</f>
        <v>0</v>
      </c>
      <c r="AX46" s="27">
        <f>+SUMPRODUCT(1*($BW$4:$ACJ$4=$P$4)*($BW$1:$ACJ$1=AW$3)*($BW46:$ACJ46))</f>
        <v>0</v>
      </c>
      <c r="AY46" s="27">
        <f>+SUMPRODUCT(1*($BW$4:$ACJ$4=$O$4)*($BW$1:$ACJ$1=AY$3)*($BW46:$ACJ46))</f>
        <v>0</v>
      </c>
      <c r="AZ46" s="27">
        <f>+SUMPRODUCT(1*($BW$4:$ACJ$4=$P$4)*($BW$1:$ACJ$1=AY$3)*($BW46:$ACJ46))</f>
        <v>0</v>
      </c>
      <c r="BA46" s="27">
        <f>+SUMPRODUCT(1*($BW$4:$ACJ$4=$O$4)*($BW$1:$ACJ$1=BA$3)*($BW46:$ACJ46))</f>
        <v>0</v>
      </c>
      <c r="BB46" s="27">
        <f>+SUMPRODUCT(1*($BW$4:$ACJ$4=$P$4)*($BW$1:$ACJ$1=BA$3)*($BW46:$ACJ46))</f>
        <v>0</v>
      </c>
      <c r="BC46" s="27">
        <f>+SUMPRODUCT(1*($BW$4:$ACJ$4=$O$4)*($BW$1:$ACJ$1=BC$3)*($BW46:$ACJ46))</f>
        <v>0</v>
      </c>
      <c r="BD46" s="27">
        <f>+SUMPRODUCT(1*($BW$4:$ACJ$4=$P$4)*($BW$1:$ACJ$1=BC$3)*($BW46:$ACJ46))</f>
        <v>0</v>
      </c>
      <c r="BE46" s="27">
        <f>+SUMPRODUCT(1*($BW$4:$ACJ$4=$O$4)*($BW$1:$ACJ$1=BE$3)*($BW46:$ACJ46))</f>
        <v>0</v>
      </c>
      <c r="BF46" s="27">
        <f>+SUMPRODUCT(1*($BW$4:$ACJ$4=$P$4)*($BW$1:$ACJ$1=BE$3)*($BW46:$ACJ46))</f>
        <v>0</v>
      </c>
      <c r="BG46" s="27">
        <f>+SUMPRODUCT(1*($BW$4:$ACJ$4=$O$4)*($BW$1:$ACJ$1=BG$3)*($BW46:$ACJ46))</f>
        <v>0</v>
      </c>
      <c r="BH46" s="27">
        <f>+SUMPRODUCT(1*($BW$4:$ACJ$4=$P$4)*($BW$1:$ACJ$1=BG$3)*($BW46:$ACJ46))</f>
        <v>0</v>
      </c>
      <c r="BI46" s="27">
        <f>+SUMPRODUCT(1*($BW$4:$ACJ$4=$O$4)*($BW$1:$ACJ$1=BI$3)*($BW46:$ACJ46))</f>
        <v>0</v>
      </c>
      <c r="BJ46" s="27">
        <f>+SUMPRODUCT(1*($BW$4:$ACJ$4=$P$4)*($BW$1:$ACJ$1=BI$3)*($BW46:$ACJ46))</f>
        <v>0</v>
      </c>
      <c r="BK46" s="27">
        <f>+SUMPRODUCT(1*($BW$4:$ACJ$4=$O$4)*($BW$1:$ACJ$1=BK$3)*($BW46:$ACJ46))</f>
        <v>0</v>
      </c>
      <c r="BL46" s="27">
        <f>+SUMPRODUCT(1*($BW$4:$ACJ$4=$P$4)*($BW$1:$ACJ$1=BK$3)*($BW46:$ACJ46))</f>
        <v>0</v>
      </c>
      <c r="BM46" s="27">
        <f>+SUMPRODUCT(1*($BW$4:$ACJ$4=$O$4)*($BW$1:$ACJ$1=BM$3)*($BW46:$ACJ46))</f>
        <v>0</v>
      </c>
      <c r="BN46" s="27">
        <f>+SUMPRODUCT(1*($BW$4:$ACJ$4=$P$4)*($BW$1:$ACJ$1=BM$3)*($BW46:$ACJ46))</f>
        <v>0</v>
      </c>
      <c r="BO46" s="27">
        <f>+SUMPRODUCT(1*($BW$4:$ACJ$4=$O$4)*($BW$1:$ACJ$1=BO$3)*($BW46:$ACJ46))</f>
        <v>0</v>
      </c>
      <c r="BP46" s="27">
        <f>+SUMPRODUCT(1*($BW$4:$ACJ$4=$P$4)*($BW$1:$ACJ$1=BO$3)*($BW46:$ACJ46))</f>
        <v>0</v>
      </c>
      <c r="BQ46" s="27">
        <f>+SUMPRODUCT(1*($BW$4:$ACJ$4=$O$4)*($BW$1:$ACJ$1=BQ$3)*($BW46:$ACJ46))</f>
        <v>0</v>
      </c>
      <c r="BR46" s="27">
        <f>+SUMPRODUCT(1*($BW$4:$ACJ$4=$P$4)*($BW$1:$ACJ$1=BQ$3)*($BW46:$ACJ46))</f>
        <v>0</v>
      </c>
      <c r="BS46" s="27">
        <f>+SUMPRODUCT(1*($BW$4:$ACJ$4=$O$4)*($BW$1:$ACJ$1=BS$3)*($BW46:$ACJ46))</f>
        <v>0</v>
      </c>
      <c r="BT46" s="27">
        <f>+SUMPRODUCT(1*($BW$4:$ACJ$4=$P$4)*($BW$1:$ACJ$1=BS$3)*($BW46:$ACJ46))</f>
        <v>0</v>
      </c>
      <c r="BW46" s="28">
        <v>0</v>
      </c>
      <c r="BX46" s="28">
        <v>0</v>
      </c>
      <c r="BY46" s="28">
        <v>0</v>
      </c>
      <c r="BZ46" s="28">
        <v>0</v>
      </c>
      <c r="CA46" s="28">
        <v>334658.29568371549</v>
      </c>
      <c r="CB46" s="28">
        <v>6115643.5554620009</v>
      </c>
      <c r="CC46" s="28">
        <v>0</v>
      </c>
      <c r="CD46" s="28">
        <v>0</v>
      </c>
      <c r="CE46" s="28">
        <v>0</v>
      </c>
      <c r="CF46" s="28">
        <v>0</v>
      </c>
      <c r="CG46" s="28">
        <v>0</v>
      </c>
      <c r="CH46" s="28">
        <v>0</v>
      </c>
      <c r="CI46" s="28">
        <v>0</v>
      </c>
      <c r="CJ46" s="28">
        <v>0</v>
      </c>
      <c r="CK46" s="28">
        <v>0</v>
      </c>
      <c r="CL46" s="28">
        <v>0</v>
      </c>
      <c r="CM46" s="28">
        <v>344656.42530778737</v>
      </c>
      <c r="CN46" s="28">
        <v>5323569.2194799995</v>
      </c>
      <c r="CO46" s="28">
        <v>0</v>
      </c>
      <c r="CP46" s="28">
        <v>0</v>
      </c>
      <c r="CQ46" s="28">
        <v>0</v>
      </c>
      <c r="CR46" s="28">
        <v>0</v>
      </c>
      <c r="CS46" s="28">
        <v>0</v>
      </c>
      <c r="CT46" s="28">
        <v>0</v>
      </c>
      <c r="CU46" s="28">
        <v>0</v>
      </c>
      <c r="CV46" s="28">
        <v>0</v>
      </c>
      <c r="CW46" s="28">
        <v>0</v>
      </c>
      <c r="CX46" s="28">
        <v>0</v>
      </c>
      <c r="CY46" s="28">
        <v>313777.44222591113</v>
      </c>
      <c r="CZ46" s="28">
        <v>5748099.5588088017</v>
      </c>
      <c r="DA46" s="28">
        <v>0</v>
      </c>
      <c r="DB46" s="28">
        <v>0</v>
      </c>
      <c r="DC46" s="28">
        <v>0</v>
      </c>
      <c r="DD46" s="28">
        <v>0</v>
      </c>
      <c r="DE46" s="28">
        <v>0</v>
      </c>
      <c r="DF46" s="28">
        <v>0</v>
      </c>
      <c r="DG46" s="28">
        <v>0</v>
      </c>
      <c r="DH46" s="28">
        <v>0</v>
      </c>
      <c r="DI46" s="28">
        <v>0</v>
      </c>
      <c r="DJ46" s="28">
        <v>0</v>
      </c>
      <c r="DK46" s="28">
        <v>288504.51675768173</v>
      </c>
      <c r="DL46" s="28">
        <v>6238744.1673676791</v>
      </c>
      <c r="DM46" s="28">
        <v>0</v>
      </c>
      <c r="DN46" s="28">
        <v>0</v>
      </c>
      <c r="DO46" s="28">
        <v>0</v>
      </c>
      <c r="DP46" s="28">
        <v>0</v>
      </c>
      <c r="DQ46" s="28">
        <v>0</v>
      </c>
      <c r="DR46" s="28">
        <v>0</v>
      </c>
      <c r="DS46" s="28">
        <v>0</v>
      </c>
      <c r="DT46" s="28">
        <v>0</v>
      </c>
      <c r="DU46" s="28">
        <v>0</v>
      </c>
      <c r="DV46" s="28">
        <v>0</v>
      </c>
      <c r="DW46" s="28">
        <v>243565.53368423251</v>
      </c>
      <c r="DX46" s="28">
        <v>6692828.0347398147</v>
      </c>
      <c r="DY46" s="28">
        <v>0</v>
      </c>
      <c r="DZ46" s="28">
        <v>0</v>
      </c>
      <c r="EA46" s="28">
        <v>0</v>
      </c>
      <c r="EB46" s="28">
        <v>0</v>
      </c>
      <c r="EC46" s="28">
        <v>0</v>
      </c>
      <c r="ED46" s="28">
        <v>0</v>
      </c>
      <c r="EE46" s="28">
        <v>0</v>
      </c>
      <c r="EF46" s="28">
        <v>0</v>
      </c>
      <c r="EG46" s="28">
        <v>0</v>
      </c>
      <c r="EH46" s="28">
        <v>0</v>
      </c>
      <c r="EI46" s="28">
        <v>198167.06325455738</v>
      </c>
      <c r="EJ46" s="28">
        <v>7142081.2090983121</v>
      </c>
      <c r="EK46" s="28">
        <v>0</v>
      </c>
      <c r="EL46" s="28">
        <v>0</v>
      </c>
      <c r="EM46" s="28">
        <v>0</v>
      </c>
      <c r="EN46" s="28">
        <v>0</v>
      </c>
      <c r="EO46" s="28">
        <v>0</v>
      </c>
      <c r="EP46" s="28">
        <v>0</v>
      </c>
      <c r="EQ46" s="28">
        <v>0</v>
      </c>
      <c r="ER46" s="28">
        <v>0</v>
      </c>
      <c r="ES46" s="28">
        <v>0</v>
      </c>
      <c r="ET46" s="28">
        <v>0</v>
      </c>
      <c r="EU46" s="28">
        <v>138375.67492369833</v>
      </c>
      <c r="EV46" s="28">
        <v>7562941.9798419913</v>
      </c>
      <c r="EW46" s="28">
        <v>0</v>
      </c>
      <c r="EX46" s="28">
        <v>0</v>
      </c>
      <c r="EY46" s="28">
        <v>0</v>
      </c>
      <c r="EZ46" s="28">
        <v>0</v>
      </c>
      <c r="FA46" s="28">
        <v>0</v>
      </c>
      <c r="FB46" s="28">
        <v>0</v>
      </c>
      <c r="FC46" s="28">
        <v>0</v>
      </c>
      <c r="FD46" s="28">
        <v>0</v>
      </c>
      <c r="FE46" s="28">
        <v>0</v>
      </c>
      <c r="FF46" s="28">
        <v>0</v>
      </c>
      <c r="FG46" s="28">
        <v>73701.482875520916</v>
      </c>
      <c r="FH46" s="28">
        <v>7968760.8978654267</v>
      </c>
      <c r="FI46" s="28">
        <v>0</v>
      </c>
      <c r="FJ46" s="28">
        <v>0</v>
      </c>
      <c r="FK46" s="28">
        <v>0</v>
      </c>
      <c r="FL46" s="28">
        <v>0</v>
      </c>
      <c r="FM46" s="28">
        <v>0</v>
      </c>
      <c r="FN46" s="28">
        <v>0</v>
      </c>
      <c r="FO46" s="28">
        <v>0</v>
      </c>
      <c r="FP46" s="28">
        <v>0</v>
      </c>
      <c r="FQ46" s="28">
        <v>0</v>
      </c>
      <c r="FR46" s="28">
        <v>0</v>
      </c>
      <c r="FS46" s="28">
        <v>0</v>
      </c>
      <c r="FT46" s="28">
        <v>0</v>
      </c>
      <c r="FU46" s="28">
        <v>0</v>
      </c>
      <c r="FV46" s="28">
        <v>0</v>
      </c>
      <c r="FW46" s="28">
        <v>0</v>
      </c>
      <c r="FX46" s="28">
        <v>0</v>
      </c>
      <c r="FY46" s="28">
        <v>0</v>
      </c>
      <c r="FZ46" s="28">
        <v>0</v>
      </c>
      <c r="GA46" s="28">
        <v>0</v>
      </c>
      <c r="GB46" s="28">
        <v>0</v>
      </c>
      <c r="GC46" s="28">
        <v>0</v>
      </c>
      <c r="GD46" s="28">
        <v>0</v>
      </c>
      <c r="GE46" s="28">
        <v>0</v>
      </c>
      <c r="GF46" s="28">
        <v>0</v>
      </c>
      <c r="GG46" s="28">
        <v>0</v>
      </c>
      <c r="GH46" s="28">
        <v>0</v>
      </c>
      <c r="GI46" s="28">
        <v>0</v>
      </c>
      <c r="GJ46" s="28">
        <v>0</v>
      </c>
      <c r="GK46" s="28">
        <v>0</v>
      </c>
      <c r="GL46" s="28">
        <v>0</v>
      </c>
      <c r="GM46" s="28">
        <v>0</v>
      </c>
      <c r="GN46" s="28">
        <v>0</v>
      </c>
      <c r="GO46" s="28">
        <v>0</v>
      </c>
      <c r="GP46" s="28">
        <v>0</v>
      </c>
      <c r="GQ46" s="28">
        <v>0</v>
      </c>
      <c r="GR46" s="28">
        <v>0</v>
      </c>
      <c r="GS46" s="28">
        <v>0</v>
      </c>
      <c r="GT46" s="28">
        <v>0</v>
      </c>
      <c r="GU46" s="28">
        <v>0</v>
      </c>
      <c r="GV46" s="28">
        <v>0</v>
      </c>
      <c r="GW46" s="28">
        <v>0</v>
      </c>
      <c r="GX46" s="28">
        <v>0</v>
      </c>
      <c r="GY46" s="28">
        <v>0</v>
      </c>
      <c r="GZ46" s="28">
        <v>0</v>
      </c>
      <c r="HA46" s="28">
        <v>0</v>
      </c>
      <c r="HB46" s="28">
        <v>0</v>
      </c>
      <c r="HC46" s="28">
        <v>0</v>
      </c>
      <c r="HD46" s="28">
        <v>0</v>
      </c>
      <c r="HE46" s="28">
        <v>0</v>
      </c>
      <c r="HF46" s="28">
        <v>0</v>
      </c>
      <c r="HG46" s="28">
        <v>0</v>
      </c>
      <c r="HH46" s="28">
        <v>0</v>
      </c>
      <c r="HI46" s="28">
        <v>0</v>
      </c>
      <c r="HJ46" s="28">
        <v>0</v>
      </c>
      <c r="HK46" s="28">
        <v>0</v>
      </c>
      <c r="HL46" s="28">
        <v>0</v>
      </c>
      <c r="HM46" s="28">
        <v>0</v>
      </c>
      <c r="HN46" s="28">
        <v>0</v>
      </c>
      <c r="HO46" s="28">
        <v>0</v>
      </c>
      <c r="HP46" s="28">
        <v>0</v>
      </c>
      <c r="HQ46" s="28">
        <v>0</v>
      </c>
      <c r="HR46" s="28">
        <v>0</v>
      </c>
      <c r="HS46" s="28">
        <v>0</v>
      </c>
      <c r="HT46" s="28">
        <v>0</v>
      </c>
      <c r="HU46" s="28">
        <v>0</v>
      </c>
      <c r="HV46" s="28">
        <v>0</v>
      </c>
      <c r="HW46" s="28">
        <v>0</v>
      </c>
      <c r="HX46" s="28">
        <v>0</v>
      </c>
      <c r="HY46" s="28">
        <v>0</v>
      </c>
      <c r="HZ46" s="28">
        <v>0</v>
      </c>
      <c r="IA46" s="28">
        <v>0</v>
      </c>
      <c r="IB46" s="28">
        <v>0</v>
      </c>
      <c r="IC46" s="28">
        <v>0</v>
      </c>
      <c r="ID46" s="28">
        <v>0</v>
      </c>
      <c r="IE46" s="28">
        <v>0</v>
      </c>
      <c r="IF46" s="28">
        <v>0</v>
      </c>
      <c r="IG46" s="28">
        <v>0</v>
      </c>
      <c r="IH46" s="28">
        <v>0</v>
      </c>
      <c r="II46" s="28">
        <v>0</v>
      </c>
      <c r="IJ46" s="28">
        <v>0</v>
      </c>
      <c r="IK46" s="28">
        <v>0</v>
      </c>
      <c r="IL46" s="28">
        <v>0</v>
      </c>
      <c r="IM46" s="28">
        <v>0</v>
      </c>
      <c r="IN46" s="28">
        <v>0</v>
      </c>
      <c r="IO46" s="28">
        <v>0</v>
      </c>
      <c r="IP46" s="28">
        <v>0</v>
      </c>
      <c r="IQ46" s="28">
        <v>0</v>
      </c>
      <c r="IR46" s="28">
        <v>0</v>
      </c>
      <c r="IS46" s="28">
        <v>0</v>
      </c>
      <c r="IT46" s="28">
        <v>0</v>
      </c>
      <c r="IU46" s="28">
        <v>0</v>
      </c>
      <c r="IV46" s="28">
        <v>0</v>
      </c>
      <c r="IW46" s="28">
        <v>0</v>
      </c>
      <c r="IX46" s="28">
        <v>0</v>
      </c>
      <c r="IY46" s="28">
        <v>0</v>
      </c>
      <c r="IZ46" s="28">
        <v>0</v>
      </c>
      <c r="JA46" s="28">
        <v>0</v>
      </c>
      <c r="JB46" s="28">
        <v>0</v>
      </c>
      <c r="JC46" s="28">
        <v>0</v>
      </c>
      <c r="JD46" s="28">
        <v>0</v>
      </c>
      <c r="JE46" s="28">
        <v>0</v>
      </c>
      <c r="JF46" s="28">
        <v>0</v>
      </c>
      <c r="JG46" s="28">
        <v>0</v>
      </c>
      <c r="JH46" s="28">
        <v>0</v>
      </c>
      <c r="JI46" s="28">
        <v>0</v>
      </c>
      <c r="JJ46" s="28">
        <v>0</v>
      </c>
      <c r="JK46" s="28">
        <v>0</v>
      </c>
      <c r="JL46" s="28">
        <v>0</v>
      </c>
      <c r="JM46" s="28">
        <v>0</v>
      </c>
      <c r="JN46" s="28">
        <v>0</v>
      </c>
      <c r="JO46" s="28">
        <v>0</v>
      </c>
      <c r="JP46" s="28">
        <v>0</v>
      </c>
      <c r="JQ46" s="28">
        <v>0</v>
      </c>
      <c r="JR46" s="28">
        <v>0</v>
      </c>
      <c r="JS46" s="28">
        <v>0</v>
      </c>
      <c r="JT46" s="28">
        <v>0</v>
      </c>
      <c r="JU46" s="28">
        <v>0</v>
      </c>
      <c r="JV46" s="28">
        <v>0</v>
      </c>
      <c r="JW46" s="28">
        <v>0</v>
      </c>
      <c r="JX46" s="28">
        <v>0</v>
      </c>
      <c r="JY46" s="28">
        <v>0</v>
      </c>
      <c r="JZ46" s="28">
        <v>0</v>
      </c>
      <c r="KA46" s="28">
        <v>0</v>
      </c>
      <c r="KB46" s="28">
        <v>0</v>
      </c>
      <c r="KC46" s="28">
        <v>0</v>
      </c>
      <c r="KD46" s="28">
        <v>0</v>
      </c>
      <c r="KE46" s="28">
        <v>0</v>
      </c>
      <c r="KF46" s="28">
        <v>0</v>
      </c>
      <c r="KG46" s="28">
        <v>0</v>
      </c>
      <c r="KH46" s="28">
        <v>0</v>
      </c>
      <c r="KI46" s="28">
        <v>0</v>
      </c>
      <c r="KJ46" s="28">
        <v>0</v>
      </c>
      <c r="KK46" s="28">
        <v>0</v>
      </c>
      <c r="KL46" s="28">
        <v>0</v>
      </c>
      <c r="KM46" s="28">
        <v>0</v>
      </c>
      <c r="KN46" s="28">
        <v>0</v>
      </c>
      <c r="KO46" s="28">
        <v>0</v>
      </c>
      <c r="KP46" s="28">
        <v>0</v>
      </c>
      <c r="KQ46" s="28">
        <v>0</v>
      </c>
      <c r="KR46" s="28">
        <v>0</v>
      </c>
      <c r="KS46" s="28">
        <v>0</v>
      </c>
      <c r="KT46" s="28">
        <v>0</v>
      </c>
      <c r="KU46" s="28">
        <v>0</v>
      </c>
      <c r="KV46" s="28">
        <v>0</v>
      </c>
      <c r="KW46" s="28">
        <v>0</v>
      </c>
      <c r="KX46" s="28">
        <v>0</v>
      </c>
      <c r="KY46" s="28">
        <v>0</v>
      </c>
      <c r="KZ46" s="28">
        <v>0</v>
      </c>
      <c r="LA46" s="28">
        <v>0</v>
      </c>
      <c r="LB46" s="28">
        <v>0</v>
      </c>
      <c r="LC46" s="28">
        <v>0</v>
      </c>
      <c r="LD46" s="28">
        <v>0</v>
      </c>
      <c r="LE46" s="28">
        <v>0</v>
      </c>
      <c r="LF46" s="28">
        <v>0</v>
      </c>
      <c r="LG46" s="28">
        <v>0</v>
      </c>
      <c r="LH46" s="28">
        <v>0</v>
      </c>
      <c r="LI46" s="28">
        <v>0</v>
      </c>
      <c r="LJ46" s="28">
        <v>0</v>
      </c>
      <c r="LK46" s="28">
        <v>0</v>
      </c>
      <c r="LL46" s="28">
        <v>0</v>
      </c>
      <c r="LM46" s="28">
        <v>0</v>
      </c>
      <c r="LN46" s="28">
        <v>0</v>
      </c>
      <c r="LO46" s="28">
        <v>0</v>
      </c>
      <c r="LP46" s="28">
        <v>0</v>
      </c>
      <c r="LQ46" s="28">
        <v>0</v>
      </c>
      <c r="LR46" s="28">
        <v>0</v>
      </c>
      <c r="LS46" s="28">
        <v>0</v>
      </c>
      <c r="LT46" s="28">
        <v>0</v>
      </c>
      <c r="LU46" s="28">
        <v>0</v>
      </c>
      <c r="LV46" s="28">
        <v>0</v>
      </c>
      <c r="LW46" s="28">
        <v>0</v>
      </c>
      <c r="LX46" s="28">
        <v>0</v>
      </c>
      <c r="LY46" s="28">
        <v>0</v>
      </c>
      <c r="LZ46" s="28">
        <v>0</v>
      </c>
      <c r="MA46" s="28">
        <v>0</v>
      </c>
      <c r="MB46" s="28">
        <v>0</v>
      </c>
      <c r="MC46" s="28">
        <v>0</v>
      </c>
      <c r="MD46" s="28">
        <v>0</v>
      </c>
      <c r="ME46" s="28">
        <v>0</v>
      </c>
      <c r="MF46" s="28">
        <v>0</v>
      </c>
      <c r="MG46" s="28">
        <v>0</v>
      </c>
      <c r="MH46" s="28">
        <v>0</v>
      </c>
      <c r="MI46" s="28">
        <v>0</v>
      </c>
      <c r="MJ46" s="28">
        <v>0</v>
      </c>
      <c r="MK46" s="28">
        <v>0</v>
      </c>
      <c r="ML46" s="28">
        <v>0</v>
      </c>
      <c r="MM46" s="28">
        <v>0</v>
      </c>
      <c r="MN46" s="28">
        <v>0</v>
      </c>
      <c r="MO46" s="28">
        <v>0</v>
      </c>
      <c r="MP46" s="28">
        <v>0</v>
      </c>
      <c r="MQ46" s="28">
        <v>0</v>
      </c>
      <c r="MR46" s="28">
        <v>0</v>
      </c>
      <c r="MS46" s="28">
        <v>0</v>
      </c>
      <c r="MT46" s="28">
        <v>0</v>
      </c>
      <c r="MU46" s="28">
        <v>0</v>
      </c>
      <c r="MV46" s="28">
        <v>0</v>
      </c>
      <c r="MW46" s="28">
        <v>0</v>
      </c>
      <c r="MX46" s="28">
        <v>0</v>
      </c>
      <c r="MY46" s="28">
        <v>0</v>
      </c>
      <c r="MZ46" s="28">
        <v>0</v>
      </c>
      <c r="NA46" s="28">
        <v>0</v>
      </c>
      <c r="NB46" s="28">
        <v>0</v>
      </c>
      <c r="NC46" s="28">
        <v>0</v>
      </c>
      <c r="ND46" s="28">
        <v>0</v>
      </c>
      <c r="NE46" s="28">
        <v>0</v>
      </c>
      <c r="NF46" s="28">
        <v>0</v>
      </c>
      <c r="NG46" s="28">
        <v>0</v>
      </c>
      <c r="NH46" s="28">
        <v>0</v>
      </c>
      <c r="NI46" s="28">
        <v>0</v>
      </c>
      <c r="NJ46" s="28">
        <v>0</v>
      </c>
      <c r="NK46" s="28">
        <v>0</v>
      </c>
      <c r="NL46" s="28">
        <v>0</v>
      </c>
      <c r="NM46" s="28">
        <v>0</v>
      </c>
      <c r="NN46" s="28">
        <v>0</v>
      </c>
      <c r="NO46" s="28">
        <v>0</v>
      </c>
      <c r="NP46" s="28">
        <v>0</v>
      </c>
      <c r="NQ46" s="28">
        <v>0</v>
      </c>
      <c r="NR46" s="28">
        <v>0</v>
      </c>
      <c r="NS46" s="28">
        <v>0</v>
      </c>
      <c r="NT46" s="28">
        <v>0</v>
      </c>
      <c r="NU46" s="28">
        <v>0</v>
      </c>
      <c r="NV46" s="28">
        <v>0</v>
      </c>
      <c r="NW46" s="28">
        <v>0</v>
      </c>
      <c r="NX46" s="28">
        <v>0</v>
      </c>
      <c r="NY46" s="28">
        <v>0</v>
      </c>
      <c r="NZ46" s="28">
        <v>0</v>
      </c>
      <c r="OA46" s="28">
        <v>0</v>
      </c>
      <c r="OB46" s="28">
        <v>0</v>
      </c>
      <c r="OC46" s="28">
        <v>0</v>
      </c>
      <c r="OD46" s="28">
        <v>0</v>
      </c>
      <c r="OE46" s="28">
        <v>0</v>
      </c>
      <c r="OF46" s="28">
        <v>0</v>
      </c>
      <c r="OG46" s="28">
        <v>0</v>
      </c>
      <c r="OH46" s="28">
        <v>0</v>
      </c>
      <c r="OI46" s="28">
        <v>0</v>
      </c>
      <c r="OJ46" s="28">
        <v>0</v>
      </c>
      <c r="OK46" s="28">
        <v>0</v>
      </c>
      <c r="OL46" s="28">
        <v>0</v>
      </c>
      <c r="OM46" s="28">
        <v>0</v>
      </c>
      <c r="ON46" s="28">
        <v>0</v>
      </c>
      <c r="OO46" s="28">
        <v>0</v>
      </c>
      <c r="OP46" s="28">
        <v>0</v>
      </c>
      <c r="OQ46" s="28">
        <v>0</v>
      </c>
      <c r="OR46" s="28">
        <v>0</v>
      </c>
      <c r="OS46" s="28">
        <v>0</v>
      </c>
      <c r="OT46" s="28">
        <v>0</v>
      </c>
      <c r="OU46" s="28">
        <v>0</v>
      </c>
      <c r="OV46" s="28">
        <v>0</v>
      </c>
      <c r="OW46" s="28">
        <v>0</v>
      </c>
      <c r="OX46" s="28">
        <v>0</v>
      </c>
      <c r="OY46" s="28">
        <v>0</v>
      </c>
      <c r="OZ46" s="28">
        <v>0</v>
      </c>
      <c r="PA46" s="28">
        <v>0</v>
      </c>
      <c r="PB46" s="28">
        <v>0</v>
      </c>
      <c r="PC46" s="28">
        <v>0</v>
      </c>
      <c r="PD46" s="28">
        <v>0</v>
      </c>
      <c r="PE46" s="28">
        <v>0</v>
      </c>
      <c r="PF46" s="28">
        <v>0</v>
      </c>
      <c r="PG46" s="28">
        <v>0</v>
      </c>
      <c r="PH46" s="28">
        <v>0</v>
      </c>
      <c r="PI46" s="28">
        <v>0</v>
      </c>
      <c r="PJ46" s="28">
        <v>0</v>
      </c>
      <c r="PK46" s="28">
        <v>0</v>
      </c>
      <c r="PL46" s="28">
        <v>0</v>
      </c>
      <c r="PM46" s="28">
        <v>0</v>
      </c>
      <c r="PN46" s="28">
        <v>0</v>
      </c>
      <c r="PO46" s="28">
        <v>0</v>
      </c>
      <c r="PP46" s="28">
        <v>0</v>
      </c>
      <c r="PQ46" s="28">
        <v>0</v>
      </c>
      <c r="PR46" s="28">
        <v>0</v>
      </c>
      <c r="PS46" s="28">
        <v>0</v>
      </c>
      <c r="PT46" s="28">
        <v>0</v>
      </c>
      <c r="PU46" s="28">
        <v>0</v>
      </c>
      <c r="PV46" s="28">
        <v>0</v>
      </c>
      <c r="PW46" s="28">
        <v>0</v>
      </c>
      <c r="PX46" s="28">
        <v>0</v>
      </c>
      <c r="PY46" s="28">
        <v>0</v>
      </c>
      <c r="PZ46" s="28">
        <v>0</v>
      </c>
      <c r="QA46" s="28">
        <v>0</v>
      </c>
      <c r="QB46" s="28">
        <v>0</v>
      </c>
      <c r="QC46" s="28">
        <v>0</v>
      </c>
      <c r="QD46" s="28">
        <v>0</v>
      </c>
      <c r="QE46" s="28">
        <v>0</v>
      </c>
      <c r="QF46" s="28">
        <v>0</v>
      </c>
      <c r="QG46" s="28">
        <v>0</v>
      </c>
      <c r="QH46" s="28">
        <v>0</v>
      </c>
      <c r="QI46" s="28">
        <v>0</v>
      </c>
      <c r="QJ46" s="28">
        <v>0</v>
      </c>
      <c r="QK46" s="28">
        <v>0</v>
      </c>
      <c r="QL46" s="28">
        <v>0</v>
      </c>
      <c r="QM46" s="28">
        <v>0</v>
      </c>
      <c r="QN46" s="28">
        <v>0</v>
      </c>
      <c r="QO46" s="28">
        <v>0</v>
      </c>
      <c r="QP46" s="28">
        <v>0</v>
      </c>
      <c r="QQ46" s="28">
        <v>0</v>
      </c>
      <c r="QR46" s="28">
        <v>0</v>
      </c>
      <c r="QS46" s="28">
        <v>0</v>
      </c>
      <c r="QT46" s="28">
        <v>0</v>
      </c>
      <c r="QU46" s="28">
        <v>0</v>
      </c>
      <c r="QV46" s="28">
        <v>0</v>
      </c>
      <c r="QW46" s="28">
        <v>0</v>
      </c>
      <c r="QX46" s="28">
        <v>0</v>
      </c>
      <c r="QY46" s="28">
        <v>0</v>
      </c>
      <c r="QZ46" s="28">
        <v>0</v>
      </c>
      <c r="RA46" s="28">
        <v>0</v>
      </c>
      <c r="RB46" s="28">
        <v>0</v>
      </c>
      <c r="RC46" s="28">
        <v>0</v>
      </c>
      <c r="RD46" s="28">
        <v>0</v>
      </c>
      <c r="RE46" s="28">
        <v>0</v>
      </c>
      <c r="RF46" s="28">
        <v>0</v>
      </c>
      <c r="RG46" s="28">
        <v>0</v>
      </c>
      <c r="RH46" s="28">
        <v>0</v>
      </c>
      <c r="RI46" s="28">
        <v>0</v>
      </c>
      <c r="RJ46" s="28">
        <v>0</v>
      </c>
      <c r="RK46" s="28">
        <v>0</v>
      </c>
      <c r="RL46" s="28">
        <v>0</v>
      </c>
      <c r="RM46" s="28">
        <v>0</v>
      </c>
      <c r="RN46" s="28">
        <v>0</v>
      </c>
      <c r="RO46" s="28">
        <v>0</v>
      </c>
      <c r="RP46" s="28">
        <v>0</v>
      </c>
      <c r="RQ46" s="28">
        <v>0</v>
      </c>
      <c r="RR46" s="28">
        <v>0</v>
      </c>
      <c r="RS46" s="28">
        <v>0</v>
      </c>
      <c r="RT46" s="28">
        <v>0</v>
      </c>
      <c r="RU46" s="28">
        <v>0</v>
      </c>
      <c r="RV46" s="28">
        <v>0</v>
      </c>
      <c r="RW46" s="28">
        <v>0</v>
      </c>
      <c r="RX46" s="28">
        <v>0</v>
      </c>
      <c r="RY46" s="28">
        <v>0</v>
      </c>
      <c r="RZ46" s="28">
        <v>0</v>
      </c>
      <c r="SA46" s="28">
        <v>0</v>
      </c>
      <c r="SB46" s="28">
        <v>0</v>
      </c>
      <c r="SC46" s="28">
        <v>0</v>
      </c>
      <c r="SD46" s="28">
        <v>0</v>
      </c>
      <c r="SE46" s="28">
        <v>0</v>
      </c>
      <c r="SF46" s="28">
        <v>0</v>
      </c>
      <c r="SG46" s="28">
        <v>0</v>
      </c>
      <c r="SH46" s="28">
        <v>0</v>
      </c>
      <c r="SI46" s="28">
        <v>0</v>
      </c>
      <c r="SJ46" s="28">
        <v>0</v>
      </c>
      <c r="SK46" s="28">
        <v>0</v>
      </c>
      <c r="SL46" s="28">
        <v>0</v>
      </c>
      <c r="SM46" s="28">
        <v>0</v>
      </c>
      <c r="SN46" s="28">
        <v>0</v>
      </c>
      <c r="SO46" s="28">
        <v>0</v>
      </c>
      <c r="SP46" s="28">
        <v>0</v>
      </c>
      <c r="SQ46" s="28">
        <v>0</v>
      </c>
      <c r="SR46" s="28">
        <v>0</v>
      </c>
      <c r="SS46" s="28">
        <v>0</v>
      </c>
      <c r="ST46" s="28">
        <v>0</v>
      </c>
      <c r="SU46" s="28">
        <v>0</v>
      </c>
      <c r="SV46" s="28">
        <v>0</v>
      </c>
      <c r="SW46" s="28">
        <v>0</v>
      </c>
      <c r="SX46" s="28">
        <v>0</v>
      </c>
      <c r="SY46" s="28">
        <v>0</v>
      </c>
      <c r="SZ46" s="28">
        <v>0</v>
      </c>
      <c r="TA46" s="28">
        <v>0</v>
      </c>
      <c r="TB46" s="28">
        <v>0</v>
      </c>
      <c r="TC46" s="28">
        <v>0</v>
      </c>
      <c r="TD46" s="28">
        <v>0</v>
      </c>
      <c r="TE46" s="28">
        <v>0</v>
      </c>
      <c r="TF46" s="28">
        <v>0</v>
      </c>
      <c r="TG46" s="28">
        <v>0</v>
      </c>
      <c r="TH46" s="28">
        <v>0</v>
      </c>
      <c r="TI46" s="28">
        <v>0</v>
      </c>
      <c r="TJ46" s="28">
        <v>0</v>
      </c>
      <c r="TK46" s="28">
        <v>0</v>
      </c>
      <c r="TL46" s="28">
        <v>0</v>
      </c>
      <c r="TM46" s="28">
        <v>0</v>
      </c>
      <c r="TN46" s="28">
        <v>0</v>
      </c>
      <c r="TO46" s="28">
        <v>0</v>
      </c>
      <c r="TP46" s="28">
        <v>0</v>
      </c>
      <c r="TQ46" s="28">
        <v>0</v>
      </c>
      <c r="TR46" s="28">
        <v>0</v>
      </c>
      <c r="TS46" s="28">
        <v>0</v>
      </c>
      <c r="TT46" s="28">
        <v>0</v>
      </c>
      <c r="TU46" s="28">
        <v>0</v>
      </c>
      <c r="TV46" s="28">
        <v>0</v>
      </c>
      <c r="TW46" s="28">
        <v>0</v>
      </c>
      <c r="TX46" s="28">
        <v>0</v>
      </c>
      <c r="TY46" s="28">
        <v>0</v>
      </c>
      <c r="TZ46" s="28">
        <v>0</v>
      </c>
      <c r="UA46" s="28">
        <v>0</v>
      </c>
      <c r="UB46" s="28">
        <v>0</v>
      </c>
      <c r="UC46" s="28">
        <v>0</v>
      </c>
      <c r="UD46" s="28">
        <v>0</v>
      </c>
      <c r="UE46" s="28">
        <v>0</v>
      </c>
      <c r="UF46" s="28">
        <v>0</v>
      </c>
      <c r="UG46" s="28">
        <v>0</v>
      </c>
      <c r="UH46" s="28">
        <v>0</v>
      </c>
      <c r="UI46" s="28">
        <v>0</v>
      </c>
      <c r="UJ46" s="28">
        <v>0</v>
      </c>
      <c r="UK46" s="28">
        <v>0</v>
      </c>
      <c r="UL46" s="28">
        <v>0</v>
      </c>
      <c r="UM46" s="28">
        <v>0</v>
      </c>
      <c r="UN46" s="28">
        <v>0</v>
      </c>
      <c r="UO46" s="28">
        <v>0</v>
      </c>
      <c r="UP46" s="28">
        <v>0</v>
      </c>
      <c r="UQ46" s="28">
        <v>0</v>
      </c>
      <c r="UR46" s="28">
        <v>0</v>
      </c>
      <c r="US46" s="28">
        <v>0</v>
      </c>
      <c r="UT46" s="28">
        <v>0</v>
      </c>
      <c r="UU46" s="28">
        <v>0</v>
      </c>
      <c r="UV46" s="28">
        <v>0</v>
      </c>
      <c r="UW46" s="28">
        <v>0</v>
      </c>
      <c r="UX46" s="28">
        <v>0</v>
      </c>
      <c r="UY46" s="28">
        <v>0</v>
      </c>
      <c r="UZ46" s="28">
        <v>0</v>
      </c>
      <c r="VA46" s="28">
        <v>0</v>
      </c>
      <c r="VB46" s="28">
        <v>0</v>
      </c>
      <c r="VC46" s="28">
        <v>0</v>
      </c>
      <c r="VD46" s="28">
        <v>0</v>
      </c>
      <c r="VE46" s="28">
        <v>0</v>
      </c>
      <c r="VF46" s="28">
        <v>0</v>
      </c>
      <c r="VG46" s="28">
        <v>0</v>
      </c>
      <c r="VH46" s="28">
        <v>0</v>
      </c>
      <c r="VI46" s="28">
        <v>0</v>
      </c>
      <c r="VJ46" s="28">
        <v>0</v>
      </c>
      <c r="VK46" s="28">
        <v>0</v>
      </c>
      <c r="VL46" s="28">
        <v>0</v>
      </c>
      <c r="VM46" s="28">
        <v>0</v>
      </c>
      <c r="VN46" s="28">
        <v>0</v>
      </c>
      <c r="VO46" s="28">
        <v>0</v>
      </c>
      <c r="VP46" s="28">
        <v>0</v>
      </c>
      <c r="VQ46" s="28">
        <v>0</v>
      </c>
      <c r="VR46" s="28">
        <v>0</v>
      </c>
      <c r="VS46" s="28">
        <v>0</v>
      </c>
      <c r="VT46" s="28">
        <v>0</v>
      </c>
      <c r="VU46" s="28">
        <v>0</v>
      </c>
      <c r="VV46" s="28">
        <v>0</v>
      </c>
      <c r="VW46" s="28">
        <v>0</v>
      </c>
      <c r="VX46" s="28">
        <v>0</v>
      </c>
      <c r="VY46" s="28">
        <v>0</v>
      </c>
      <c r="VZ46" s="28">
        <v>0</v>
      </c>
      <c r="WA46" s="28">
        <v>0</v>
      </c>
      <c r="WB46" s="28">
        <v>0</v>
      </c>
      <c r="WC46" s="28">
        <v>0</v>
      </c>
      <c r="WD46" s="28">
        <v>0</v>
      </c>
      <c r="WE46" s="28">
        <v>0</v>
      </c>
      <c r="WF46" s="28">
        <v>0</v>
      </c>
      <c r="WG46" s="28">
        <v>0</v>
      </c>
      <c r="WH46" s="28">
        <v>0</v>
      </c>
      <c r="WI46" s="28">
        <v>0</v>
      </c>
      <c r="WJ46" s="28">
        <v>0</v>
      </c>
      <c r="WK46" s="28">
        <v>0</v>
      </c>
      <c r="WL46" s="28">
        <v>0</v>
      </c>
      <c r="WM46" s="28">
        <v>0</v>
      </c>
      <c r="WN46" s="28">
        <v>0</v>
      </c>
      <c r="WO46" s="28">
        <v>0</v>
      </c>
      <c r="WP46" s="28">
        <v>0</v>
      </c>
      <c r="WQ46" s="28">
        <v>0</v>
      </c>
      <c r="WR46" s="28">
        <v>0</v>
      </c>
      <c r="WS46" s="28">
        <v>0</v>
      </c>
      <c r="WT46" s="28">
        <v>0</v>
      </c>
      <c r="WU46" s="28">
        <v>0</v>
      </c>
      <c r="WV46" s="28">
        <v>0</v>
      </c>
      <c r="WW46" s="28">
        <v>0</v>
      </c>
      <c r="WX46" s="28">
        <v>0</v>
      </c>
      <c r="WY46" s="28">
        <v>0</v>
      </c>
      <c r="WZ46" s="28">
        <v>0</v>
      </c>
      <c r="XA46" s="28">
        <v>0</v>
      </c>
      <c r="XB46" s="28">
        <v>0</v>
      </c>
      <c r="XC46" s="28">
        <v>0</v>
      </c>
      <c r="XD46" s="28">
        <v>0</v>
      </c>
      <c r="XE46" s="28">
        <v>0</v>
      </c>
      <c r="XF46" s="28">
        <v>0</v>
      </c>
      <c r="XG46" s="28">
        <v>0</v>
      </c>
      <c r="XH46" s="28">
        <v>0</v>
      </c>
      <c r="XI46" s="28">
        <v>0</v>
      </c>
      <c r="XJ46" s="28">
        <v>0</v>
      </c>
      <c r="XK46" s="28">
        <v>0</v>
      </c>
      <c r="XL46" s="28">
        <v>0</v>
      </c>
      <c r="XM46" s="28">
        <v>0</v>
      </c>
      <c r="XN46" s="28">
        <v>0</v>
      </c>
      <c r="XO46" s="28">
        <v>0</v>
      </c>
      <c r="XP46" s="28">
        <v>0</v>
      </c>
      <c r="XQ46" s="28">
        <v>0</v>
      </c>
      <c r="XR46" s="28">
        <v>0</v>
      </c>
      <c r="XS46" s="28">
        <v>0</v>
      </c>
      <c r="XT46" s="28">
        <v>0</v>
      </c>
      <c r="XU46" s="28">
        <v>0</v>
      </c>
      <c r="XV46" s="28">
        <v>0</v>
      </c>
      <c r="XW46" s="28">
        <v>0</v>
      </c>
      <c r="XX46" s="28">
        <v>0</v>
      </c>
      <c r="XY46" s="28">
        <v>0</v>
      </c>
      <c r="XZ46" s="28">
        <v>0</v>
      </c>
      <c r="YA46" s="28">
        <v>0</v>
      </c>
      <c r="YB46" s="28">
        <v>0</v>
      </c>
      <c r="YC46" s="28">
        <v>0</v>
      </c>
      <c r="YD46" s="28">
        <v>0</v>
      </c>
      <c r="YE46" s="28">
        <v>0</v>
      </c>
      <c r="YF46" s="28">
        <v>0</v>
      </c>
      <c r="YG46" s="28">
        <v>0</v>
      </c>
      <c r="YH46" s="28">
        <v>0</v>
      </c>
      <c r="YI46" s="28">
        <v>0</v>
      </c>
      <c r="YJ46" s="28">
        <v>0</v>
      </c>
      <c r="YK46" s="28">
        <v>0</v>
      </c>
      <c r="YL46" s="28">
        <v>0</v>
      </c>
      <c r="YM46" s="28">
        <v>0</v>
      </c>
      <c r="YN46" s="28">
        <v>0</v>
      </c>
      <c r="YO46" s="28">
        <v>0</v>
      </c>
      <c r="YP46" s="28">
        <v>0</v>
      </c>
      <c r="YQ46" s="28">
        <v>0</v>
      </c>
      <c r="YR46" s="28">
        <v>0</v>
      </c>
      <c r="YS46" s="28">
        <v>0</v>
      </c>
      <c r="YT46" s="28">
        <v>0</v>
      </c>
      <c r="YU46" s="28">
        <v>0</v>
      </c>
      <c r="YV46" s="28">
        <v>0</v>
      </c>
      <c r="YW46" s="28">
        <v>0</v>
      </c>
      <c r="YX46" s="28">
        <v>0</v>
      </c>
      <c r="YY46" s="28">
        <v>0</v>
      </c>
      <c r="YZ46" s="28">
        <v>0</v>
      </c>
      <c r="ZA46" s="28">
        <v>0</v>
      </c>
      <c r="ZB46" s="28">
        <v>0</v>
      </c>
      <c r="ZC46" s="28">
        <v>0</v>
      </c>
      <c r="ZD46" s="28">
        <v>0</v>
      </c>
      <c r="ZE46" s="28">
        <v>0</v>
      </c>
      <c r="ZF46" s="28">
        <v>0</v>
      </c>
      <c r="ZG46" s="28">
        <v>0</v>
      </c>
      <c r="ZH46" s="28">
        <v>0</v>
      </c>
      <c r="ZI46" s="28">
        <v>0</v>
      </c>
      <c r="ZJ46" s="28">
        <v>0</v>
      </c>
      <c r="ZK46" s="28">
        <v>0</v>
      </c>
      <c r="ZL46" s="28">
        <v>0</v>
      </c>
      <c r="ZM46" s="28">
        <v>0</v>
      </c>
      <c r="ZN46" s="28">
        <v>0</v>
      </c>
      <c r="ZO46" s="28">
        <v>0</v>
      </c>
      <c r="ZP46" s="28">
        <v>0</v>
      </c>
      <c r="ZQ46" s="28">
        <v>0</v>
      </c>
      <c r="ZR46" s="28">
        <v>0</v>
      </c>
      <c r="ZS46" s="28">
        <v>0</v>
      </c>
      <c r="ZT46" s="28">
        <v>0</v>
      </c>
      <c r="ZU46" s="28">
        <v>0</v>
      </c>
      <c r="ZV46" s="28">
        <v>0</v>
      </c>
      <c r="ZW46" s="28">
        <v>0</v>
      </c>
      <c r="ZX46" s="28">
        <v>0</v>
      </c>
      <c r="ZY46" s="28">
        <v>0</v>
      </c>
      <c r="ZZ46" s="28">
        <v>0</v>
      </c>
      <c r="AAA46" s="28">
        <v>0</v>
      </c>
      <c r="AAB46" s="28">
        <v>0</v>
      </c>
      <c r="AAC46" s="28">
        <v>0</v>
      </c>
      <c r="AAD46" s="28">
        <v>0</v>
      </c>
      <c r="AAE46" s="28">
        <v>0</v>
      </c>
      <c r="AAF46" s="28">
        <v>0</v>
      </c>
      <c r="AAG46" s="28">
        <v>0</v>
      </c>
      <c r="AAH46" s="28">
        <v>0</v>
      </c>
      <c r="AAI46" s="28">
        <v>0</v>
      </c>
      <c r="AAJ46" s="28">
        <v>0</v>
      </c>
      <c r="AAK46" s="28">
        <v>0</v>
      </c>
      <c r="AAL46" s="28">
        <v>0</v>
      </c>
      <c r="AAM46" s="28">
        <v>0</v>
      </c>
      <c r="AAN46" s="28">
        <v>0</v>
      </c>
      <c r="AAO46" s="28">
        <v>0</v>
      </c>
      <c r="AAP46" s="28">
        <v>0</v>
      </c>
      <c r="AAQ46" s="28">
        <v>0</v>
      </c>
      <c r="AAR46" s="28">
        <v>0</v>
      </c>
      <c r="AAS46" s="28">
        <v>0</v>
      </c>
      <c r="AAT46" s="28">
        <v>0</v>
      </c>
      <c r="AAU46" s="28">
        <v>0</v>
      </c>
      <c r="AAV46" s="28">
        <v>0</v>
      </c>
      <c r="AAW46" s="28">
        <v>0</v>
      </c>
      <c r="AAX46" s="28">
        <v>0</v>
      </c>
      <c r="AAY46" s="28">
        <v>0</v>
      </c>
      <c r="AAZ46" s="28">
        <v>0</v>
      </c>
      <c r="ABA46" s="28">
        <v>0</v>
      </c>
      <c r="ABB46" s="28">
        <v>0</v>
      </c>
      <c r="ABC46" s="28">
        <v>0</v>
      </c>
      <c r="ABD46" s="28">
        <v>0</v>
      </c>
      <c r="ABE46" s="28">
        <v>0</v>
      </c>
      <c r="ABF46" s="28">
        <v>0</v>
      </c>
      <c r="ABG46" s="28">
        <v>0</v>
      </c>
      <c r="ABH46" s="28">
        <v>0</v>
      </c>
      <c r="ABI46" s="28">
        <v>0</v>
      </c>
      <c r="ABJ46" s="28">
        <v>0</v>
      </c>
      <c r="ABK46" s="28">
        <v>0</v>
      </c>
      <c r="ABL46" s="28">
        <v>0</v>
      </c>
      <c r="ABM46" s="28">
        <v>0</v>
      </c>
      <c r="ABN46" s="28">
        <v>0</v>
      </c>
      <c r="ABO46" s="28">
        <v>0</v>
      </c>
      <c r="ABP46" s="28">
        <v>0</v>
      </c>
      <c r="ABQ46" s="28">
        <v>0</v>
      </c>
      <c r="ABR46" s="28">
        <v>0</v>
      </c>
      <c r="ABS46" s="28">
        <v>0</v>
      </c>
      <c r="ABT46" s="28">
        <v>0</v>
      </c>
      <c r="ABU46" s="28">
        <v>0</v>
      </c>
      <c r="ABV46" s="28">
        <v>0</v>
      </c>
      <c r="ABW46" s="28">
        <v>0</v>
      </c>
      <c r="ABX46" s="28">
        <v>0</v>
      </c>
      <c r="ABY46" s="28">
        <v>0</v>
      </c>
      <c r="ABZ46" s="28">
        <v>0</v>
      </c>
      <c r="ACA46" s="28">
        <v>0</v>
      </c>
      <c r="ACB46" s="28">
        <v>0</v>
      </c>
      <c r="ACC46" s="28">
        <v>0</v>
      </c>
      <c r="ACD46" s="28">
        <v>0</v>
      </c>
      <c r="ACE46" s="28">
        <v>0</v>
      </c>
      <c r="ACF46" s="28">
        <v>0</v>
      </c>
      <c r="ACG46" s="28">
        <v>0</v>
      </c>
      <c r="ACH46" s="28">
        <v>0</v>
      </c>
      <c r="ACI46" s="28">
        <v>0</v>
      </c>
      <c r="ACJ46" s="28">
        <v>0</v>
      </c>
    </row>
    <row r="47" spans="1:764" ht="15.75" x14ac:dyDescent="0.25">
      <c r="A47" s="14" t="s">
        <v>111</v>
      </c>
      <c r="B47" s="117"/>
      <c r="C47" s="14">
        <v>15959.120037528059</v>
      </c>
      <c r="D47" s="106">
        <f>+C47/$C$56</f>
        <v>0.48745060271104063</v>
      </c>
      <c r="E47" s="15">
        <f>+SUM(E48:E54)</f>
        <v>921.51770309603455</v>
      </c>
      <c r="F47" s="34"/>
      <c r="G47" s="102" t="s">
        <v>128</v>
      </c>
      <c r="H47" s="35"/>
      <c r="I47" s="34"/>
      <c r="J47" s="34"/>
      <c r="K47" s="36"/>
      <c r="L47" s="35"/>
      <c r="M47" s="35"/>
      <c r="N47" s="3"/>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37"/>
      <c r="NJ47" s="37"/>
      <c r="NK47" s="37"/>
      <c r="NL47" s="37"/>
      <c r="NM47" s="37"/>
      <c r="NN47" s="37"/>
      <c r="NO47" s="37"/>
      <c r="NP47" s="37"/>
      <c r="NQ47" s="37"/>
      <c r="NR47" s="37"/>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37"/>
      <c r="SD47" s="37"/>
      <c r="SE47" s="37"/>
      <c r="SF47" s="37"/>
      <c r="SG47" s="37"/>
      <c r="SH47" s="37"/>
      <c r="SI47" s="37"/>
      <c r="SJ47" s="37"/>
      <c r="SK47" s="37"/>
      <c r="SL47" s="37"/>
      <c r="SM47" s="37"/>
      <c r="SN47" s="37"/>
      <c r="SO47" s="37"/>
      <c r="SP47" s="37"/>
      <c r="SQ47" s="37"/>
      <c r="SR47" s="37"/>
      <c r="SS47" s="37"/>
      <c r="ST47" s="37"/>
      <c r="SU47" s="37"/>
      <c r="SV47" s="37"/>
      <c r="SW47" s="37"/>
      <c r="SX47" s="37"/>
      <c r="SY47" s="37"/>
      <c r="SZ47" s="37"/>
      <c r="TA47" s="37"/>
      <c r="TB47" s="37"/>
      <c r="TC47" s="37"/>
      <c r="TD47" s="37"/>
      <c r="TE47" s="37"/>
      <c r="TF47" s="37"/>
      <c r="TG47" s="37"/>
      <c r="TH47" s="37"/>
      <c r="TI47" s="37"/>
      <c r="TJ47" s="37"/>
      <c r="TK47" s="37"/>
      <c r="TL47" s="37"/>
      <c r="TM47" s="37"/>
      <c r="TN47" s="37"/>
      <c r="TO47" s="37"/>
      <c r="TP47" s="37"/>
      <c r="TQ47" s="37"/>
      <c r="TR47" s="37"/>
      <c r="TS47" s="37"/>
      <c r="TT47" s="37"/>
      <c r="TU47" s="37"/>
      <c r="TV47" s="37"/>
      <c r="TW47" s="37"/>
      <c r="TX47" s="37"/>
      <c r="TY47" s="37"/>
      <c r="TZ47" s="37"/>
      <c r="UA47" s="37"/>
      <c r="UB47" s="37"/>
      <c r="UC47" s="37"/>
      <c r="UD47" s="37"/>
      <c r="UE47" s="37"/>
      <c r="UF47" s="37"/>
      <c r="UG47" s="37"/>
      <c r="UH47" s="37"/>
      <c r="UI47" s="37"/>
      <c r="UJ47" s="37"/>
      <c r="UK47" s="37"/>
      <c r="UL47" s="37"/>
      <c r="UM47" s="37"/>
      <c r="UN47" s="37"/>
      <c r="UO47" s="37"/>
      <c r="UP47" s="37"/>
      <c r="UQ47" s="37"/>
      <c r="UR47" s="37"/>
      <c r="US47" s="37"/>
      <c r="UT47" s="37"/>
      <c r="UU47" s="37"/>
      <c r="UV47" s="37"/>
      <c r="UW47" s="37"/>
      <c r="UX47" s="37"/>
      <c r="UY47" s="37"/>
      <c r="UZ47" s="37"/>
      <c r="VA47" s="37"/>
      <c r="VB47" s="37"/>
      <c r="VC47" s="37"/>
      <c r="VD47" s="37"/>
      <c r="VE47" s="37"/>
      <c r="VF47" s="37"/>
      <c r="VG47" s="37"/>
      <c r="VH47" s="37"/>
      <c r="VI47" s="37"/>
      <c r="VJ47" s="37"/>
      <c r="VK47" s="37"/>
      <c r="VL47" s="37"/>
      <c r="VM47" s="37"/>
      <c r="VN47" s="37"/>
      <c r="VO47" s="37"/>
      <c r="VP47" s="37"/>
      <c r="VQ47" s="37"/>
      <c r="VR47" s="37"/>
      <c r="VS47" s="37"/>
      <c r="VT47" s="37"/>
      <c r="VU47" s="37"/>
      <c r="VV47" s="37"/>
      <c r="VW47" s="37"/>
      <c r="VX47" s="37"/>
      <c r="VY47" s="37"/>
      <c r="VZ47" s="37"/>
      <c r="WA47" s="37"/>
      <c r="WB47" s="37"/>
      <c r="WC47" s="37"/>
      <c r="WD47" s="37"/>
      <c r="WE47" s="37"/>
      <c r="WF47" s="37"/>
      <c r="WG47" s="37"/>
      <c r="WH47" s="37"/>
      <c r="WI47" s="37"/>
      <c r="WJ47" s="37"/>
      <c r="WK47" s="37"/>
      <c r="WL47" s="37"/>
      <c r="WM47" s="37"/>
      <c r="WN47" s="37"/>
      <c r="WO47" s="37"/>
      <c r="WP47" s="37"/>
      <c r="WQ47" s="37"/>
      <c r="WR47" s="37"/>
      <c r="WS47" s="37"/>
      <c r="WT47" s="37"/>
      <c r="WU47" s="37"/>
      <c r="WV47" s="37"/>
      <c r="WW47" s="37"/>
      <c r="WX47" s="37"/>
      <c r="WY47" s="37"/>
      <c r="WZ47" s="37"/>
      <c r="XA47" s="37"/>
      <c r="XB47" s="37"/>
      <c r="XC47" s="37"/>
      <c r="XD47" s="37"/>
      <c r="XE47" s="37"/>
      <c r="XF47" s="37"/>
      <c r="XG47" s="37"/>
      <c r="XH47" s="37"/>
      <c r="XI47" s="37"/>
      <c r="XJ47" s="37"/>
      <c r="XK47" s="37"/>
      <c r="XL47" s="37"/>
      <c r="XM47" s="37"/>
      <c r="XN47" s="37"/>
      <c r="XO47" s="37"/>
      <c r="XP47" s="37"/>
      <c r="XQ47" s="37"/>
      <c r="XR47" s="37"/>
      <c r="XS47" s="37"/>
      <c r="XT47" s="37"/>
      <c r="XU47" s="37"/>
      <c r="XV47" s="37"/>
      <c r="XW47" s="37"/>
      <c r="XX47" s="37"/>
      <c r="XY47" s="37"/>
      <c r="XZ47" s="37"/>
      <c r="YA47" s="37"/>
      <c r="YB47" s="37"/>
      <c r="YC47" s="37"/>
      <c r="YD47" s="37"/>
      <c r="YE47" s="37"/>
      <c r="YF47" s="37"/>
      <c r="YG47" s="37"/>
      <c r="YH47" s="37"/>
      <c r="YI47" s="37"/>
      <c r="YJ47" s="37"/>
      <c r="YK47" s="37"/>
      <c r="YL47" s="37"/>
      <c r="YM47" s="37"/>
      <c r="YN47" s="37"/>
      <c r="YO47" s="37"/>
      <c r="YP47" s="37"/>
      <c r="YQ47" s="37"/>
      <c r="YR47" s="37"/>
      <c r="YS47" s="37"/>
      <c r="YT47" s="37"/>
      <c r="YU47" s="37"/>
      <c r="YV47" s="37"/>
      <c r="YW47" s="37"/>
      <c r="YX47" s="37"/>
      <c r="YY47" s="37"/>
      <c r="YZ47" s="37"/>
      <c r="ZA47" s="37"/>
      <c r="ZB47" s="37"/>
      <c r="ZC47" s="37"/>
      <c r="ZD47" s="37"/>
      <c r="ZE47" s="37"/>
      <c r="ZF47" s="37"/>
      <c r="ZG47" s="37"/>
      <c r="ZH47" s="37"/>
      <c r="ZI47" s="37"/>
      <c r="ZJ47" s="37"/>
      <c r="ZK47" s="37"/>
      <c r="ZL47" s="37"/>
      <c r="ZM47" s="37"/>
      <c r="ZN47" s="37"/>
      <c r="ZO47" s="37"/>
      <c r="ZP47" s="37"/>
      <c r="ZQ47" s="37"/>
      <c r="ZR47" s="37"/>
      <c r="ZS47" s="37"/>
      <c r="ZT47" s="37"/>
      <c r="ZU47" s="37"/>
      <c r="ZV47" s="37"/>
      <c r="ZW47" s="37"/>
      <c r="ZX47" s="37"/>
      <c r="ZY47" s="37"/>
      <c r="ZZ47" s="37"/>
      <c r="AAA47" s="37"/>
      <c r="AAB47" s="37"/>
      <c r="AAC47" s="37"/>
      <c r="AAD47" s="37"/>
      <c r="AAE47" s="37"/>
      <c r="AAF47" s="37"/>
      <c r="AAG47" s="37"/>
      <c r="AAH47" s="37"/>
      <c r="AAI47" s="37"/>
      <c r="AAJ47" s="37"/>
      <c r="AAK47" s="37"/>
      <c r="AAL47" s="37"/>
      <c r="AAM47" s="37"/>
      <c r="AAN47" s="37"/>
      <c r="AAO47" s="37"/>
      <c r="AAP47" s="37"/>
      <c r="AAQ47" s="37"/>
      <c r="AAR47" s="37"/>
      <c r="AAS47" s="37"/>
      <c r="AAT47" s="37"/>
      <c r="AAU47" s="37"/>
      <c r="AAV47" s="37"/>
      <c r="AAW47" s="37"/>
      <c r="AAX47" s="37"/>
      <c r="AAY47" s="37"/>
      <c r="AAZ47" s="37"/>
      <c r="ABA47" s="37"/>
      <c r="ABB47" s="37"/>
      <c r="ABC47" s="37"/>
      <c r="ABD47" s="37"/>
      <c r="ABE47" s="37"/>
      <c r="ABF47" s="37"/>
      <c r="ABG47" s="37"/>
      <c r="ABH47" s="37"/>
      <c r="ABI47" s="37"/>
      <c r="ABJ47" s="37"/>
      <c r="ABK47" s="37"/>
      <c r="ABL47" s="37"/>
      <c r="ABM47" s="37"/>
      <c r="ABN47" s="37"/>
      <c r="ABO47" s="37"/>
      <c r="ABP47" s="37"/>
      <c r="ABQ47" s="37"/>
      <c r="ABR47" s="37"/>
      <c r="ABS47" s="37"/>
      <c r="ABT47" s="37"/>
      <c r="ABU47" s="37"/>
      <c r="ABV47" s="37"/>
      <c r="ABW47" s="37"/>
      <c r="ABX47" s="37"/>
      <c r="ABY47" s="37"/>
      <c r="ABZ47" s="37"/>
      <c r="ACA47" s="37"/>
      <c r="ACB47" s="37"/>
      <c r="ACC47" s="37"/>
      <c r="ACD47" s="37"/>
      <c r="ACE47" s="37"/>
      <c r="ACF47" s="37"/>
      <c r="ACG47" s="37"/>
      <c r="ACH47" s="37"/>
      <c r="ACI47" s="37"/>
      <c r="ACJ47" s="37"/>
    </row>
    <row r="48" spans="1:764" x14ac:dyDescent="0.2">
      <c r="A48" s="21" t="s">
        <v>81</v>
      </c>
      <c r="B48" s="116" t="s">
        <v>82</v>
      </c>
      <c r="C48" s="22">
        <f t="shared" si="211"/>
        <v>8659.15</v>
      </c>
      <c r="D48" s="111"/>
      <c r="E48" s="23">
        <v>500</v>
      </c>
      <c r="F48" s="30" t="s">
        <v>47</v>
      </c>
      <c r="G48" s="30" t="s">
        <v>129</v>
      </c>
      <c r="H48" s="31">
        <v>42491</v>
      </c>
      <c r="I48" s="32">
        <v>8.3750000000000005E-2</v>
      </c>
      <c r="J48" s="30">
        <v>96</v>
      </c>
      <c r="K48" s="24" t="s">
        <v>134</v>
      </c>
      <c r="L48" s="31">
        <v>45413</v>
      </c>
      <c r="M48" s="21" t="s">
        <v>111</v>
      </c>
      <c r="N48" s="3"/>
      <c r="O48" s="27">
        <f t="shared" ref="O48:O54" si="212">+SUMPRODUCT(1*($BW$4:$ACJ$4=$O$4)*($BW$1:$ACJ$1=O$3)*($BW48:$ACJ48))</f>
        <v>0</v>
      </c>
      <c r="P48" s="27">
        <f t="shared" ref="P48:P54" si="213">+SUMPRODUCT(1*($BW$4:$ACJ$4=$P$4)*($BW$1:$ACJ$1=O$3)*($BW48:$ACJ48))</f>
        <v>696764278.8213675</v>
      </c>
      <c r="Q48" s="27">
        <f t="shared" ref="Q48:Q54" si="214">+SUMPRODUCT(1*($BW$4:$ACJ$4=$O$4)*($BW$1:$ACJ$1=Q$3)*($BW48:$ACJ48))</f>
        <v>0</v>
      </c>
      <c r="R48" s="27">
        <f t="shared" ref="R48:R54" si="215">+SUMPRODUCT(1*($BW$4:$ACJ$4=$P$4)*($BW$1:$ACJ$1=Q$3)*($BW48:$ACJ48))</f>
        <v>838785025.86995411</v>
      </c>
      <c r="S48" s="27">
        <f t="shared" ref="S48:S54" si="216">+SUMPRODUCT(1*($BW$4:$ACJ$4=$O$4)*($BW$1:$ACJ$1=S$3)*($BW48:$ACJ48))</f>
        <v>0</v>
      </c>
      <c r="T48" s="27">
        <f t="shared" ref="T48:T54" si="217">+SUMPRODUCT(1*($BW$4:$ACJ$4=$P$4)*($BW$1:$ACJ$1=S$3)*($BW48:$ACJ48))</f>
        <v>962663990.7139883</v>
      </c>
      <c r="U48" s="27">
        <f t="shared" ref="U48:U54" si="218">+SUMPRODUCT(1*($BW$4:$ACJ$4=$O$4)*($BW$1:$ACJ$1=U$3)*($BW48:$ACJ48))</f>
        <v>0</v>
      </c>
      <c r="V48" s="27">
        <f t="shared" ref="V48:V54" si="219">+SUMPRODUCT(1*($BW$4:$ACJ$4=$P$4)*($BW$1:$ACJ$1=U$3)*($BW48:$ACJ48))</f>
        <v>1075693956.0868237</v>
      </c>
      <c r="W48" s="27">
        <f t="shared" ref="W48:W54" si="220">+SUMPRODUCT(1*($BW$4:$ACJ$4=$O$4)*($BW$1:$ACJ$1=W$3)*($BW48:$ACJ48))</f>
        <v>0</v>
      </c>
      <c r="X48" s="27">
        <f t="shared" ref="X48:X54" si="221">+SUMPRODUCT(1*($BW$4:$ACJ$4=$P$4)*($BW$1:$ACJ$1=W$3)*($BW48:$ACJ48))</f>
        <v>1175912710.6123595</v>
      </c>
      <c r="Y48" s="27">
        <f t="shared" ref="Y48:Y54" si="222">+SUMPRODUCT(1*($BW$4:$ACJ$4=$O$4)*($BW$1:$ACJ$1=Y$3)*($BW48:$ACJ48))</f>
        <v>4950145722.849577</v>
      </c>
      <c r="Z48" s="27">
        <f t="shared" ref="Z48:Z54" si="223">+SUMPRODUCT(1*($BW$4:$ACJ$4=$P$4)*($BW$1:$ACJ$1=Y$3)*($BW48:$ACJ48))</f>
        <v>1051941401.8147885</v>
      </c>
      <c r="AA48" s="27">
        <f t="shared" ref="AA48:AA54" si="224">+SUMPRODUCT(1*($BW$4:$ACJ$4=$O$4)*($BW$1:$ACJ$1=AA$3)*($BW48:$ACJ48))</f>
        <v>5321474732.2996349</v>
      </c>
      <c r="AB48" s="27">
        <f t="shared" ref="AB48:AB54" si="225">+SUMPRODUCT(1*($BW$4:$ACJ$4=$P$4)*($BW$1:$ACJ$1=AA$3)*($BW48:$ACJ48))</f>
        <v>676803993.4691292</v>
      </c>
      <c r="AC48" s="27">
        <f t="shared" ref="AC48:AC54" si="226">+SUMPRODUCT(1*($BW$4:$ACJ$4=$O$4)*($BW$1:$ACJ$1=AC$3)*($BW48:$ACJ48))</f>
        <v>5718592874.8599319</v>
      </c>
      <c r="AD48" s="27">
        <f t="shared" ref="AD48:AD54" si="227">+SUMPRODUCT(1*($BW$4:$ACJ$4=$P$4)*($BW$1:$ACJ$1=AC$3)*($BW48:$ACJ48))</f>
        <v>239466076.63475969</v>
      </c>
      <c r="AE48" s="27">
        <f t="shared" ref="AE48:AE54" si="228">+SUMPRODUCT(1*($BW$4:$ACJ$4=$O$4)*($BW$1:$ACJ$1=AE$3)*($BW48:$ACJ48))</f>
        <v>0</v>
      </c>
      <c r="AF48" s="27">
        <f t="shared" ref="AF48:AF54" si="229">+SUMPRODUCT(1*($BW$4:$ACJ$4=$P$4)*($BW$1:$ACJ$1=AE$3)*($BW48:$ACJ48))</f>
        <v>0</v>
      </c>
      <c r="AG48" s="27">
        <f t="shared" ref="AG48:AG54" si="230">+SUMPRODUCT(1*($BW$4:$ACJ$4=$O$4)*($BW$1:$ACJ$1=AG$3)*($BW48:$ACJ48))</f>
        <v>0</v>
      </c>
      <c r="AH48" s="27">
        <f t="shared" ref="AH48:AH54" si="231">+SUMPRODUCT(1*($BW$4:$ACJ$4=$P$4)*($BW$1:$ACJ$1=AG$3)*($BW48:$ACJ48))</f>
        <v>0</v>
      </c>
      <c r="AI48" s="27">
        <f t="shared" ref="AI48:AI54" si="232">+SUMPRODUCT(1*($BW$4:$ACJ$4=$O$4)*($BW$1:$ACJ$1=AI$3)*($BW48:$ACJ48))</f>
        <v>0</v>
      </c>
      <c r="AJ48" s="27">
        <f t="shared" ref="AJ48:AJ54" si="233">+SUMPRODUCT(1*($BW$4:$ACJ$4=$P$4)*($BW$1:$ACJ$1=AI$3)*($BW48:$ACJ48))</f>
        <v>0</v>
      </c>
      <c r="AK48" s="27">
        <f t="shared" ref="AK48:AK54" si="234">+SUMPRODUCT(1*($BW$4:$ACJ$4=$O$4)*($BW$1:$ACJ$1=AK$3)*($BW48:$ACJ48))</f>
        <v>0</v>
      </c>
      <c r="AL48" s="27">
        <f t="shared" ref="AL48:AL54" si="235">+SUMPRODUCT(1*($BW$4:$ACJ$4=$P$4)*($BW$1:$ACJ$1=AK$3)*($BW48:$ACJ48))</f>
        <v>0</v>
      </c>
      <c r="AM48" s="27">
        <f t="shared" ref="AM48:AM54" si="236">+SUMPRODUCT(1*($BW$4:$ACJ$4=$O$4)*($BW$1:$ACJ$1=AM$3)*($BW48:$ACJ48))</f>
        <v>0</v>
      </c>
      <c r="AN48" s="27">
        <f t="shared" ref="AN48:AN54" si="237">+SUMPRODUCT(1*($BW$4:$ACJ$4=$P$4)*($BW$1:$ACJ$1=AM$3)*($BW48:$ACJ48))</f>
        <v>0</v>
      </c>
      <c r="AO48" s="27">
        <f t="shared" ref="AO48:AO54" si="238">+SUMPRODUCT(1*($BW$4:$ACJ$4=$O$4)*($BW$1:$ACJ$1=AO$3)*($BW48:$ACJ48))</f>
        <v>0</v>
      </c>
      <c r="AP48" s="27">
        <f t="shared" ref="AP48:AP54" si="239">+SUMPRODUCT(1*($BW$4:$ACJ$4=$P$4)*($BW$1:$ACJ$1=AO$3)*($BW48:$ACJ48))</f>
        <v>0</v>
      </c>
      <c r="AQ48" s="27">
        <f t="shared" ref="AQ48:AQ54" si="240">+SUMPRODUCT(1*($BW$4:$ACJ$4=$O$4)*($BW$1:$ACJ$1=AQ$3)*($BW48:$ACJ48))</f>
        <v>0</v>
      </c>
      <c r="AR48" s="27">
        <f t="shared" ref="AR48:AR54" si="241">+SUMPRODUCT(1*($BW$4:$ACJ$4=$P$4)*($BW$1:$ACJ$1=AQ$3)*($BW48:$ACJ48))</f>
        <v>0</v>
      </c>
      <c r="AS48" s="27">
        <f t="shared" ref="AS48:AS54" si="242">+SUMPRODUCT(1*($BW$4:$ACJ$4=$O$4)*($BW$1:$ACJ$1=AS$3)*($BW48:$ACJ48))</f>
        <v>0</v>
      </c>
      <c r="AT48" s="27">
        <f t="shared" ref="AT48:AT54" si="243">+SUMPRODUCT(1*($BW$4:$ACJ$4=$P$4)*($BW$1:$ACJ$1=AS$3)*($BW48:$ACJ48))</f>
        <v>0</v>
      </c>
      <c r="AU48" s="27">
        <f t="shared" ref="AU48:AU54" si="244">+SUMPRODUCT(1*($BW$4:$ACJ$4=$O$4)*($BW$1:$ACJ$1=AU$3)*($BW48:$ACJ48))</f>
        <v>0</v>
      </c>
      <c r="AV48" s="27">
        <f t="shared" ref="AV48:AV54" si="245">+SUMPRODUCT(1*($BW$4:$ACJ$4=$P$4)*($BW$1:$ACJ$1=AU$3)*($BW48:$ACJ48))</f>
        <v>0</v>
      </c>
      <c r="AW48" s="27">
        <f t="shared" ref="AW48:AW54" si="246">+SUMPRODUCT(1*($BW$4:$ACJ$4=$O$4)*($BW$1:$ACJ$1=AW$3)*($BW48:$ACJ48))</f>
        <v>0</v>
      </c>
      <c r="AX48" s="27">
        <f t="shared" ref="AX48:AX54" si="247">+SUMPRODUCT(1*($BW$4:$ACJ$4=$P$4)*($BW$1:$ACJ$1=AW$3)*($BW48:$ACJ48))</f>
        <v>0</v>
      </c>
      <c r="AY48" s="27">
        <f t="shared" ref="AY48:AY54" si="248">+SUMPRODUCT(1*($BW$4:$ACJ$4=$O$4)*($BW$1:$ACJ$1=AY$3)*($BW48:$ACJ48))</f>
        <v>0</v>
      </c>
      <c r="AZ48" s="27">
        <f t="shared" ref="AZ48:AZ54" si="249">+SUMPRODUCT(1*($BW$4:$ACJ$4=$P$4)*($BW$1:$ACJ$1=AY$3)*($BW48:$ACJ48))</f>
        <v>0</v>
      </c>
      <c r="BA48" s="27">
        <f t="shared" ref="BA48:BA54" si="250">+SUMPRODUCT(1*($BW$4:$ACJ$4=$O$4)*($BW$1:$ACJ$1=BA$3)*($BW48:$ACJ48))</f>
        <v>0</v>
      </c>
      <c r="BB48" s="27">
        <f t="shared" ref="BB48:BB54" si="251">+SUMPRODUCT(1*($BW$4:$ACJ$4=$P$4)*($BW$1:$ACJ$1=BA$3)*($BW48:$ACJ48))</f>
        <v>0</v>
      </c>
      <c r="BC48" s="27">
        <f t="shared" ref="BC48:BC54" si="252">+SUMPRODUCT(1*($BW$4:$ACJ$4=$O$4)*($BW$1:$ACJ$1=BC$3)*($BW48:$ACJ48))</f>
        <v>0</v>
      </c>
      <c r="BD48" s="27">
        <f t="shared" ref="BD48:BD54" si="253">+SUMPRODUCT(1*($BW$4:$ACJ$4=$P$4)*($BW$1:$ACJ$1=BC$3)*($BW48:$ACJ48))</f>
        <v>0</v>
      </c>
      <c r="BE48" s="27">
        <f t="shared" ref="BE48:BE54" si="254">+SUMPRODUCT(1*($BW$4:$ACJ$4=$O$4)*($BW$1:$ACJ$1=BE$3)*($BW48:$ACJ48))</f>
        <v>0</v>
      </c>
      <c r="BF48" s="27">
        <f t="shared" ref="BF48:BF54" si="255">+SUMPRODUCT(1*($BW$4:$ACJ$4=$P$4)*($BW$1:$ACJ$1=BE$3)*($BW48:$ACJ48))</f>
        <v>0</v>
      </c>
      <c r="BG48" s="27">
        <f t="shared" ref="BG48:BG54" si="256">+SUMPRODUCT(1*($BW$4:$ACJ$4=$O$4)*($BW$1:$ACJ$1=BG$3)*($BW48:$ACJ48))</f>
        <v>0</v>
      </c>
      <c r="BH48" s="27">
        <f t="shared" ref="BH48:BH54" si="257">+SUMPRODUCT(1*($BW$4:$ACJ$4=$P$4)*($BW$1:$ACJ$1=BG$3)*($BW48:$ACJ48))</f>
        <v>0</v>
      </c>
      <c r="BI48" s="27">
        <f t="shared" ref="BI48:BI54" si="258">+SUMPRODUCT(1*($BW$4:$ACJ$4=$O$4)*($BW$1:$ACJ$1=BI$3)*($BW48:$ACJ48))</f>
        <v>0</v>
      </c>
      <c r="BJ48" s="27">
        <f t="shared" ref="BJ48:BJ54" si="259">+SUMPRODUCT(1*($BW$4:$ACJ$4=$P$4)*($BW$1:$ACJ$1=BI$3)*($BW48:$ACJ48))</f>
        <v>0</v>
      </c>
      <c r="BK48" s="27">
        <f t="shared" ref="BK48:BK54" si="260">+SUMPRODUCT(1*($BW$4:$ACJ$4=$O$4)*($BW$1:$ACJ$1=BK$3)*($BW48:$ACJ48))</f>
        <v>0</v>
      </c>
      <c r="BL48" s="27">
        <f t="shared" ref="BL48:BL54" si="261">+SUMPRODUCT(1*($BW$4:$ACJ$4=$P$4)*($BW$1:$ACJ$1=BK$3)*($BW48:$ACJ48))</f>
        <v>0</v>
      </c>
      <c r="BM48" s="27">
        <f t="shared" ref="BM48:BM54" si="262">+SUMPRODUCT(1*($BW$4:$ACJ$4=$O$4)*($BW$1:$ACJ$1=BM$3)*($BW48:$ACJ48))</f>
        <v>0</v>
      </c>
      <c r="BN48" s="27">
        <f t="shared" ref="BN48:BN54" si="263">+SUMPRODUCT(1*($BW$4:$ACJ$4=$P$4)*($BW$1:$ACJ$1=BM$3)*($BW48:$ACJ48))</f>
        <v>0</v>
      </c>
      <c r="BO48" s="27">
        <f t="shared" ref="BO48:BO54" si="264">+SUMPRODUCT(1*($BW$4:$ACJ$4=$O$4)*($BW$1:$ACJ$1=BO$3)*($BW48:$ACJ48))</f>
        <v>0</v>
      </c>
      <c r="BP48" s="27">
        <f t="shared" ref="BP48:BP54" si="265">+SUMPRODUCT(1*($BW$4:$ACJ$4=$P$4)*($BW$1:$ACJ$1=BO$3)*($BW48:$ACJ48))</f>
        <v>0</v>
      </c>
      <c r="BQ48" s="27">
        <f t="shared" ref="BQ48:BQ54" si="266">+SUMPRODUCT(1*($BW$4:$ACJ$4=$O$4)*($BW$1:$ACJ$1=BQ$3)*($BW48:$ACJ48))</f>
        <v>0</v>
      </c>
      <c r="BR48" s="27">
        <f t="shared" ref="BR48:BR54" si="267">+SUMPRODUCT(1*($BW$4:$ACJ$4=$P$4)*($BW$1:$ACJ$1=BQ$3)*($BW48:$ACJ48))</f>
        <v>0</v>
      </c>
      <c r="BS48" s="27">
        <f t="shared" ref="BS48:BS54" si="268">+SUMPRODUCT(1*($BW$4:$ACJ$4=$O$4)*($BW$1:$ACJ$1=BS$3)*($BW48:$ACJ48))</f>
        <v>0</v>
      </c>
      <c r="BT48" s="27">
        <f t="shared" ref="BT48:BT54" si="269">+SUMPRODUCT(1*($BW$4:$ACJ$4=$P$4)*($BW$1:$ACJ$1=BS$3)*($BW48:$ACJ48))</f>
        <v>0</v>
      </c>
      <c r="BW48" s="28">
        <v>0</v>
      </c>
      <c r="BX48" s="28">
        <v>0</v>
      </c>
      <c r="BY48" s="28">
        <v>0</v>
      </c>
      <c r="BZ48" s="28">
        <v>0</v>
      </c>
      <c r="CA48" s="28">
        <v>0</v>
      </c>
      <c r="CB48" s="28">
        <v>0</v>
      </c>
      <c r="CC48" s="28">
        <v>0</v>
      </c>
      <c r="CD48" s="28">
        <v>0</v>
      </c>
      <c r="CE48" s="28">
        <v>327881250</v>
      </c>
      <c r="CF48" s="28">
        <v>0</v>
      </c>
      <c r="CG48" s="28">
        <v>0</v>
      </c>
      <c r="CH48" s="28">
        <v>0</v>
      </c>
      <c r="CI48" s="28">
        <v>0</v>
      </c>
      <c r="CJ48" s="28">
        <v>0</v>
      </c>
      <c r="CK48" s="28">
        <v>0</v>
      </c>
      <c r="CL48" s="28">
        <v>0</v>
      </c>
      <c r="CM48" s="28">
        <v>0</v>
      </c>
      <c r="CN48" s="28">
        <v>0</v>
      </c>
      <c r="CO48" s="28">
        <v>0</v>
      </c>
      <c r="CP48" s="28">
        <v>0</v>
      </c>
      <c r="CQ48" s="28">
        <v>368883028.82136744</v>
      </c>
      <c r="CR48" s="28">
        <v>0</v>
      </c>
      <c r="CS48" s="28">
        <v>0</v>
      </c>
      <c r="CT48" s="28">
        <v>0</v>
      </c>
      <c r="CU48" s="28">
        <v>0</v>
      </c>
      <c r="CV48" s="28">
        <v>0</v>
      </c>
      <c r="CW48" s="28">
        <v>0</v>
      </c>
      <c r="CX48" s="28">
        <v>0</v>
      </c>
      <c r="CY48" s="28">
        <v>0</v>
      </c>
      <c r="CZ48" s="28">
        <v>0</v>
      </c>
      <c r="DA48" s="28">
        <v>0</v>
      </c>
      <c r="DB48" s="28">
        <v>0</v>
      </c>
      <c r="DC48" s="28">
        <v>403019433.2537899</v>
      </c>
      <c r="DD48" s="28">
        <v>0</v>
      </c>
      <c r="DE48" s="28">
        <v>0</v>
      </c>
      <c r="DF48" s="28">
        <v>0</v>
      </c>
      <c r="DG48" s="28">
        <v>0</v>
      </c>
      <c r="DH48" s="28">
        <v>0</v>
      </c>
      <c r="DI48" s="28">
        <v>0</v>
      </c>
      <c r="DJ48" s="28">
        <v>0</v>
      </c>
      <c r="DK48" s="28">
        <v>0</v>
      </c>
      <c r="DL48" s="28">
        <v>0</v>
      </c>
      <c r="DM48" s="28">
        <v>0</v>
      </c>
      <c r="DN48" s="28">
        <v>0</v>
      </c>
      <c r="DO48" s="28">
        <v>435765592.61616415</v>
      </c>
      <c r="DP48" s="28">
        <v>0</v>
      </c>
      <c r="DQ48" s="28">
        <v>0</v>
      </c>
      <c r="DR48" s="28">
        <v>0</v>
      </c>
      <c r="DS48" s="28">
        <v>0</v>
      </c>
      <c r="DT48" s="28">
        <v>0</v>
      </c>
      <c r="DU48" s="28">
        <v>0</v>
      </c>
      <c r="DV48" s="28">
        <v>0</v>
      </c>
      <c r="DW48" s="28">
        <v>0</v>
      </c>
      <c r="DX48" s="28">
        <v>0</v>
      </c>
      <c r="DY48" s="28">
        <v>0</v>
      </c>
      <c r="DZ48" s="28">
        <v>0</v>
      </c>
      <c r="EA48" s="28">
        <v>466492818.94482887</v>
      </c>
      <c r="EB48" s="28">
        <v>0</v>
      </c>
      <c r="EC48" s="28">
        <v>0</v>
      </c>
      <c r="ED48" s="28">
        <v>0</v>
      </c>
      <c r="EE48" s="28">
        <v>0</v>
      </c>
      <c r="EF48" s="28">
        <v>0</v>
      </c>
      <c r="EG48" s="28">
        <v>0</v>
      </c>
      <c r="EH48" s="28">
        <v>0</v>
      </c>
      <c r="EI48" s="28">
        <v>0</v>
      </c>
      <c r="EJ48" s="28">
        <v>0</v>
      </c>
      <c r="EK48" s="28">
        <v>0</v>
      </c>
      <c r="EL48" s="28">
        <v>0</v>
      </c>
      <c r="EM48" s="28">
        <v>496171171.76915938</v>
      </c>
      <c r="EN48" s="28">
        <v>0</v>
      </c>
      <c r="EO48" s="28">
        <v>0</v>
      </c>
      <c r="EP48" s="28">
        <v>0</v>
      </c>
      <c r="EQ48" s="28">
        <v>0</v>
      </c>
      <c r="ER48" s="28">
        <v>0</v>
      </c>
      <c r="ES48" s="28">
        <v>0</v>
      </c>
      <c r="ET48" s="28">
        <v>0</v>
      </c>
      <c r="EU48" s="28">
        <v>0</v>
      </c>
      <c r="EV48" s="28">
        <v>0</v>
      </c>
      <c r="EW48" s="28">
        <v>0</v>
      </c>
      <c r="EX48" s="28">
        <v>0</v>
      </c>
      <c r="EY48" s="28">
        <v>524366710.40494502</v>
      </c>
      <c r="EZ48" s="28">
        <v>0</v>
      </c>
      <c r="FA48" s="28">
        <v>0</v>
      </c>
      <c r="FB48" s="28">
        <v>0</v>
      </c>
      <c r="FC48" s="28">
        <v>0</v>
      </c>
      <c r="FD48" s="28">
        <v>0</v>
      </c>
      <c r="FE48" s="28">
        <v>0</v>
      </c>
      <c r="FF48" s="28">
        <v>0</v>
      </c>
      <c r="FG48" s="28">
        <v>0</v>
      </c>
      <c r="FH48" s="28">
        <v>0</v>
      </c>
      <c r="FI48" s="28">
        <v>0</v>
      </c>
      <c r="FJ48" s="28">
        <v>0</v>
      </c>
      <c r="FK48" s="28">
        <v>551327245.68187869</v>
      </c>
      <c r="FL48" s="28">
        <v>0</v>
      </c>
      <c r="FM48" s="28">
        <v>0</v>
      </c>
      <c r="FN48" s="28">
        <v>0</v>
      </c>
      <c r="FO48" s="28">
        <v>0</v>
      </c>
      <c r="FP48" s="28">
        <v>0</v>
      </c>
      <c r="FQ48" s="28">
        <v>0</v>
      </c>
      <c r="FR48" s="28">
        <v>0</v>
      </c>
      <c r="FS48" s="28">
        <v>0</v>
      </c>
      <c r="FT48" s="28">
        <v>0</v>
      </c>
      <c r="FU48" s="28">
        <v>0</v>
      </c>
      <c r="FV48" s="28">
        <v>0</v>
      </c>
      <c r="FW48" s="28">
        <v>576241225.12812817</v>
      </c>
      <c r="FX48" s="28">
        <v>0</v>
      </c>
      <c r="FY48" s="28">
        <v>0</v>
      </c>
      <c r="FZ48" s="28">
        <v>0</v>
      </c>
      <c r="GA48" s="28">
        <v>0</v>
      </c>
      <c r="GB48" s="28">
        <v>0</v>
      </c>
      <c r="GC48" s="28">
        <v>0</v>
      </c>
      <c r="GD48" s="28">
        <v>0</v>
      </c>
      <c r="GE48" s="28">
        <v>0</v>
      </c>
      <c r="GF48" s="28">
        <v>0</v>
      </c>
      <c r="GG48" s="28">
        <v>0</v>
      </c>
      <c r="GH48" s="28">
        <v>0</v>
      </c>
      <c r="GI48" s="28">
        <v>599671485.48423123</v>
      </c>
      <c r="GJ48" s="28">
        <v>0</v>
      </c>
      <c r="GK48" s="28">
        <v>0</v>
      </c>
      <c r="GL48" s="28">
        <v>0</v>
      </c>
      <c r="GM48" s="28">
        <v>0</v>
      </c>
      <c r="GN48" s="28">
        <v>0</v>
      </c>
      <c r="GO48" s="28">
        <v>0</v>
      </c>
      <c r="GP48" s="28">
        <v>0</v>
      </c>
      <c r="GQ48" s="28">
        <v>0</v>
      </c>
      <c r="GR48" s="28">
        <v>0</v>
      </c>
      <c r="GS48" s="28">
        <v>0</v>
      </c>
      <c r="GT48" s="28">
        <v>0</v>
      </c>
      <c r="GU48" s="28">
        <v>621924248.8578639</v>
      </c>
      <c r="GV48" s="28">
        <v>4950145722.849577</v>
      </c>
      <c r="GW48" s="28">
        <v>0</v>
      </c>
      <c r="GX48" s="28">
        <v>0</v>
      </c>
      <c r="GY48" s="28">
        <v>0</v>
      </c>
      <c r="GZ48" s="28">
        <v>0</v>
      </c>
      <c r="HA48" s="28">
        <v>0</v>
      </c>
      <c r="HB48" s="28">
        <v>0</v>
      </c>
      <c r="HC48" s="28">
        <v>0</v>
      </c>
      <c r="HD48" s="28">
        <v>0</v>
      </c>
      <c r="HE48" s="28">
        <v>0</v>
      </c>
      <c r="HF48" s="28">
        <v>0</v>
      </c>
      <c r="HG48" s="28">
        <v>430017152.95692456</v>
      </c>
      <c r="HH48" s="28">
        <v>0</v>
      </c>
      <c r="HI48" s="28">
        <v>0</v>
      </c>
      <c r="HJ48" s="28">
        <v>0</v>
      </c>
      <c r="HK48" s="28">
        <v>0</v>
      </c>
      <c r="HL48" s="28">
        <v>0</v>
      </c>
      <c r="HM48" s="28">
        <v>0</v>
      </c>
      <c r="HN48" s="28">
        <v>0</v>
      </c>
      <c r="HO48" s="28">
        <v>0</v>
      </c>
      <c r="HP48" s="28">
        <v>0</v>
      </c>
      <c r="HQ48" s="28">
        <v>0</v>
      </c>
      <c r="HR48" s="28">
        <v>0</v>
      </c>
      <c r="HS48" s="28">
        <v>445740366.54219019</v>
      </c>
      <c r="HT48" s="28">
        <v>5321474732.2996349</v>
      </c>
      <c r="HU48" s="28">
        <v>0</v>
      </c>
      <c r="HV48" s="28">
        <v>0</v>
      </c>
      <c r="HW48" s="28">
        <v>0</v>
      </c>
      <c r="HX48" s="28">
        <v>0</v>
      </c>
      <c r="HY48" s="28">
        <v>0</v>
      </c>
      <c r="HZ48" s="28">
        <v>0</v>
      </c>
      <c r="IA48" s="28">
        <v>0</v>
      </c>
      <c r="IB48" s="28">
        <v>0</v>
      </c>
      <c r="IC48" s="28">
        <v>0</v>
      </c>
      <c r="ID48" s="28">
        <v>0</v>
      </c>
      <c r="IE48" s="28">
        <v>231063626.92693904</v>
      </c>
      <c r="IF48" s="28">
        <v>0</v>
      </c>
      <c r="IG48" s="28">
        <v>0</v>
      </c>
      <c r="IH48" s="28">
        <v>0</v>
      </c>
      <c r="II48" s="28">
        <v>0</v>
      </c>
      <c r="IJ48" s="28">
        <v>0</v>
      </c>
      <c r="IK48" s="28">
        <v>0</v>
      </c>
      <c r="IL48" s="28">
        <v>0</v>
      </c>
      <c r="IM48" s="28">
        <v>0</v>
      </c>
      <c r="IN48" s="28">
        <v>0</v>
      </c>
      <c r="IO48" s="28">
        <v>0</v>
      </c>
      <c r="IP48" s="28">
        <v>0</v>
      </c>
      <c r="IQ48" s="28">
        <v>239466076.63475969</v>
      </c>
      <c r="IR48" s="28">
        <v>5718592874.8599319</v>
      </c>
      <c r="IS48" s="28">
        <v>0</v>
      </c>
      <c r="IT48" s="28">
        <v>0</v>
      </c>
      <c r="IU48" s="28">
        <v>0</v>
      </c>
      <c r="IV48" s="28">
        <v>0</v>
      </c>
      <c r="IW48" s="28">
        <v>0</v>
      </c>
      <c r="IX48" s="28">
        <v>0</v>
      </c>
      <c r="IY48" s="28">
        <v>0</v>
      </c>
      <c r="IZ48" s="28">
        <v>0</v>
      </c>
      <c r="JA48" s="28">
        <v>0</v>
      </c>
      <c r="JB48" s="28">
        <v>0</v>
      </c>
      <c r="JC48" s="28">
        <v>0</v>
      </c>
      <c r="JD48" s="28">
        <v>0</v>
      </c>
      <c r="JE48" s="28">
        <v>0</v>
      </c>
      <c r="JF48" s="28">
        <v>0</v>
      </c>
      <c r="JG48" s="28">
        <v>0</v>
      </c>
      <c r="JH48" s="28">
        <v>0</v>
      </c>
      <c r="JI48" s="28">
        <v>0</v>
      </c>
      <c r="JJ48" s="28">
        <v>0</v>
      </c>
      <c r="JK48" s="28">
        <v>0</v>
      </c>
      <c r="JL48" s="28">
        <v>0</v>
      </c>
      <c r="JM48" s="28">
        <v>0</v>
      </c>
      <c r="JN48" s="28">
        <v>0</v>
      </c>
      <c r="JO48" s="28">
        <v>0</v>
      </c>
      <c r="JP48" s="28">
        <v>0</v>
      </c>
      <c r="JQ48" s="28">
        <v>0</v>
      </c>
      <c r="JR48" s="28">
        <v>0</v>
      </c>
      <c r="JS48" s="28">
        <v>0</v>
      </c>
      <c r="JT48" s="28">
        <v>0</v>
      </c>
      <c r="JU48" s="28">
        <v>0</v>
      </c>
      <c r="JV48" s="28">
        <v>0</v>
      </c>
      <c r="JW48" s="28">
        <v>0</v>
      </c>
      <c r="JX48" s="28">
        <v>0</v>
      </c>
      <c r="JY48" s="28">
        <v>0</v>
      </c>
      <c r="JZ48" s="28">
        <v>0</v>
      </c>
      <c r="KA48" s="28">
        <v>0</v>
      </c>
      <c r="KB48" s="28">
        <v>0</v>
      </c>
      <c r="KC48" s="28">
        <v>0</v>
      </c>
      <c r="KD48" s="28">
        <v>0</v>
      </c>
      <c r="KE48" s="28">
        <v>0</v>
      </c>
      <c r="KF48" s="28">
        <v>0</v>
      </c>
      <c r="KG48" s="28">
        <v>0</v>
      </c>
      <c r="KH48" s="28">
        <v>0</v>
      </c>
      <c r="KI48" s="28">
        <v>0</v>
      </c>
      <c r="KJ48" s="28">
        <v>0</v>
      </c>
      <c r="KK48" s="28">
        <v>0</v>
      </c>
      <c r="KL48" s="28">
        <v>0</v>
      </c>
      <c r="KM48" s="28">
        <v>0</v>
      </c>
      <c r="KN48" s="28">
        <v>0</v>
      </c>
      <c r="KO48" s="28">
        <v>0</v>
      </c>
      <c r="KP48" s="28">
        <v>0</v>
      </c>
      <c r="KQ48" s="28">
        <v>0</v>
      </c>
      <c r="KR48" s="28">
        <v>0</v>
      </c>
      <c r="KS48" s="28">
        <v>0</v>
      </c>
      <c r="KT48" s="28">
        <v>0</v>
      </c>
      <c r="KU48" s="28">
        <v>0</v>
      </c>
      <c r="KV48" s="28">
        <v>0</v>
      </c>
      <c r="KW48" s="28">
        <v>0</v>
      </c>
      <c r="KX48" s="28">
        <v>0</v>
      </c>
      <c r="KY48" s="28">
        <v>0</v>
      </c>
      <c r="KZ48" s="28">
        <v>0</v>
      </c>
      <c r="LA48" s="28">
        <v>0</v>
      </c>
      <c r="LB48" s="28">
        <v>0</v>
      </c>
      <c r="LC48" s="28">
        <v>0</v>
      </c>
      <c r="LD48" s="28">
        <v>0</v>
      </c>
      <c r="LE48" s="28">
        <v>0</v>
      </c>
      <c r="LF48" s="28">
        <v>0</v>
      </c>
      <c r="LG48" s="28">
        <v>0</v>
      </c>
      <c r="LH48" s="28">
        <v>0</v>
      </c>
      <c r="LI48" s="28">
        <v>0</v>
      </c>
      <c r="LJ48" s="28">
        <v>0</v>
      </c>
      <c r="LK48" s="28">
        <v>0</v>
      </c>
      <c r="LL48" s="28">
        <v>0</v>
      </c>
      <c r="LM48" s="28">
        <v>0</v>
      </c>
      <c r="LN48" s="28">
        <v>0</v>
      </c>
      <c r="LO48" s="28">
        <v>0</v>
      </c>
      <c r="LP48" s="28">
        <v>0</v>
      </c>
      <c r="LQ48" s="28">
        <v>0</v>
      </c>
      <c r="LR48" s="28">
        <v>0</v>
      </c>
      <c r="LS48" s="28">
        <v>0</v>
      </c>
      <c r="LT48" s="28">
        <v>0</v>
      </c>
      <c r="LU48" s="28">
        <v>0</v>
      </c>
      <c r="LV48" s="28">
        <v>0</v>
      </c>
      <c r="LW48" s="28">
        <v>0</v>
      </c>
      <c r="LX48" s="28">
        <v>0</v>
      </c>
      <c r="LY48" s="28">
        <v>0</v>
      </c>
      <c r="LZ48" s="28">
        <v>0</v>
      </c>
      <c r="MA48" s="28">
        <v>0</v>
      </c>
      <c r="MB48" s="28">
        <v>0</v>
      </c>
      <c r="MC48" s="28">
        <v>0</v>
      </c>
      <c r="MD48" s="28">
        <v>0</v>
      </c>
      <c r="ME48" s="28">
        <v>0</v>
      </c>
      <c r="MF48" s="28">
        <v>0</v>
      </c>
      <c r="MG48" s="28">
        <v>0</v>
      </c>
      <c r="MH48" s="28">
        <v>0</v>
      </c>
      <c r="MI48" s="28">
        <v>0</v>
      </c>
      <c r="MJ48" s="28">
        <v>0</v>
      </c>
      <c r="MK48" s="28">
        <v>0</v>
      </c>
      <c r="ML48" s="28">
        <v>0</v>
      </c>
      <c r="MM48" s="28">
        <v>0</v>
      </c>
      <c r="MN48" s="28">
        <v>0</v>
      </c>
      <c r="MO48" s="28">
        <v>0</v>
      </c>
      <c r="MP48" s="28">
        <v>0</v>
      </c>
      <c r="MQ48" s="28">
        <v>0</v>
      </c>
      <c r="MR48" s="28">
        <v>0</v>
      </c>
      <c r="MS48" s="28">
        <v>0</v>
      </c>
      <c r="MT48" s="28">
        <v>0</v>
      </c>
      <c r="MU48" s="28">
        <v>0</v>
      </c>
      <c r="MV48" s="28">
        <v>0</v>
      </c>
      <c r="MW48" s="28">
        <v>0</v>
      </c>
      <c r="MX48" s="28">
        <v>0</v>
      </c>
      <c r="MY48" s="28">
        <v>0</v>
      </c>
      <c r="MZ48" s="28">
        <v>0</v>
      </c>
      <c r="NA48" s="28">
        <v>0</v>
      </c>
      <c r="NB48" s="28">
        <v>0</v>
      </c>
      <c r="NC48" s="28">
        <v>0</v>
      </c>
      <c r="ND48" s="28">
        <v>0</v>
      </c>
      <c r="NE48" s="28">
        <v>0</v>
      </c>
      <c r="NF48" s="28">
        <v>0</v>
      </c>
      <c r="NG48" s="28">
        <v>0</v>
      </c>
      <c r="NH48" s="28">
        <v>0</v>
      </c>
      <c r="NI48" s="28">
        <v>0</v>
      </c>
      <c r="NJ48" s="28">
        <v>0</v>
      </c>
      <c r="NK48" s="28">
        <v>0</v>
      </c>
      <c r="NL48" s="28">
        <v>0</v>
      </c>
      <c r="NM48" s="28">
        <v>0</v>
      </c>
      <c r="NN48" s="28">
        <v>0</v>
      </c>
      <c r="NO48" s="28">
        <v>0</v>
      </c>
      <c r="NP48" s="28">
        <v>0</v>
      </c>
      <c r="NQ48" s="28">
        <v>0</v>
      </c>
      <c r="NR48" s="28">
        <v>0</v>
      </c>
      <c r="NS48" s="28">
        <v>0</v>
      </c>
      <c r="NT48" s="28">
        <v>0</v>
      </c>
      <c r="NU48" s="28">
        <v>0</v>
      </c>
      <c r="NV48" s="28">
        <v>0</v>
      </c>
      <c r="NW48" s="28">
        <v>0</v>
      </c>
      <c r="NX48" s="28">
        <v>0</v>
      </c>
      <c r="NY48" s="28">
        <v>0</v>
      </c>
      <c r="NZ48" s="28">
        <v>0</v>
      </c>
      <c r="OA48" s="28">
        <v>0</v>
      </c>
      <c r="OB48" s="28">
        <v>0</v>
      </c>
      <c r="OC48" s="28">
        <v>0</v>
      </c>
      <c r="OD48" s="28">
        <v>0</v>
      </c>
      <c r="OE48" s="28">
        <v>0</v>
      </c>
      <c r="OF48" s="28">
        <v>0</v>
      </c>
      <c r="OG48" s="28">
        <v>0</v>
      </c>
      <c r="OH48" s="28">
        <v>0</v>
      </c>
      <c r="OI48" s="28">
        <v>0</v>
      </c>
      <c r="OJ48" s="28">
        <v>0</v>
      </c>
      <c r="OK48" s="28">
        <v>0</v>
      </c>
      <c r="OL48" s="28">
        <v>0</v>
      </c>
      <c r="OM48" s="28">
        <v>0</v>
      </c>
      <c r="ON48" s="28">
        <v>0</v>
      </c>
      <c r="OO48" s="28">
        <v>0</v>
      </c>
      <c r="OP48" s="28">
        <v>0</v>
      </c>
      <c r="OQ48" s="28">
        <v>0</v>
      </c>
      <c r="OR48" s="28">
        <v>0</v>
      </c>
      <c r="OS48" s="28">
        <v>0</v>
      </c>
      <c r="OT48" s="28">
        <v>0</v>
      </c>
      <c r="OU48" s="28">
        <v>0</v>
      </c>
      <c r="OV48" s="28">
        <v>0</v>
      </c>
      <c r="OW48" s="28">
        <v>0</v>
      </c>
      <c r="OX48" s="28">
        <v>0</v>
      </c>
      <c r="OY48" s="28">
        <v>0</v>
      </c>
      <c r="OZ48" s="28">
        <v>0</v>
      </c>
      <c r="PA48" s="28">
        <v>0</v>
      </c>
      <c r="PB48" s="28">
        <v>0</v>
      </c>
      <c r="PC48" s="28">
        <v>0</v>
      </c>
      <c r="PD48" s="28">
        <v>0</v>
      </c>
      <c r="PE48" s="28">
        <v>0</v>
      </c>
      <c r="PF48" s="28">
        <v>0</v>
      </c>
      <c r="PG48" s="28">
        <v>0</v>
      </c>
      <c r="PH48" s="28">
        <v>0</v>
      </c>
      <c r="PI48" s="28">
        <v>0</v>
      </c>
      <c r="PJ48" s="28">
        <v>0</v>
      </c>
      <c r="PK48" s="28">
        <v>0</v>
      </c>
      <c r="PL48" s="28">
        <v>0</v>
      </c>
      <c r="PM48" s="28">
        <v>0</v>
      </c>
      <c r="PN48" s="28">
        <v>0</v>
      </c>
      <c r="PO48" s="28">
        <v>0</v>
      </c>
      <c r="PP48" s="28">
        <v>0</v>
      </c>
      <c r="PQ48" s="28">
        <v>0</v>
      </c>
      <c r="PR48" s="28">
        <v>0</v>
      </c>
      <c r="PS48" s="28">
        <v>0</v>
      </c>
      <c r="PT48" s="28">
        <v>0</v>
      </c>
      <c r="PU48" s="28">
        <v>0</v>
      </c>
      <c r="PV48" s="28">
        <v>0</v>
      </c>
      <c r="PW48" s="28">
        <v>0</v>
      </c>
      <c r="PX48" s="28">
        <v>0</v>
      </c>
      <c r="PY48" s="28">
        <v>0</v>
      </c>
      <c r="PZ48" s="28">
        <v>0</v>
      </c>
      <c r="QA48" s="28">
        <v>0</v>
      </c>
      <c r="QB48" s="28">
        <v>0</v>
      </c>
      <c r="QC48" s="28">
        <v>0</v>
      </c>
      <c r="QD48" s="28">
        <v>0</v>
      </c>
      <c r="QE48" s="28">
        <v>0</v>
      </c>
      <c r="QF48" s="28">
        <v>0</v>
      </c>
      <c r="QG48" s="28">
        <v>0</v>
      </c>
      <c r="QH48" s="28">
        <v>0</v>
      </c>
      <c r="QI48" s="28">
        <v>0</v>
      </c>
      <c r="QJ48" s="28">
        <v>0</v>
      </c>
      <c r="QK48" s="28">
        <v>0</v>
      </c>
      <c r="QL48" s="28">
        <v>0</v>
      </c>
      <c r="QM48" s="28">
        <v>0</v>
      </c>
      <c r="QN48" s="28">
        <v>0</v>
      </c>
      <c r="QO48" s="28">
        <v>0</v>
      </c>
      <c r="QP48" s="28">
        <v>0</v>
      </c>
      <c r="QQ48" s="28">
        <v>0</v>
      </c>
      <c r="QR48" s="28">
        <v>0</v>
      </c>
      <c r="QS48" s="28">
        <v>0</v>
      </c>
      <c r="QT48" s="28">
        <v>0</v>
      </c>
      <c r="QU48" s="28">
        <v>0</v>
      </c>
      <c r="QV48" s="28">
        <v>0</v>
      </c>
      <c r="QW48" s="28">
        <v>0</v>
      </c>
      <c r="QX48" s="28">
        <v>0</v>
      </c>
      <c r="QY48" s="28">
        <v>0</v>
      </c>
      <c r="QZ48" s="28">
        <v>0</v>
      </c>
      <c r="RA48" s="28">
        <v>0</v>
      </c>
      <c r="RB48" s="28">
        <v>0</v>
      </c>
      <c r="RC48" s="28">
        <v>0</v>
      </c>
      <c r="RD48" s="28">
        <v>0</v>
      </c>
      <c r="RE48" s="28">
        <v>0</v>
      </c>
      <c r="RF48" s="28">
        <v>0</v>
      </c>
      <c r="RG48" s="28">
        <v>0</v>
      </c>
      <c r="RH48" s="28">
        <v>0</v>
      </c>
      <c r="RI48" s="28">
        <v>0</v>
      </c>
      <c r="RJ48" s="28">
        <v>0</v>
      </c>
      <c r="RK48" s="28">
        <v>0</v>
      </c>
      <c r="RL48" s="28">
        <v>0</v>
      </c>
      <c r="RM48" s="28">
        <v>0</v>
      </c>
      <c r="RN48" s="28">
        <v>0</v>
      </c>
      <c r="RO48" s="28">
        <v>0</v>
      </c>
      <c r="RP48" s="28">
        <v>0</v>
      </c>
      <c r="RQ48" s="28">
        <v>0</v>
      </c>
      <c r="RR48" s="28">
        <v>0</v>
      </c>
      <c r="RS48" s="28">
        <v>0</v>
      </c>
      <c r="RT48" s="28">
        <v>0</v>
      </c>
      <c r="RU48" s="28">
        <v>0</v>
      </c>
      <c r="RV48" s="28">
        <v>0</v>
      </c>
      <c r="RW48" s="28">
        <v>0</v>
      </c>
      <c r="RX48" s="28">
        <v>0</v>
      </c>
      <c r="RY48" s="28">
        <v>0</v>
      </c>
      <c r="RZ48" s="28">
        <v>0</v>
      </c>
      <c r="SA48" s="28">
        <v>0</v>
      </c>
      <c r="SB48" s="28">
        <v>0</v>
      </c>
      <c r="SC48" s="28">
        <v>0</v>
      </c>
      <c r="SD48" s="28">
        <v>0</v>
      </c>
      <c r="SE48" s="28">
        <v>0</v>
      </c>
      <c r="SF48" s="28">
        <v>0</v>
      </c>
      <c r="SG48" s="28">
        <v>0</v>
      </c>
      <c r="SH48" s="28">
        <v>0</v>
      </c>
      <c r="SI48" s="28">
        <v>0</v>
      </c>
      <c r="SJ48" s="28">
        <v>0</v>
      </c>
      <c r="SK48" s="28">
        <v>0</v>
      </c>
      <c r="SL48" s="28">
        <v>0</v>
      </c>
      <c r="SM48" s="28">
        <v>0</v>
      </c>
      <c r="SN48" s="28">
        <v>0</v>
      </c>
      <c r="SO48" s="28">
        <v>0</v>
      </c>
      <c r="SP48" s="28">
        <v>0</v>
      </c>
      <c r="SQ48" s="28">
        <v>0</v>
      </c>
      <c r="SR48" s="28">
        <v>0</v>
      </c>
      <c r="SS48" s="28">
        <v>0</v>
      </c>
      <c r="ST48" s="28">
        <v>0</v>
      </c>
      <c r="SU48" s="28">
        <v>0</v>
      </c>
      <c r="SV48" s="28">
        <v>0</v>
      </c>
      <c r="SW48" s="28">
        <v>0</v>
      </c>
      <c r="SX48" s="28">
        <v>0</v>
      </c>
      <c r="SY48" s="28">
        <v>0</v>
      </c>
      <c r="SZ48" s="28">
        <v>0</v>
      </c>
      <c r="TA48" s="28">
        <v>0</v>
      </c>
      <c r="TB48" s="28">
        <v>0</v>
      </c>
      <c r="TC48" s="28">
        <v>0</v>
      </c>
      <c r="TD48" s="28">
        <v>0</v>
      </c>
      <c r="TE48" s="28">
        <v>0</v>
      </c>
      <c r="TF48" s="28">
        <v>0</v>
      </c>
      <c r="TG48" s="28">
        <v>0</v>
      </c>
      <c r="TH48" s="28">
        <v>0</v>
      </c>
      <c r="TI48" s="28">
        <v>0</v>
      </c>
      <c r="TJ48" s="28">
        <v>0</v>
      </c>
      <c r="TK48" s="28">
        <v>0</v>
      </c>
      <c r="TL48" s="28">
        <v>0</v>
      </c>
      <c r="TM48" s="28">
        <v>0</v>
      </c>
      <c r="TN48" s="28">
        <v>0</v>
      </c>
      <c r="TO48" s="28">
        <v>0</v>
      </c>
      <c r="TP48" s="28">
        <v>0</v>
      </c>
      <c r="TQ48" s="28">
        <v>0</v>
      </c>
      <c r="TR48" s="28">
        <v>0</v>
      </c>
      <c r="TS48" s="28">
        <v>0</v>
      </c>
      <c r="TT48" s="28">
        <v>0</v>
      </c>
      <c r="TU48" s="28">
        <v>0</v>
      </c>
      <c r="TV48" s="28">
        <v>0</v>
      </c>
      <c r="TW48" s="28">
        <v>0</v>
      </c>
      <c r="TX48" s="28">
        <v>0</v>
      </c>
      <c r="TY48" s="28">
        <v>0</v>
      </c>
      <c r="TZ48" s="28">
        <v>0</v>
      </c>
      <c r="UA48" s="28">
        <v>0</v>
      </c>
      <c r="UB48" s="28">
        <v>0</v>
      </c>
      <c r="UC48" s="28">
        <v>0</v>
      </c>
      <c r="UD48" s="28">
        <v>0</v>
      </c>
      <c r="UE48" s="28">
        <v>0</v>
      </c>
      <c r="UF48" s="28">
        <v>0</v>
      </c>
      <c r="UG48" s="28">
        <v>0</v>
      </c>
      <c r="UH48" s="28">
        <v>0</v>
      </c>
      <c r="UI48" s="28">
        <v>0</v>
      </c>
      <c r="UJ48" s="28">
        <v>0</v>
      </c>
      <c r="UK48" s="28">
        <v>0</v>
      </c>
      <c r="UL48" s="28">
        <v>0</v>
      </c>
      <c r="UM48" s="28">
        <v>0</v>
      </c>
      <c r="UN48" s="28">
        <v>0</v>
      </c>
      <c r="UO48" s="28">
        <v>0</v>
      </c>
      <c r="UP48" s="28">
        <v>0</v>
      </c>
      <c r="UQ48" s="28">
        <v>0</v>
      </c>
      <c r="UR48" s="28">
        <v>0</v>
      </c>
      <c r="US48" s="28">
        <v>0</v>
      </c>
      <c r="UT48" s="28">
        <v>0</v>
      </c>
      <c r="UU48" s="28">
        <v>0</v>
      </c>
      <c r="UV48" s="28">
        <v>0</v>
      </c>
      <c r="UW48" s="28">
        <v>0</v>
      </c>
      <c r="UX48" s="28">
        <v>0</v>
      </c>
      <c r="UY48" s="28">
        <v>0</v>
      </c>
      <c r="UZ48" s="28">
        <v>0</v>
      </c>
      <c r="VA48" s="28">
        <v>0</v>
      </c>
      <c r="VB48" s="28">
        <v>0</v>
      </c>
      <c r="VC48" s="28">
        <v>0</v>
      </c>
      <c r="VD48" s="28">
        <v>0</v>
      </c>
      <c r="VE48" s="28">
        <v>0</v>
      </c>
      <c r="VF48" s="28">
        <v>0</v>
      </c>
      <c r="VG48" s="28">
        <v>0</v>
      </c>
      <c r="VH48" s="28">
        <v>0</v>
      </c>
      <c r="VI48" s="28">
        <v>0</v>
      </c>
      <c r="VJ48" s="28">
        <v>0</v>
      </c>
      <c r="VK48" s="28">
        <v>0</v>
      </c>
      <c r="VL48" s="28">
        <v>0</v>
      </c>
      <c r="VM48" s="28">
        <v>0</v>
      </c>
      <c r="VN48" s="28">
        <v>0</v>
      </c>
      <c r="VO48" s="28">
        <v>0</v>
      </c>
      <c r="VP48" s="28">
        <v>0</v>
      </c>
      <c r="VQ48" s="28">
        <v>0</v>
      </c>
      <c r="VR48" s="28">
        <v>0</v>
      </c>
      <c r="VS48" s="28">
        <v>0</v>
      </c>
      <c r="VT48" s="28">
        <v>0</v>
      </c>
      <c r="VU48" s="28">
        <v>0</v>
      </c>
      <c r="VV48" s="28">
        <v>0</v>
      </c>
      <c r="VW48" s="28">
        <v>0</v>
      </c>
      <c r="VX48" s="28">
        <v>0</v>
      </c>
      <c r="VY48" s="28">
        <v>0</v>
      </c>
      <c r="VZ48" s="28">
        <v>0</v>
      </c>
      <c r="WA48" s="28">
        <v>0</v>
      </c>
      <c r="WB48" s="28">
        <v>0</v>
      </c>
      <c r="WC48" s="28">
        <v>0</v>
      </c>
      <c r="WD48" s="28">
        <v>0</v>
      </c>
      <c r="WE48" s="28">
        <v>0</v>
      </c>
      <c r="WF48" s="28">
        <v>0</v>
      </c>
      <c r="WG48" s="28">
        <v>0</v>
      </c>
      <c r="WH48" s="28">
        <v>0</v>
      </c>
      <c r="WI48" s="28">
        <v>0</v>
      </c>
      <c r="WJ48" s="28">
        <v>0</v>
      </c>
      <c r="WK48" s="28">
        <v>0</v>
      </c>
      <c r="WL48" s="28">
        <v>0</v>
      </c>
      <c r="WM48" s="28">
        <v>0</v>
      </c>
      <c r="WN48" s="28">
        <v>0</v>
      </c>
      <c r="WO48" s="28">
        <v>0</v>
      </c>
      <c r="WP48" s="28">
        <v>0</v>
      </c>
      <c r="WQ48" s="28">
        <v>0</v>
      </c>
      <c r="WR48" s="28">
        <v>0</v>
      </c>
      <c r="WS48" s="28">
        <v>0</v>
      </c>
      <c r="WT48" s="28">
        <v>0</v>
      </c>
      <c r="WU48" s="28">
        <v>0</v>
      </c>
      <c r="WV48" s="28">
        <v>0</v>
      </c>
      <c r="WW48" s="28">
        <v>0</v>
      </c>
      <c r="WX48" s="28">
        <v>0</v>
      </c>
      <c r="WY48" s="28">
        <v>0</v>
      </c>
      <c r="WZ48" s="28">
        <v>0</v>
      </c>
      <c r="XA48" s="28">
        <v>0</v>
      </c>
      <c r="XB48" s="28">
        <v>0</v>
      </c>
      <c r="XC48" s="28">
        <v>0</v>
      </c>
      <c r="XD48" s="28">
        <v>0</v>
      </c>
      <c r="XE48" s="28">
        <v>0</v>
      </c>
      <c r="XF48" s="28">
        <v>0</v>
      </c>
      <c r="XG48" s="28">
        <v>0</v>
      </c>
      <c r="XH48" s="28">
        <v>0</v>
      </c>
      <c r="XI48" s="28">
        <v>0</v>
      </c>
      <c r="XJ48" s="28">
        <v>0</v>
      </c>
      <c r="XK48" s="28">
        <v>0</v>
      </c>
      <c r="XL48" s="28">
        <v>0</v>
      </c>
      <c r="XM48" s="28">
        <v>0</v>
      </c>
      <c r="XN48" s="28">
        <v>0</v>
      </c>
      <c r="XO48" s="28">
        <v>0</v>
      </c>
      <c r="XP48" s="28">
        <v>0</v>
      </c>
      <c r="XQ48" s="28">
        <v>0</v>
      </c>
      <c r="XR48" s="28">
        <v>0</v>
      </c>
      <c r="XS48" s="28">
        <v>0</v>
      </c>
      <c r="XT48" s="28">
        <v>0</v>
      </c>
      <c r="XU48" s="28">
        <v>0</v>
      </c>
      <c r="XV48" s="28">
        <v>0</v>
      </c>
      <c r="XW48" s="28">
        <v>0</v>
      </c>
      <c r="XX48" s="28">
        <v>0</v>
      </c>
      <c r="XY48" s="28">
        <v>0</v>
      </c>
      <c r="XZ48" s="28">
        <v>0</v>
      </c>
      <c r="YA48" s="28">
        <v>0</v>
      </c>
      <c r="YB48" s="28">
        <v>0</v>
      </c>
      <c r="YC48" s="28">
        <v>0</v>
      </c>
      <c r="YD48" s="28">
        <v>0</v>
      </c>
      <c r="YE48" s="28">
        <v>0</v>
      </c>
      <c r="YF48" s="28">
        <v>0</v>
      </c>
      <c r="YG48" s="28">
        <v>0</v>
      </c>
      <c r="YH48" s="28">
        <v>0</v>
      </c>
      <c r="YI48" s="28">
        <v>0</v>
      </c>
      <c r="YJ48" s="28">
        <v>0</v>
      </c>
      <c r="YK48" s="28">
        <v>0</v>
      </c>
      <c r="YL48" s="28">
        <v>0</v>
      </c>
      <c r="YM48" s="28">
        <v>0</v>
      </c>
      <c r="YN48" s="28">
        <v>0</v>
      </c>
      <c r="YO48" s="28">
        <v>0</v>
      </c>
      <c r="YP48" s="28">
        <v>0</v>
      </c>
      <c r="YQ48" s="28">
        <v>0</v>
      </c>
      <c r="YR48" s="28">
        <v>0</v>
      </c>
      <c r="YS48" s="28">
        <v>0</v>
      </c>
      <c r="YT48" s="28">
        <v>0</v>
      </c>
      <c r="YU48" s="28">
        <v>0</v>
      </c>
      <c r="YV48" s="28">
        <v>0</v>
      </c>
      <c r="YW48" s="28">
        <v>0</v>
      </c>
      <c r="YX48" s="28">
        <v>0</v>
      </c>
      <c r="YY48" s="28">
        <v>0</v>
      </c>
      <c r="YZ48" s="28">
        <v>0</v>
      </c>
      <c r="ZA48" s="28">
        <v>0</v>
      </c>
      <c r="ZB48" s="28">
        <v>0</v>
      </c>
      <c r="ZC48" s="28">
        <v>0</v>
      </c>
      <c r="ZD48" s="28">
        <v>0</v>
      </c>
      <c r="ZE48" s="28">
        <v>0</v>
      </c>
      <c r="ZF48" s="28">
        <v>0</v>
      </c>
      <c r="ZG48" s="28">
        <v>0</v>
      </c>
      <c r="ZH48" s="28">
        <v>0</v>
      </c>
      <c r="ZI48" s="28">
        <v>0</v>
      </c>
      <c r="ZJ48" s="28">
        <v>0</v>
      </c>
      <c r="ZK48" s="28">
        <v>0</v>
      </c>
      <c r="ZL48" s="28">
        <v>0</v>
      </c>
      <c r="ZM48" s="28">
        <v>0</v>
      </c>
      <c r="ZN48" s="28">
        <v>0</v>
      </c>
      <c r="ZO48" s="28">
        <v>0</v>
      </c>
      <c r="ZP48" s="28">
        <v>0</v>
      </c>
      <c r="ZQ48" s="28">
        <v>0</v>
      </c>
      <c r="ZR48" s="28">
        <v>0</v>
      </c>
      <c r="ZS48" s="28">
        <v>0</v>
      </c>
      <c r="ZT48" s="28">
        <v>0</v>
      </c>
      <c r="ZU48" s="28">
        <v>0</v>
      </c>
      <c r="ZV48" s="28">
        <v>0</v>
      </c>
      <c r="ZW48" s="28">
        <v>0</v>
      </c>
      <c r="ZX48" s="28">
        <v>0</v>
      </c>
      <c r="ZY48" s="28">
        <v>0</v>
      </c>
      <c r="ZZ48" s="28">
        <v>0</v>
      </c>
      <c r="AAA48" s="28">
        <v>0</v>
      </c>
      <c r="AAB48" s="28">
        <v>0</v>
      </c>
      <c r="AAC48" s="28">
        <v>0</v>
      </c>
      <c r="AAD48" s="28">
        <v>0</v>
      </c>
      <c r="AAE48" s="28">
        <v>0</v>
      </c>
      <c r="AAF48" s="28">
        <v>0</v>
      </c>
      <c r="AAG48" s="28">
        <v>0</v>
      </c>
      <c r="AAH48" s="28">
        <v>0</v>
      </c>
      <c r="AAI48" s="28">
        <v>0</v>
      </c>
      <c r="AAJ48" s="28">
        <v>0</v>
      </c>
      <c r="AAK48" s="28">
        <v>0</v>
      </c>
      <c r="AAL48" s="28">
        <v>0</v>
      </c>
      <c r="AAM48" s="28">
        <v>0</v>
      </c>
      <c r="AAN48" s="28">
        <v>0</v>
      </c>
      <c r="AAO48" s="28">
        <v>0</v>
      </c>
      <c r="AAP48" s="28">
        <v>0</v>
      </c>
      <c r="AAQ48" s="28">
        <v>0</v>
      </c>
      <c r="AAR48" s="28">
        <v>0</v>
      </c>
      <c r="AAS48" s="28">
        <v>0</v>
      </c>
      <c r="AAT48" s="28">
        <v>0</v>
      </c>
      <c r="AAU48" s="28">
        <v>0</v>
      </c>
      <c r="AAV48" s="28">
        <v>0</v>
      </c>
      <c r="AAW48" s="28">
        <v>0</v>
      </c>
      <c r="AAX48" s="28">
        <v>0</v>
      </c>
      <c r="AAY48" s="28">
        <v>0</v>
      </c>
      <c r="AAZ48" s="28">
        <v>0</v>
      </c>
      <c r="ABA48" s="28">
        <v>0</v>
      </c>
      <c r="ABB48" s="28">
        <v>0</v>
      </c>
      <c r="ABC48" s="28">
        <v>0</v>
      </c>
      <c r="ABD48" s="28">
        <v>0</v>
      </c>
      <c r="ABE48" s="28">
        <v>0</v>
      </c>
      <c r="ABF48" s="28">
        <v>0</v>
      </c>
      <c r="ABG48" s="28">
        <v>0</v>
      </c>
      <c r="ABH48" s="28">
        <v>0</v>
      </c>
      <c r="ABI48" s="28">
        <v>0</v>
      </c>
      <c r="ABJ48" s="28">
        <v>0</v>
      </c>
      <c r="ABK48" s="28">
        <v>0</v>
      </c>
      <c r="ABL48" s="28">
        <v>0</v>
      </c>
      <c r="ABM48" s="28">
        <v>0</v>
      </c>
      <c r="ABN48" s="28">
        <v>0</v>
      </c>
      <c r="ABO48" s="28">
        <v>0</v>
      </c>
      <c r="ABP48" s="28">
        <v>0</v>
      </c>
      <c r="ABQ48" s="28">
        <v>0</v>
      </c>
      <c r="ABR48" s="28">
        <v>0</v>
      </c>
      <c r="ABS48" s="28">
        <v>0</v>
      </c>
      <c r="ABT48" s="28">
        <v>0</v>
      </c>
      <c r="ABU48" s="28">
        <v>0</v>
      </c>
      <c r="ABV48" s="28">
        <v>0</v>
      </c>
      <c r="ABW48" s="28">
        <v>0</v>
      </c>
      <c r="ABX48" s="28">
        <v>0</v>
      </c>
      <c r="ABY48" s="28">
        <v>0</v>
      </c>
      <c r="ABZ48" s="28">
        <v>0</v>
      </c>
      <c r="ACA48" s="28">
        <v>0</v>
      </c>
      <c r="ACB48" s="28">
        <v>0</v>
      </c>
      <c r="ACC48" s="28">
        <v>0</v>
      </c>
      <c r="ACD48" s="28">
        <v>0</v>
      </c>
      <c r="ACE48" s="28">
        <v>0</v>
      </c>
      <c r="ACF48" s="28">
        <v>0</v>
      </c>
      <c r="ACG48" s="28">
        <v>0</v>
      </c>
      <c r="ACH48" s="28">
        <v>0</v>
      </c>
      <c r="ACI48" s="28">
        <v>0</v>
      </c>
      <c r="ACJ48" s="28">
        <v>0</v>
      </c>
    </row>
    <row r="49" spans="1:764" x14ac:dyDescent="0.2">
      <c r="A49" s="21" t="s">
        <v>83</v>
      </c>
      <c r="B49" s="116" t="s">
        <v>84</v>
      </c>
      <c r="C49" s="22">
        <v>5218.7524999999996</v>
      </c>
      <c r="D49" s="111"/>
      <c r="E49" s="23">
        <f>+C49/$C$59</f>
        <v>301.34323230340158</v>
      </c>
      <c r="F49" s="30" t="s">
        <v>6</v>
      </c>
      <c r="G49" s="33" t="s">
        <v>128</v>
      </c>
      <c r="H49" s="31">
        <v>42895</v>
      </c>
      <c r="I49" s="32" t="s">
        <v>85</v>
      </c>
      <c r="J49" s="30">
        <v>48</v>
      </c>
      <c r="K49" s="30" t="s">
        <v>135</v>
      </c>
      <c r="L49" s="31">
        <v>44356</v>
      </c>
      <c r="M49" s="21" t="s">
        <v>111</v>
      </c>
      <c r="N49" s="3"/>
      <c r="O49" s="27">
        <f t="shared" si="212"/>
        <v>0</v>
      </c>
      <c r="P49" s="27">
        <f t="shared" si="213"/>
        <v>675078253.07812524</v>
      </c>
      <c r="Q49" s="27">
        <f t="shared" si="214"/>
        <v>0</v>
      </c>
      <c r="R49" s="27">
        <f t="shared" si="215"/>
        <v>1264060136.7875051</v>
      </c>
      <c r="S49" s="27">
        <f t="shared" si="216"/>
        <v>0</v>
      </c>
      <c r="T49" s="27">
        <f t="shared" si="217"/>
        <v>1068878793.2874984</v>
      </c>
      <c r="U49" s="27">
        <f t="shared" si="218"/>
        <v>0</v>
      </c>
      <c r="V49" s="27">
        <f t="shared" si="219"/>
        <v>932277946.59999776</v>
      </c>
      <c r="W49" s="27">
        <f t="shared" si="220"/>
        <v>5218752500</v>
      </c>
      <c r="X49" s="27">
        <f t="shared" si="221"/>
        <v>415190902.01874995</v>
      </c>
      <c r="Y49" s="27">
        <f t="shared" si="222"/>
        <v>0</v>
      </c>
      <c r="Z49" s="27">
        <f t="shared" si="223"/>
        <v>0</v>
      </c>
      <c r="AA49" s="27">
        <f t="shared" si="224"/>
        <v>0</v>
      </c>
      <c r="AB49" s="27">
        <f t="shared" si="225"/>
        <v>0</v>
      </c>
      <c r="AC49" s="27">
        <f t="shared" si="226"/>
        <v>0</v>
      </c>
      <c r="AD49" s="27">
        <f t="shared" si="227"/>
        <v>0</v>
      </c>
      <c r="AE49" s="27">
        <f t="shared" si="228"/>
        <v>0</v>
      </c>
      <c r="AF49" s="27">
        <f t="shared" si="229"/>
        <v>0</v>
      </c>
      <c r="AG49" s="27">
        <f t="shared" si="230"/>
        <v>0</v>
      </c>
      <c r="AH49" s="27">
        <f t="shared" si="231"/>
        <v>0</v>
      </c>
      <c r="AI49" s="27">
        <f t="shared" si="232"/>
        <v>0</v>
      </c>
      <c r="AJ49" s="27">
        <f t="shared" si="233"/>
        <v>0</v>
      </c>
      <c r="AK49" s="27">
        <f t="shared" si="234"/>
        <v>0</v>
      </c>
      <c r="AL49" s="27">
        <f t="shared" si="235"/>
        <v>0</v>
      </c>
      <c r="AM49" s="27">
        <f t="shared" si="236"/>
        <v>0</v>
      </c>
      <c r="AN49" s="27">
        <f t="shared" si="237"/>
        <v>0</v>
      </c>
      <c r="AO49" s="27">
        <f t="shared" si="238"/>
        <v>0</v>
      </c>
      <c r="AP49" s="27">
        <f t="shared" si="239"/>
        <v>0</v>
      </c>
      <c r="AQ49" s="27">
        <f t="shared" si="240"/>
        <v>0</v>
      </c>
      <c r="AR49" s="27">
        <f t="shared" si="241"/>
        <v>0</v>
      </c>
      <c r="AS49" s="27">
        <f t="shared" si="242"/>
        <v>0</v>
      </c>
      <c r="AT49" s="27">
        <f t="shared" si="243"/>
        <v>0</v>
      </c>
      <c r="AU49" s="27">
        <f t="shared" si="244"/>
        <v>0</v>
      </c>
      <c r="AV49" s="27">
        <f t="shared" si="245"/>
        <v>0</v>
      </c>
      <c r="AW49" s="27">
        <f t="shared" si="246"/>
        <v>0</v>
      </c>
      <c r="AX49" s="27">
        <f t="shared" si="247"/>
        <v>0</v>
      </c>
      <c r="AY49" s="27">
        <f t="shared" si="248"/>
        <v>0</v>
      </c>
      <c r="AZ49" s="27">
        <f t="shared" si="249"/>
        <v>0</v>
      </c>
      <c r="BA49" s="27">
        <f t="shared" si="250"/>
        <v>0</v>
      </c>
      <c r="BB49" s="27">
        <f t="shared" si="251"/>
        <v>0</v>
      </c>
      <c r="BC49" s="27">
        <f t="shared" si="252"/>
        <v>0</v>
      </c>
      <c r="BD49" s="27">
        <f t="shared" si="253"/>
        <v>0</v>
      </c>
      <c r="BE49" s="27">
        <f t="shared" si="254"/>
        <v>0</v>
      </c>
      <c r="BF49" s="27">
        <f t="shared" si="255"/>
        <v>0</v>
      </c>
      <c r="BG49" s="27">
        <f t="shared" si="256"/>
        <v>0</v>
      </c>
      <c r="BH49" s="27">
        <f t="shared" si="257"/>
        <v>0</v>
      </c>
      <c r="BI49" s="27">
        <f t="shared" si="258"/>
        <v>0</v>
      </c>
      <c r="BJ49" s="27">
        <f t="shared" si="259"/>
        <v>0</v>
      </c>
      <c r="BK49" s="27">
        <f t="shared" si="260"/>
        <v>0</v>
      </c>
      <c r="BL49" s="27">
        <f t="shared" si="261"/>
        <v>0</v>
      </c>
      <c r="BM49" s="27">
        <f t="shared" si="262"/>
        <v>0</v>
      </c>
      <c r="BN49" s="27">
        <f t="shared" si="263"/>
        <v>0</v>
      </c>
      <c r="BO49" s="27">
        <f t="shared" si="264"/>
        <v>0</v>
      </c>
      <c r="BP49" s="27">
        <f t="shared" si="265"/>
        <v>0</v>
      </c>
      <c r="BQ49" s="27">
        <f t="shared" si="266"/>
        <v>0</v>
      </c>
      <c r="BR49" s="27">
        <f t="shared" si="267"/>
        <v>0</v>
      </c>
      <c r="BS49" s="27">
        <f t="shared" si="268"/>
        <v>0</v>
      </c>
      <c r="BT49" s="27">
        <f t="shared" si="269"/>
        <v>0</v>
      </c>
      <c r="BW49" s="28">
        <v>0</v>
      </c>
      <c r="BX49" s="28">
        <v>0</v>
      </c>
      <c r="BY49" s="28">
        <v>0</v>
      </c>
      <c r="BZ49" s="28">
        <v>0</v>
      </c>
      <c r="CA49" s="28">
        <v>0</v>
      </c>
      <c r="CB49" s="28">
        <v>0</v>
      </c>
      <c r="CC49" s="28">
        <v>0</v>
      </c>
      <c r="CD49" s="28">
        <v>0</v>
      </c>
      <c r="CE49" s="28">
        <v>0</v>
      </c>
      <c r="CF49" s="28">
        <v>0</v>
      </c>
      <c r="CG49" s="28">
        <v>0</v>
      </c>
      <c r="CH49" s="28">
        <v>0</v>
      </c>
      <c r="CI49" s="28">
        <v>0</v>
      </c>
      <c r="CJ49" s="28">
        <v>0</v>
      </c>
      <c r="CK49" s="28">
        <v>0</v>
      </c>
      <c r="CL49" s="28">
        <v>0</v>
      </c>
      <c r="CM49" s="28">
        <v>320477067.58437496</v>
      </c>
      <c r="CN49" s="28">
        <v>0</v>
      </c>
      <c r="CO49" s="28">
        <v>0</v>
      </c>
      <c r="CP49" s="28">
        <v>0</v>
      </c>
      <c r="CQ49" s="28">
        <v>0</v>
      </c>
      <c r="CR49" s="28">
        <v>0</v>
      </c>
      <c r="CS49" s="28">
        <v>354601185.49375027</v>
      </c>
      <c r="CT49" s="28">
        <v>0</v>
      </c>
      <c r="CU49" s="28">
        <v>0</v>
      </c>
      <c r="CV49" s="28">
        <v>0</v>
      </c>
      <c r="CW49" s="28">
        <v>0</v>
      </c>
      <c r="CX49" s="28">
        <v>0</v>
      </c>
      <c r="CY49" s="28">
        <v>341456452.63437575</v>
      </c>
      <c r="CZ49" s="28">
        <v>0</v>
      </c>
      <c r="DA49" s="28">
        <v>0</v>
      </c>
      <c r="DB49" s="28">
        <v>0</v>
      </c>
      <c r="DC49" s="28">
        <v>0</v>
      </c>
      <c r="DD49" s="28">
        <v>0</v>
      </c>
      <c r="DE49" s="28">
        <v>324495507.00937611</v>
      </c>
      <c r="DF49" s="28">
        <v>0</v>
      </c>
      <c r="DG49" s="28">
        <v>0</v>
      </c>
      <c r="DH49" s="28">
        <v>0</v>
      </c>
      <c r="DI49" s="28">
        <v>0</v>
      </c>
      <c r="DJ49" s="28">
        <v>0</v>
      </c>
      <c r="DK49" s="28">
        <v>307534561.38437647</v>
      </c>
      <c r="DL49" s="28">
        <v>0</v>
      </c>
      <c r="DM49" s="28">
        <v>0</v>
      </c>
      <c r="DN49" s="28">
        <v>0</v>
      </c>
      <c r="DO49" s="28">
        <v>0</v>
      </c>
      <c r="DP49" s="28">
        <v>0</v>
      </c>
      <c r="DQ49" s="28">
        <v>290573615.75937688</v>
      </c>
      <c r="DR49" s="28">
        <v>0</v>
      </c>
      <c r="DS49" s="28">
        <v>0</v>
      </c>
      <c r="DT49" s="28">
        <v>0</v>
      </c>
      <c r="DU49" s="28">
        <v>0</v>
      </c>
      <c r="DV49" s="28">
        <v>0</v>
      </c>
      <c r="DW49" s="28">
        <v>280005641.94687593</v>
      </c>
      <c r="DX49" s="28">
        <v>0</v>
      </c>
      <c r="DY49" s="28">
        <v>0</v>
      </c>
      <c r="DZ49" s="28">
        <v>0</v>
      </c>
      <c r="EA49" s="28">
        <v>0</v>
      </c>
      <c r="EB49" s="28">
        <v>0</v>
      </c>
      <c r="EC49" s="28">
        <v>271525169.13437462</v>
      </c>
      <c r="ED49" s="28">
        <v>0</v>
      </c>
      <c r="EE49" s="28">
        <v>0</v>
      </c>
      <c r="EF49" s="28">
        <v>0</v>
      </c>
      <c r="EG49" s="28">
        <v>0</v>
      </c>
      <c r="EH49" s="28">
        <v>0</v>
      </c>
      <c r="EI49" s="28">
        <v>262914227.50937378</v>
      </c>
      <c r="EJ49" s="28">
        <v>0</v>
      </c>
      <c r="EK49" s="28">
        <v>0</v>
      </c>
      <c r="EL49" s="28">
        <v>0</v>
      </c>
      <c r="EM49" s="28">
        <v>0</v>
      </c>
      <c r="EN49" s="28">
        <v>0</v>
      </c>
      <c r="EO49" s="28">
        <v>254433754.69687399</v>
      </c>
      <c r="EP49" s="28">
        <v>0</v>
      </c>
      <c r="EQ49" s="28">
        <v>0</v>
      </c>
      <c r="ER49" s="28">
        <v>0</v>
      </c>
      <c r="ES49" s="28">
        <v>0</v>
      </c>
      <c r="ET49" s="28">
        <v>0</v>
      </c>
      <c r="EU49" s="28">
        <v>245953281.8843742</v>
      </c>
      <c r="EV49" s="28">
        <v>0</v>
      </c>
      <c r="EW49" s="28">
        <v>0</v>
      </c>
      <c r="EX49" s="28">
        <v>0</v>
      </c>
      <c r="EY49" s="28">
        <v>0</v>
      </c>
      <c r="EZ49" s="28">
        <v>0</v>
      </c>
      <c r="FA49" s="28">
        <v>237342340.25937435</v>
      </c>
      <c r="FB49" s="28">
        <v>0</v>
      </c>
      <c r="FC49" s="28">
        <v>0</v>
      </c>
      <c r="FD49" s="28">
        <v>0</v>
      </c>
      <c r="FE49" s="28">
        <v>0</v>
      </c>
      <c r="FF49" s="28">
        <v>0</v>
      </c>
      <c r="FG49" s="28">
        <v>228731398.6343745</v>
      </c>
      <c r="FH49" s="28">
        <v>0</v>
      </c>
      <c r="FI49" s="28">
        <v>0</v>
      </c>
      <c r="FJ49" s="28">
        <v>0</v>
      </c>
      <c r="FK49" s="28">
        <v>0</v>
      </c>
      <c r="FL49" s="28">
        <v>0</v>
      </c>
      <c r="FM49" s="28">
        <v>220250925.82187471</v>
      </c>
      <c r="FN49" s="28">
        <v>0</v>
      </c>
      <c r="FO49" s="28">
        <v>0</v>
      </c>
      <c r="FP49" s="28">
        <v>0</v>
      </c>
      <c r="FQ49" s="28">
        <v>0</v>
      </c>
      <c r="FR49" s="28">
        <v>0</v>
      </c>
      <c r="FS49" s="28">
        <v>211900921.82187489</v>
      </c>
      <c r="FT49" s="28">
        <v>0</v>
      </c>
      <c r="FU49" s="28">
        <v>0</v>
      </c>
      <c r="FV49" s="28">
        <v>0</v>
      </c>
      <c r="FW49" s="28">
        <v>0</v>
      </c>
      <c r="FX49" s="28">
        <v>0</v>
      </c>
      <c r="FY49" s="28">
        <v>203289980.19687504</v>
      </c>
      <c r="FZ49" s="28">
        <v>5218752500</v>
      </c>
      <c r="GA49" s="28">
        <v>0</v>
      </c>
      <c r="GB49" s="28">
        <v>0</v>
      </c>
      <c r="GC49" s="28">
        <v>0</v>
      </c>
      <c r="GD49" s="28">
        <v>0</v>
      </c>
      <c r="GE49" s="28">
        <v>0</v>
      </c>
      <c r="GF49" s="28">
        <v>0</v>
      </c>
      <c r="GG49" s="28">
        <v>0</v>
      </c>
      <c r="GH49" s="28">
        <v>0</v>
      </c>
      <c r="GI49" s="28">
        <v>0</v>
      </c>
      <c r="GJ49" s="28">
        <v>0</v>
      </c>
      <c r="GK49" s="28">
        <v>0</v>
      </c>
      <c r="GL49" s="28">
        <v>0</v>
      </c>
      <c r="GM49" s="28">
        <v>0</v>
      </c>
      <c r="GN49" s="28">
        <v>0</v>
      </c>
      <c r="GO49" s="28">
        <v>0</v>
      </c>
      <c r="GP49" s="28">
        <v>0</v>
      </c>
      <c r="GQ49" s="28">
        <v>0</v>
      </c>
      <c r="GR49" s="28">
        <v>0</v>
      </c>
      <c r="GS49" s="28">
        <v>0</v>
      </c>
      <c r="GT49" s="28">
        <v>0</v>
      </c>
      <c r="GU49" s="28">
        <v>0</v>
      </c>
      <c r="GV49" s="28">
        <v>0</v>
      </c>
      <c r="GW49" s="28">
        <v>0</v>
      </c>
      <c r="GX49" s="28">
        <v>0</v>
      </c>
      <c r="GY49" s="28">
        <v>0</v>
      </c>
      <c r="GZ49" s="28">
        <v>0</v>
      </c>
      <c r="HA49" s="28">
        <v>0</v>
      </c>
      <c r="HB49" s="28">
        <v>0</v>
      </c>
      <c r="HC49" s="28">
        <v>0</v>
      </c>
      <c r="HD49" s="28">
        <v>0</v>
      </c>
      <c r="HE49" s="28">
        <v>0</v>
      </c>
      <c r="HF49" s="28">
        <v>0</v>
      </c>
      <c r="HG49" s="28">
        <v>0</v>
      </c>
      <c r="HH49" s="28">
        <v>0</v>
      </c>
      <c r="HI49" s="28">
        <v>0</v>
      </c>
      <c r="HJ49" s="28">
        <v>0</v>
      </c>
      <c r="HK49" s="28">
        <v>0</v>
      </c>
      <c r="HL49" s="28">
        <v>0</v>
      </c>
      <c r="HM49" s="28">
        <v>0</v>
      </c>
      <c r="HN49" s="28">
        <v>0</v>
      </c>
      <c r="HO49" s="28">
        <v>0</v>
      </c>
      <c r="HP49" s="28">
        <v>0</v>
      </c>
      <c r="HQ49" s="28">
        <v>0</v>
      </c>
      <c r="HR49" s="28">
        <v>0</v>
      </c>
      <c r="HS49" s="28">
        <v>0</v>
      </c>
      <c r="HT49" s="28">
        <v>0</v>
      </c>
      <c r="HU49" s="28">
        <v>0</v>
      </c>
      <c r="HV49" s="28">
        <v>0</v>
      </c>
      <c r="HW49" s="28">
        <v>0</v>
      </c>
      <c r="HX49" s="28">
        <v>0</v>
      </c>
      <c r="HY49" s="28">
        <v>0</v>
      </c>
      <c r="HZ49" s="28">
        <v>0</v>
      </c>
      <c r="IA49" s="28">
        <v>0</v>
      </c>
      <c r="IB49" s="28">
        <v>0</v>
      </c>
      <c r="IC49" s="28">
        <v>0</v>
      </c>
      <c r="ID49" s="28">
        <v>0</v>
      </c>
      <c r="IE49" s="28">
        <v>0</v>
      </c>
      <c r="IF49" s="28">
        <v>0</v>
      </c>
      <c r="IG49" s="28">
        <v>0</v>
      </c>
      <c r="IH49" s="28">
        <v>0</v>
      </c>
      <c r="II49" s="28">
        <v>0</v>
      </c>
      <c r="IJ49" s="28">
        <v>0</v>
      </c>
      <c r="IK49" s="28">
        <v>0</v>
      </c>
      <c r="IL49" s="28">
        <v>0</v>
      </c>
      <c r="IM49" s="28">
        <v>0</v>
      </c>
      <c r="IN49" s="28">
        <v>0</v>
      </c>
      <c r="IO49" s="28">
        <v>0</v>
      </c>
      <c r="IP49" s="28">
        <v>0</v>
      </c>
      <c r="IQ49" s="28">
        <v>0</v>
      </c>
      <c r="IR49" s="28">
        <v>0</v>
      </c>
      <c r="IS49" s="28">
        <v>0</v>
      </c>
      <c r="IT49" s="28">
        <v>0</v>
      </c>
      <c r="IU49" s="28">
        <v>0</v>
      </c>
      <c r="IV49" s="28">
        <v>0</v>
      </c>
      <c r="IW49" s="28">
        <v>0</v>
      </c>
      <c r="IX49" s="28">
        <v>0</v>
      </c>
      <c r="IY49" s="28">
        <v>0</v>
      </c>
      <c r="IZ49" s="28">
        <v>0</v>
      </c>
      <c r="JA49" s="28">
        <v>0</v>
      </c>
      <c r="JB49" s="28">
        <v>0</v>
      </c>
      <c r="JC49" s="28">
        <v>0</v>
      </c>
      <c r="JD49" s="28">
        <v>0</v>
      </c>
      <c r="JE49" s="28">
        <v>0</v>
      </c>
      <c r="JF49" s="28">
        <v>0</v>
      </c>
      <c r="JG49" s="28">
        <v>0</v>
      </c>
      <c r="JH49" s="28">
        <v>0</v>
      </c>
      <c r="JI49" s="28">
        <v>0</v>
      </c>
      <c r="JJ49" s="28">
        <v>0</v>
      </c>
      <c r="JK49" s="28">
        <v>0</v>
      </c>
      <c r="JL49" s="28">
        <v>0</v>
      </c>
      <c r="JM49" s="28">
        <v>0</v>
      </c>
      <c r="JN49" s="28">
        <v>0</v>
      </c>
      <c r="JO49" s="28">
        <v>0</v>
      </c>
      <c r="JP49" s="28">
        <v>0</v>
      </c>
      <c r="JQ49" s="28">
        <v>0</v>
      </c>
      <c r="JR49" s="28">
        <v>0</v>
      </c>
      <c r="JS49" s="28">
        <v>0</v>
      </c>
      <c r="JT49" s="28">
        <v>0</v>
      </c>
      <c r="JU49" s="28">
        <v>0</v>
      </c>
      <c r="JV49" s="28">
        <v>0</v>
      </c>
      <c r="JW49" s="28">
        <v>0</v>
      </c>
      <c r="JX49" s="28">
        <v>0</v>
      </c>
      <c r="JY49" s="28">
        <v>0</v>
      </c>
      <c r="JZ49" s="28">
        <v>0</v>
      </c>
      <c r="KA49" s="28">
        <v>0</v>
      </c>
      <c r="KB49" s="28">
        <v>0</v>
      </c>
      <c r="KC49" s="28">
        <v>0</v>
      </c>
      <c r="KD49" s="28">
        <v>0</v>
      </c>
      <c r="KE49" s="28">
        <v>0</v>
      </c>
      <c r="KF49" s="28">
        <v>0</v>
      </c>
      <c r="KG49" s="28">
        <v>0</v>
      </c>
      <c r="KH49" s="28">
        <v>0</v>
      </c>
      <c r="KI49" s="28">
        <v>0</v>
      </c>
      <c r="KJ49" s="28">
        <v>0</v>
      </c>
      <c r="KK49" s="28">
        <v>0</v>
      </c>
      <c r="KL49" s="28">
        <v>0</v>
      </c>
      <c r="KM49" s="28">
        <v>0</v>
      </c>
      <c r="KN49" s="28">
        <v>0</v>
      </c>
      <c r="KO49" s="28">
        <v>0</v>
      </c>
      <c r="KP49" s="28">
        <v>0</v>
      </c>
      <c r="KQ49" s="28">
        <v>0</v>
      </c>
      <c r="KR49" s="28">
        <v>0</v>
      </c>
      <c r="KS49" s="28">
        <v>0</v>
      </c>
      <c r="KT49" s="28">
        <v>0</v>
      </c>
      <c r="KU49" s="28">
        <v>0</v>
      </c>
      <c r="KV49" s="28">
        <v>0</v>
      </c>
      <c r="KW49" s="28">
        <v>0</v>
      </c>
      <c r="KX49" s="28">
        <v>0</v>
      </c>
      <c r="KY49" s="28">
        <v>0</v>
      </c>
      <c r="KZ49" s="28">
        <v>0</v>
      </c>
      <c r="LA49" s="28">
        <v>0</v>
      </c>
      <c r="LB49" s="28">
        <v>0</v>
      </c>
      <c r="LC49" s="28">
        <v>0</v>
      </c>
      <c r="LD49" s="28">
        <v>0</v>
      </c>
      <c r="LE49" s="28">
        <v>0</v>
      </c>
      <c r="LF49" s="28">
        <v>0</v>
      </c>
      <c r="LG49" s="28">
        <v>0</v>
      </c>
      <c r="LH49" s="28">
        <v>0</v>
      </c>
      <c r="LI49" s="28">
        <v>0</v>
      </c>
      <c r="LJ49" s="28">
        <v>0</v>
      </c>
      <c r="LK49" s="28">
        <v>0</v>
      </c>
      <c r="LL49" s="28">
        <v>0</v>
      </c>
      <c r="LM49" s="28">
        <v>0</v>
      </c>
      <c r="LN49" s="28">
        <v>0</v>
      </c>
      <c r="LO49" s="28">
        <v>0</v>
      </c>
      <c r="LP49" s="28">
        <v>0</v>
      </c>
      <c r="LQ49" s="28">
        <v>0</v>
      </c>
      <c r="LR49" s="28">
        <v>0</v>
      </c>
      <c r="LS49" s="28">
        <v>0</v>
      </c>
      <c r="LT49" s="28">
        <v>0</v>
      </c>
      <c r="LU49" s="28">
        <v>0</v>
      </c>
      <c r="LV49" s="28">
        <v>0</v>
      </c>
      <c r="LW49" s="28">
        <v>0</v>
      </c>
      <c r="LX49" s="28">
        <v>0</v>
      </c>
      <c r="LY49" s="28">
        <v>0</v>
      </c>
      <c r="LZ49" s="28">
        <v>0</v>
      </c>
      <c r="MA49" s="28">
        <v>0</v>
      </c>
      <c r="MB49" s="28">
        <v>0</v>
      </c>
      <c r="MC49" s="28">
        <v>0</v>
      </c>
      <c r="MD49" s="28">
        <v>0</v>
      </c>
      <c r="ME49" s="28">
        <v>0</v>
      </c>
      <c r="MF49" s="28">
        <v>0</v>
      </c>
      <c r="MG49" s="28">
        <v>0</v>
      </c>
      <c r="MH49" s="28">
        <v>0</v>
      </c>
      <c r="MI49" s="28">
        <v>0</v>
      </c>
      <c r="MJ49" s="28">
        <v>0</v>
      </c>
      <c r="MK49" s="28">
        <v>0</v>
      </c>
      <c r="ML49" s="28">
        <v>0</v>
      </c>
      <c r="MM49" s="28">
        <v>0</v>
      </c>
      <c r="MN49" s="28">
        <v>0</v>
      </c>
      <c r="MO49" s="28">
        <v>0</v>
      </c>
      <c r="MP49" s="28">
        <v>0</v>
      </c>
      <c r="MQ49" s="28">
        <v>0</v>
      </c>
      <c r="MR49" s="28">
        <v>0</v>
      </c>
      <c r="MS49" s="28">
        <v>0</v>
      </c>
      <c r="MT49" s="28">
        <v>0</v>
      </c>
      <c r="MU49" s="28">
        <v>0</v>
      </c>
      <c r="MV49" s="28">
        <v>0</v>
      </c>
      <c r="MW49" s="28">
        <v>0</v>
      </c>
      <c r="MX49" s="28">
        <v>0</v>
      </c>
      <c r="MY49" s="28">
        <v>0</v>
      </c>
      <c r="MZ49" s="28">
        <v>0</v>
      </c>
      <c r="NA49" s="28">
        <v>0</v>
      </c>
      <c r="NB49" s="28">
        <v>0</v>
      </c>
      <c r="NC49" s="28">
        <v>0</v>
      </c>
      <c r="ND49" s="28">
        <v>0</v>
      </c>
      <c r="NE49" s="28">
        <v>0</v>
      </c>
      <c r="NF49" s="28">
        <v>0</v>
      </c>
      <c r="NG49" s="28">
        <v>0</v>
      </c>
      <c r="NH49" s="28">
        <v>0</v>
      </c>
      <c r="NI49" s="28">
        <v>0</v>
      </c>
      <c r="NJ49" s="28">
        <v>0</v>
      </c>
      <c r="NK49" s="28">
        <v>0</v>
      </c>
      <c r="NL49" s="28">
        <v>0</v>
      </c>
      <c r="NM49" s="28">
        <v>0</v>
      </c>
      <c r="NN49" s="28">
        <v>0</v>
      </c>
      <c r="NO49" s="28">
        <v>0</v>
      </c>
      <c r="NP49" s="28">
        <v>0</v>
      </c>
      <c r="NQ49" s="28">
        <v>0</v>
      </c>
      <c r="NR49" s="28">
        <v>0</v>
      </c>
      <c r="NS49" s="28">
        <v>0</v>
      </c>
      <c r="NT49" s="28">
        <v>0</v>
      </c>
      <c r="NU49" s="28">
        <v>0</v>
      </c>
      <c r="NV49" s="28">
        <v>0</v>
      </c>
      <c r="NW49" s="28">
        <v>0</v>
      </c>
      <c r="NX49" s="28">
        <v>0</v>
      </c>
      <c r="NY49" s="28">
        <v>0</v>
      </c>
      <c r="NZ49" s="28">
        <v>0</v>
      </c>
      <c r="OA49" s="28">
        <v>0</v>
      </c>
      <c r="OB49" s="28">
        <v>0</v>
      </c>
      <c r="OC49" s="28">
        <v>0</v>
      </c>
      <c r="OD49" s="28">
        <v>0</v>
      </c>
      <c r="OE49" s="28">
        <v>0</v>
      </c>
      <c r="OF49" s="28">
        <v>0</v>
      </c>
      <c r="OG49" s="28">
        <v>0</v>
      </c>
      <c r="OH49" s="28">
        <v>0</v>
      </c>
      <c r="OI49" s="28">
        <v>0</v>
      </c>
      <c r="OJ49" s="28">
        <v>0</v>
      </c>
      <c r="OK49" s="28">
        <v>0</v>
      </c>
      <c r="OL49" s="28">
        <v>0</v>
      </c>
      <c r="OM49" s="28">
        <v>0</v>
      </c>
      <c r="ON49" s="28">
        <v>0</v>
      </c>
      <c r="OO49" s="28">
        <v>0</v>
      </c>
      <c r="OP49" s="28">
        <v>0</v>
      </c>
      <c r="OQ49" s="28">
        <v>0</v>
      </c>
      <c r="OR49" s="28">
        <v>0</v>
      </c>
      <c r="OS49" s="28">
        <v>0</v>
      </c>
      <c r="OT49" s="28">
        <v>0</v>
      </c>
      <c r="OU49" s="28">
        <v>0</v>
      </c>
      <c r="OV49" s="28">
        <v>0</v>
      </c>
      <c r="OW49" s="28">
        <v>0</v>
      </c>
      <c r="OX49" s="28">
        <v>0</v>
      </c>
      <c r="OY49" s="28">
        <v>0</v>
      </c>
      <c r="OZ49" s="28">
        <v>0</v>
      </c>
      <c r="PA49" s="28">
        <v>0</v>
      </c>
      <c r="PB49" s="28">
        <v>0</v>
      </c>
      <c r="PC49" s="28">
        <v>0</v>
      </c>
      <c r="PD49" s="28">
        <v>0</v>
      </c>
      <c r="PE49" s="28">
        <v>0</v>
      </c>
      <c r="PF49" s="28">
        <v>0</v>
      </c>
      <c r="PG49" s="28">
        <v>0</v>
      </c>
      <c r="PH49" s="28">
        <v>0</v>
      </c>
      <c r="PI49" s="28">
        <v>0</v>
      </c>
      <c r="PJ49" s="28">
        <v>0</v>
      </c>
      <c r="PK49" s="28">
        <v>0</v>
      </c>
      <c r="PL49" s="28">
        <v>0</v>
      </c>
      <c r="PM49" s="28">
        <v>0</v>
      </c>
      <c r="PN49" s="28">
        <v>0</v>
      </c>
      <c r="PO49" s="28">
        <v>0</v>
      </c>
      <c r="PP49" s="28">
        <v>0</v>
      </c>
      <c r="PQ49" s="28">
        <v>0</v>
      </c>
      <c r="PR49" s="28">
        <v>0</v>
      </c>
      <c r="PS49" s="28">
        <v>0</v>
      </c>
      <c r="PT49" s="28">
        <v>0</v>
      </c>
      <c r="PU49" s="28">
        <v>0</v>
      </c>
      <c r="PV49" s="28">
        <v>0</v>
      </c>
      <c r="PW49" s="28">
        <v>0</v>
      </c>
      <c r="PX49" s="28">
        <v>0</v>
      </c>
      <c r="PY49" s="28">
        <v>0</v>
      </c>
      <c r="PZ49" s="28">
        <v>0</v>
      </c>
      <c r="QA49" s="28">
        <v>0</v>
      </c>
      <c r="QB49" s="28">
        <v>0</v>
      </c>
      <c r="QC49" s="28">
        <v>0</v>
      </c>
      <c r="QD49" s="28">
        <v>0</v>
      </c>
      <c r="QE49" s="28">
        <v>0</v>
      </c>
      <c r="QF49" s="28">
        <v>0</v>
      </c>
      <c r="QG49" s="28">
        <v>0</v>
      </c>
      <c r="QH49" s="28">
        <v>0</v>
      </c>
      <c r="QI49" s="28">
        <v>0</v>
      </c>
      <c r="QJ49" s="28">
        <v>0</v>
      </c>
      <c r="QK49" s="28">
        <v>0</v>
      </c>
      <c r="QL49" s="28">
        <v>0</v>
      </c>
      <c r="QM49" s="28">
        <v>0</v>
      </c>
      <c r="QN49" s="28">
        <v>0</v>
      </c>
      <c r="QO49" s="28">
        <v>0</v>
      </c>
      <c r="QP49" s="28">
        <v>0</v>
      </c>
      <c r="QQ49" s="28">
        <v>0</v>
      </c>
      <c r="QR49" s="28">
        <v>0</v>
      </c>
      <c r="QS49" s="28">
        <v>0</v>
      </c>
      <c r="QT49" s="28">
        <v>0</v>
      </c>
      <c r="QU49" s="28">
        <v>0</v>
      </c>
      <c r="QV49" s="28">
        <v>0</v>
      </c>
      <c r="QW49" s="28">
        <v>0</v>
      </c>
      <c r="QX49" s="28">
        <v>0</v>
      </c>
      <c r="QY49" s="28">
        <v>0</v>
      </c>
      <c r="QZ49" s="28">
        <v>0</v>
      </c>
      <c r="RA49" s="28">
        <v>0</v>
      </c>
      <c r="RB49" s="28">
        <v>0</v>
      </c>
      <c r="RC49" s="28">
        <v>0</v>
      </c>
      <c r="RD49" s="28">
        <v>0</v>
      </c>
      <c r="RE49" s="28">
        <v>0</v>
      </c>
      <c r="RF49" s="28">
        <v>0</v>
      </c>
      <c r="RG49" s="28">
        <v>0</v>
      </c>
      <c r="RH49" s="28">
        <v>0</v>
      </c>
      <c r="RI49" s="28">
        <v>0</v>
      </c>
      <c r="RJ49" s="28">
        <v>0</v>
      </c>
      <c r="RK49" s="28">
        <v>0</v>
      </c>
      <c r="RL49" s="28">
        <v>0</v>
      </c>
      <c r="RM49" s="28">
        <v>0</v>
      </c>
      <c r="RN49" s="28">
        <v>0</v>
      </c>
      <c r="RO49" s="28">
        <v>0</v>
      </c>
      <c r="RP49" s="28">
        <v>0</v>
      </c>
      <c r="RQ49" s="28">
        <v>0</v>
      </c>
      <c r="RR49" s="28">
        <v>0</v>
      </c>
      <c r="RS49" s="28">
        <v>0</v>
      </c>
      <c r="RT49" s="28">
        <v>0</v>
      </c>
      <c r="RU49" s="28">
        <v>0</v>
      </c>
      <c r="RV49" s="28">
        <v>0</v>
      </c>
      <c r="RW49" s="28">
        <v>0</v>
      </c>
      <c r="RX49" s="28">
        <v>0</v>
      </c>
      <c r="RY49" s="28">
        <v>0</v>
      </c>
      <c r="RZ49" s="28">
        <v>0</v>
      </c>
      <c r="SA49" s="28">
        <v>0</v>
      </c>
      <c r="SB49" s="28">
        <v>0</v>
      </c>
      <c r="SC49" s="28">
        <v>0</v>
      </c>
      <c r="SD49" s="28">
        <v>0</v>
      </c>
      <c r="SE49" s="28">
        <v>0</v>
      </c>
      <c r="SF49" s="28">
        <v>0</v>
      </c>
      <c r="SG49" s="28">
        <v>0</v>
      </c>
      <c r="SH49" s="28">
        <v>0</v>
      </c>
      <c r="SI49" s="28">
        <v>0</v>
      </c>
      <c r="SJ49" s="28">
        <v>0</v>
      </c>
      <c r="SK49" s="28">
        <v>0</v>
      </c>
      <c r="SL49" s="28">
        <v>0</v>
      </c>
      <c r="SM49" s="28">
        <v>0</v>
      </c>
      <c r="SN49" s="28">
        <v>0</v>
      </c>
      <c r="SO49" s="28">
        <v>0</v>
      </c>
      <c r="SP49" s="28">
        <v>0</v>
      </c>
      <c r="SQ49" s="28">
        <v>0</v>
      </c>
      <c r="SR49" s="28">
        <v>0</v>
      </c>
      <c r="SS49" s="28">
        <v>0</v>
      </c>
      <c r="ST49" s="28">
        <v>0</v>
      </c>
      <c r="SU49" s="28">
        <v>0</v>
      </c>
      <c r="SV49" s="28">
        <v>0</v>
      </c>
      <c r="SW49" s="28">
        <v>0</v>
      </c>
      <c r="SX49" s="28">
        <v>0</v>
      </c>
      <c r="SY49" s="28">
        <v>0</v>
      </c>
      <c r="SZ49" s="28">
        <v>0</v>
      </c>
      <c r="TA49" s="28">
        <v>0</v>
      </c>
      <c r="TB49" s="28">
        <v>0</v>
      </c>
      <c r="TC49" s="28">
        <v>0</v>
      </c>
      <c r="TD49" s="28">
        <v>0</v>
      </c>
      <c r="TE49" s="28">
        <v>0</v>
      </c>
      <c r="TF49" s="28">
        <v>0</v>
      </c>
      <c r="TG49" s="28">
        <v>0</v>
      </c>
      <c r="TH49" s="28">
        <v>0</v>
      </c>
      <c r="TI49" s="28">
        <v>0</v>
      </c>
      <c r="TJ49" s="28">
        <v>0</v>
      </c>
      <c r="TK49" s="28">
        <v>0</v>
      </c>
      <c r="TL49" s="28">
        <v>0</v>
      </c>
      <c r="TM49" s="28">
        <v>0</v>
      </c>
      <c r="TN49" s="28">
        <v>0</v>
      </c>
      <c r="TO49" s="28">
        <v>0</v>
      </c>
      <c r="TP49" s="28">
        <v>0</v>
      </c>
      <c r="TQ49" s="28">
        <v>0</v>
      </c>
      <c r="TR49" s="28">
        <v>0</v>
      </c>
      <c r="TS49" s="28">
        <v>0</v>
      </c>
      <c r="TT49" s="28">
        <v>0</v>
      </c>
      <c r="TU49" s="28">
        <v>0</v>
      </c>
      <c r="TV49" s="28">
        <v>0</v>
      </c>
      <c r="TW49" s="28">
        <v>0</v>
      </c>
      <c r="TX49" s="28">
        <v>0</v>
      </c>
      <c r="TY49" s="28">
        <v>0</v>
      </c>
      <c r="TZ49" s="28">
        <v>0</v>
      </c>
      <c r="UA49" s="28">
        <v>0</v>
      </c>
      <c r="UB49" s="28">
        <v>0</v>
      </c>
      <c r="UC49" s="28">
        <v>0</v>
      </c>
      <c r="UD49" s="28">
        <v>0</v>
      </c>
      <c r="UE49" s="28">
        <v>0</v>
      </c>
      <c r="UF49" s="28">
        <v>0</v>
      </c>
      <c r="UG49" s="28">
        <v>0</v>
      </c>
      <c r="UH49" s="28">
        <v>0</v>
      </c>
      <c r="UI49" s="28">
        <v>0</v>
      </c>
      <c r="UJ49" s="28">
        <v>0</v>
      </c>
      <c r="UK49" s="28">
        <v>0</v>
      </c>
      <c r="UL49" s="28">
        <v>0</v>
      </c>
      <c r="UM49" s="28">
        <v>0</v>
      </c>
      <c r="UN49" s="28">
        <v>0</v>
      </c>
      <c r="UO49" s="28">
        <v>0</v>
      </c>
      <c r="UP49" s="28">
        <v>0</v>
      </c>
      <c r="UQ49" s="28">
        <v>0</v>
      </c>
      <c r="UR49" s="28">
        <v>0</v>
      </c>
      <c r="US49" s="28">
        <v>0</v>
      </c>
      <c r="UT49" s="28">
        <v>0</v>
      </c>
      <c r="UU49" s="28">
        <v>0</v>
      </c>
      <c r="UV49" s="28">
        <v>0</v>
      </c>
      <c r="UW49" s="28">
        <v>0</v>
      </c>
      <c r="UX49" s="28">
        <v>0</v>
      </c>
      <c r="UY49" s="28">
        <v>0</v>
      </c>
      <c r="UZ49" s="28">
        <v>0</v>
      </c>
      <c r="VA49" s="28">
        <v>0</v>
      </c>
      <c r="VB49" s="28">
        <v>0</v>
      </c>
      <c r="VC49" s="28">
        <v>0</v>
      </c>
      <c r="VD49" s="28">
        <v>0</v>
      </c>
      <c r="VE49" s="28">
        <v>0</v>
      </c>
      <c r="VF49" s="28">
        <v>0</v>
      </c>
      <c r="VG49" s="28">
        <v>0</v>
      </c>
      <c r="VH49" s="28">
        <v>0</v>
      </c>
      <c r="VI49" s="28">
        <v>0</v>
      </c>
      <c r="VJ49" s="28">
        <v>0</v>
      </c>
      <c r="VK49" s="28">
        <v>0</v>
      </c>
      <c r="VL49" s="28">
        <v>0</v>
      </c>
      <c r="VM49" s="28">
        <v>0</v>
      </c>
      <c r="VN49" s="28">
        <v>0</v>
      </c>
      <c r="VO49" s="28">
        <v>0</v>
      </c>
      <c r="VP49" s="28">
        <v>0</v>
      </c>
      <c r="VQ49" s="28">
        <v>0</v>
      </c>
      <c r="VR49" s="28">
        <v>0</v>
      </c>
      <c r="VS49" s="28">
        <v>0</v>
      </c>
      <c r="VT49" s="28">
        <v>0</v>
      </c>
      <c r="VU49" s="28">
        <v>0</v>
      </c>
      <c r="VV49" s="28">
        <v>0</v>
      </c>
      <c r="VW49" s="28">
        <v>0</v>
      </c>
      <c r="VX49" s="28">
        <v>0</v>
      </c>
      <c r="VY49" s="28">
        <v>0</v>
      </c>
      <c r="VZ49" s="28">
        <v>0</v>
      </c>
      <c r="WA49" s="28">
        <v>0</v>
      </c>
      <c r="WB49" s="28">
        <v>0</v>
      </c>
      <c r="WC49" s="28">
        <v>0</v>
      </c>
      <c r="WD49" s="28">
        <v>0</v>
      </c>
      <c r="WE49" s="28">
        <v>0</v>
      </c>
      <c r="WF49" s="28">
        <v>0</v>
      </c>
      <c r="WG49" s="28">
        <v>0</v>
      </c>
      <c r="WH49" s="28">
        <v>0</v>
      </c>
      <c r="WI49" s="28">
        <v>0</v>
      </c>
      <c r="WJ49" s="28">
        <v>0</v>
      </c>
      <c r="WK49" s="28">
        <v>0</v>
      </c>
      <c r="WL49" s="28">
        <v>0</v>
      </c>
      <c r="WM49" s="28">
        <v>0</v>
      </c>
      <c r="WN49" s="28">
        <v>0</v>
      </c>
      <c r="WO49" s="28">
        <v>0</v>
      </c>
      <c r="WP49" s="28">
        <v>0</v>
      </c>
      <c r="WQ49" s="28">
        <v>0</v>
      </c>
      <c r="WR49" s="28">
        <v>0</v>
      </c>
      <c r="WS49" s="28">
        <v>0</v>
      </c>
      <c r="WT49" s="28">
        <v>0</v>
      </c>
      <c r="WU49" s="28">
        <v>0</v>
      </c>
      <c r="WV49" s="28">
        <v>0</v>
      </c>
      <c r="WW49" s="28">
        <v>0</v>
      </c>
      <c r="WX49" s="28">
        <v>0</v>
      </c>
      <c r="WY49" s="28">
        <v>0</v>
      </c>
      <c r="WZ49" s="28">
        <v>0</v>
      </c>
      <c r="XA49" s="28">
        <v>0</v>
      </c>
      <c r="XB49" s="28">
        <v>0</v>
      </c>
      <c r="XC49" s="28">
        <v>0</v>
      </c>
      <c r="XD49" s="28">
        <v>0</v>
      </c>
      <c r="XE49" s="28">
        <v>0</v>
      </c>
      <c r="XF49" s="28">
        <v>0</v>
      </c>
      <c r="XG49" s="28">
        <v>0</v>
      </c>
      <c r="XH49" s="28">
        <v>0</v>
      </c>
      <c r="XI49" s="28">
        <v>0</v>
      </c>
      <c r="XJ49" s="28">
        <v>0</v>
      </c>
      <c r="XK49" s="28">
        <v>0</v>
      </c>
      <c r="XL49" s="28">
        <v>0</v>
      </c>
      <c r="XM49" s="28">
        <v>0</v>
      </c>
      <c r="XN49" s="28">
        <v>0</v>
      </c>
      <c r="XO49" s="28">
        <v>0</v>
      </c>
      <c r="XP49" s="28">
        <v>0</v>
      </c>
      <c r="XQ49" s="28">
        <v>0</v>
      </c>
      <c r="XR49" s="28">
        <v>0</v>
      </c>
      <c r="XS49" s="28">
        <v>0</v>
      </c>
      <c r="XT49" s="28">
        <v>0</v>
      </c>
      <c r="XU49" s="28">
        <v>0</v>
      </c>
      <c r="XV49" s="28">
        <v>0</v>
      </c>
      <c r="XW49" s="28">
        <v>0</v>
      </c>
      <c r="XX49" s="28">
        <v>0</v>
      </c>
      <c r="XY49" s="28">
        <v>0</v>
      </c>
      <c r="XZ49" s="28">
        <v>0</v>
      </c>
      <c r="YA49" s="28">
        <v>0</v>
      </c>
      <c r="YB49" s="28">
        <v>0</v>
      </c>
      <c r="YC49" s="28">
        <v>0</v>
      </c>
      <c r="YD49" s="28">
        <v>0</v>
      </c>
      <c r="YE49" s="28">
        <v>0</v>
      </c>
      <c r="YF49" s="28">
        <v>0</v>
      </c>
      <c r="YG49" s="28">
        <v>0</v>
      </c>
      <c r="YH49" s="28">
        <v>0</v>
      </c>
      <c r="YI49" s="28">
        <v>0</v>
      </c>
      <c r="YJ49" s="28">
        <v>0</v>
      </c>
      <c r="YK49" s="28">
        <v>0</v>
      </c>
      <c r="YL49" s="28">
        <v>0</v>
      </c>
      <c r="YM49" s="28">
        <v>0</v>
      </c>
      <c r="YN49" s="28">
        <v>0</v>
      </c>
      <c r="YO49" s="28">
        <v>0</v>
      </c>
      <c r="YP49" s="28">
        <v>0</v>
      </c>
      <c r="YQ49" s="28">
        <v>0</v>
      </c>
      <c r="YR49" s="28">
        <v>0</v>
      </c>
      <c r="YS49" s="28">
        <v>0</v>
      </c>
      <c r="YT49" s="28">
        <v>0</v>
      </c>
      <c r="YU49" s="28">
        <v>0</v>
      </c>
      <c r="YV49" s="28">
        <v>0</v>
      </c>
      <c r="YW49" s="28">
        <v>0</v>
      </c>
      <c r="YX49" s="28">
        <v>0</v>
      </c>
      <c r="YY49" s="28">
        <v>0</v>
      </c>
      <c r="YZ49" s="28">
        <v>0</v>
      </c>
      <c r="ZA49" s="28">
        <v>0</v>
      </c>
      <c r="ZB49" s="28">
        <v>0</v>
      </c>
      <c r="ZC49" s="28">
        <v>0</v>
      </c>
      <c r="ZD49" s="28">
        <v>0</v>
      </c>
      <c r="ZE49" s="28">
        <v>0</v>
      </c>
      <c r="ZF49" s="28">
        <v>0</v>
      </c>
      <c r="ZG49" s="28">
        <v>0</v>
      </c>
      <c r="ZH49" s="28">
        <v>0</v>
      </c>
      <c r="ZI49" s="28">
        <v>0</v>
      </c>
      <c r="ZJ49" s="28">
        <v>0</v>
      </c>
      <c r="ZK49" s="28">
        <v>0</v>
      </c>
      <c r="ZL49" s="28">
        <v>0</v>
      </c>
      <c r="ZM49" s="28">
        <v>0</v>
      </c>
      <c r="ZN49" s="28">
        <v>0</v>
      </c>
      <c r="ZO49" s="28">
        <v>0</v>
      </c>
      <c r="ZP49" s="28">
        <v>0</v>
      </c>
      <c r="ZQ49" s="28">
        <v>0</v>
      </c>
      <c r="ZR49" s="28">
        <v>0</v>
      </c>
      <c r="ZS49" s="28">
        <v>0</v>
      </c>
      <c r="ZT49" s="28">
        <v>0</v>
      </c>
      <c r="ZU49" s="28">
        <v>0</v>
      </c>
      <c r="ZV49" s="28">
        <v>0</v>
      </c>
      <c r="ZW49" s="28">
        <v>0</v>
      </c>
      <c r="ZX49" s="28">
        <v>0</v>
      </c>
      <c r="ZY49" s="28">
        <v>0</v>
      </c>
      <c r="ZZ49" s="28">
        <v>0</v>
      </c>
      <c r="AAA49" s="28">
        <v>0</v>
      </c>
      <c r="AAB49" s="28">
        <v>0</v>
      </c>
      <c r="AAC49" s="28">
        <v>0</v>
      </c>
      <c r="AAD49" s="28">
        <v>0</v>
      </c>
      <c r="AAE49" s="28">
        <v>0</v>
      </c>
      <c r="AAF49" s="28">
        <v>0</v>
      </c>
      <c r="AAG49" s="28">
        <v>0</v>
      </c>
      <c r="AAH49" s="28">
        <v>0</v>
      </c>
      <c r="AAI49" s="28">
        <v>0</v>
      </c>
      <c r="AAJ49" s="28">
        <v>0</v>
      </c>
      <c r="AAK49" s="28">
        <v>0</v>
      </c>
      <c r="AAL49" s="28">
        <v>0</v>
      </c>
      <c r="AAM49" s="28">
        <v>0</v>
      </c>
      <c r="AAN49" s="28">
        <v>0</v>
      </c>
      <c r="AAO49" s="28">
        <v>0</v>
      </c>
      <c r="AAP49" s="28">
        <v>0</v>
      </c>
      <c r="AAQ49" s="28">
        <v>0</v>
      </c>
      <c r="AAR49" s="28">
        <v>0</v>
      </c>
      <c r="AAS49" s="28">
        <v>0</v>
      </c>
      <c r="AAT49" s="28">
        <v>0</v>
      </c>
      <c r="AAU49" s="28">
        <v>0</v>
      </c>
      <c r="AAV49" s="28">
        <v>0</v>
      </c>
      <c r="AAW49" s="28">
        <v>0</v>
      </c>
      <c r="AAX49" s="28">
        <v>0</v>
      </c>
      <c r="AAY49" s="28">
        <v>0</v>
      </c>
      <c r="AAZ49" s="28">
        <v>0</v>
      </c>
      <c r="ABA49" s="28">
        <v>0</v>
      </c>
      <c r="ABB49" s="28">
        <v>0</v>
      </c>
      <c r="ABC49" s="28">
        <v>0</v>
      </c>
      <c r="ABD49" s="28">
        <v>0</v>
      </c>
      <c r="ABE49" s="28">
        <v>0</v>
      </c>
      <c r="ABF49" s="28">
        <v>0</v>
      </c>
      <c r="ABG49" s="28">
        <v>0</v>
      </c>
      <c r="ABH49" s="28">
        <v>0</v>
      </c>
      <c r="ABI49" s="28">
        <v>0</v>
      </c>
      <c r="ABJ49" s="28">
        <v>0</v>
      </c>
      <c r="ABK49" s="28">
        <v>0</v>
      </c>
      <c r="ABL49" s="28">
        <v>0</v>
      </c>
      <c r="ABM49" s="28">
        <v>0</v>
      </c>
      <c r="ABN49" s="28">
        <v>0</v>
      </c>
      <c r="ABO49" s="28">
        <v>0</v>
      </c>
      <c r="ABP49" s="28">
        <v>0</v>
      </c>
      <c r="ABQ49" s="28">
        <v>0</v>
      </c>
      <c r="ABR49" s="28">
        <v>0</v>
      </c>
      <c r="ABS49" s="28">
        <v>0</v>
      </c>
      <c r="ABT49" s="28">
        <v>0</v>
      </c>
      <c r="ABU49" s="28">
        <v>0</v>
      </c>
      <c r="ABV49" s="28">
        <v>0</v>
      </c>
      <c r="ABW49" s="28">
        <v>0</v>
      </c>
      <c r="ABX49" s="28">
        <v>0</v>
      </c>
      <c r="ABY49" s="28">
        <v>0</v>
      </c>
      <c r="ABZ49" s="28">
        <v>0</v>
      </c>
      <c r="ACA49" s="28">
        <v>0</v>
      </c>
      <c r="ACB49" s="28">
        <v>0</v>
      </c>
      <c r="ACC49" s="28">
        <v>0</v>
      </c>
      <c r="ACD49" s="28">
        <v>0</v>
      </c>
      <c r="ACE49" s="28">
        <v>0</v>
      </c>
      <c r="ACF49" s="28">
        <v>0</v>
      </c>
      <c r="ACG49" s="28">
        <v>0</v>
      </c>
      <c r="ACH49" s="28">
        <v>0</v>
      </c>
      <c r="ACI49" s="28">
        <v>0</v>
      </c>
      <c r="ACJ49" s="28">
        <v>0</v>
      </c>
    </row>
    <row r="50" spans="1:764" x14ac:dyDescent="0.2">
      <c r="A50" s="21" t="s">
        <v>91</v>
      </c>
      <c r="B50" s="116" t="s">
        <v>92</v>
      </c>
      <c r="C50" s="21">
        <v>527.16215024999997</v>
      </c>
      <c r="D50" s="111"/>
      <c r="E50" s="23">
        <f>+C50/$C$59</f>
        <v>30.439601476472863</v>
      </c>
      <c r="F50" s="30" t="s">
        <v>6</v>
      </c>
      <c r="G50" s="30" t="s">
        <v>129</v>
      </c>
      <c r="H50" s="31">
        <v>42491</v>
      </c>
      <c r="I50" s="32" t="s">
        <v>90</v>
      </c>
      <c r="J50" s="30">
        <v>30</v>
      </c>
      <c r="K50" s="24" t="s">
        <v>134</v>
      </c>
      <c r="L50" s="31">
        <v>43405</v>
      </c>
      <c r="M50" s="21" t="s">
        <v>111</v>
      </c>
      <c r="N50" s="3"/>
      <c r="O50" s="27">
        <f t="shared" si="212"/>
        <v>351441433.5</v>
      </c>
      <c r="P50" s="27">
        <f t="shared" si="213"/>
        <v>125773480.85680246</v>
      </c>
      <c r="Q50" s="27">
        <f t="shared" si="214"/>
        <v>351441433.5</v>
      </c>
      <c r="R50" s="27">
        <f t="shared" si="215"/>
        <v>52169165.14102713</v>
      </c>
      <c r="S50" s="27">
        <f t="shared" si="216"/>
        <v>0</v>
      </c>
      <c r="T50" s="27">
        <f t="shared" si="217"/>
        <v>0</v>
      </c>
      <c r="U50" s="27">
        <f t="shared" si="218"/>
        <v>0</v>
      </c>
      <c r="V50" s="27">
        <f t="shared" si="219"/>
        <v>0</v>
      </c>
      <c r="W50" s="27">
        <f t="shared" si="220"/>
        <v>0</v>
      </c>
      <c r="X50" s="27">
        <f t="shared" si="221"/>
        <v>0</v>
      </c>
      <c r="Y50" s="27">
        <f t="shared" si="222"/>
        <v>0</v>
      </c>
      <c r="Z50" s="27">
        <f t="shared" si="223"/>
        <v>0</v>
      </c>
      <c r="AA50" s="27">
        <f t="shared" si="224"/>
        <v>0</v>
      </c>
      <c r="AB50" s="27">
        <f t="shared" si="225"/>
        <v>0</v>
      </c>
      <c r="AC50" s="27">
        <f t="shared" si="226"/>
        <v>0</v>
      </c>
      <c r="AD50" s="27">
        <f t="shared" si="227"/>
        <v>0</v>
      </c>
      <c r="AE50" s="27">
        <f t="shared" si="228"/>
        <v>0</v>
      </c>
      <c r="AF50" s="27">
        <f t="shared" si="229"/>
        <v>0</v>
      </c>
      <c r="AG50" s="27">
        <f t="shared" si="230"/>
        <v>0</v>
      </c>
      <c r="AH50" s="27">
        <f t="shared" si="231"/>
        <v>0</v>
      </c>
      <c r="AI50" s="27">
        <f t="shared" si="232"/>
        <v>0</v>
      </c>
      <c r="AJ50" s="27">
        <f t="shared" si="233"/>
        <v>0</v>
      </c>
      <c r="AK50" s="27">
        <f t="shared" si="234"/>
        <v>0</v>
      </c>
      <c r="AL50" s="27">
        <f t="shared" si="235"/>
        <v>0</v>
      </c>
      <c r="AM50" s="27">
        <f t="shared" si="236"/>
        <v>0</v>
      </c>
      <c r="AN50" s="27">
        <f t="shared" si="237"/>
        <v>0</v>
      </c>
      <c r="AO50" s="27">
        <f t="shared" si="238"/>
        <v>0</v>
      </c>
      <c r="AP50" s="27">
        <f t="shared" si="239"/>
        <v>0</v>
      </c>
      <c r="AQ50" s="27">
        <f t="shared" si="240"/>
        <v>0</v>
      </c>
      <c r="AR50" s="27">
        <f t="shared" si="241"/>
        <v>0</v>
      </c>
      <c r="AS50" s="27">
        <f t="shared" si="242"/>
        <v>0</v>
      </c>
      <c r="AT50" s="27">
        <f t="shared" si="243"/>
        <v>0</v>
      </c>
      <c r="AU50" s="27">
        <f t="shared" si="244"/>
        <v>0</v>
      </c>
      <c r="AV50" s="27">
        <f t="shared" si="245"/>
        <v>0</v>
      </c>
      <c r="AW50" s="27">
        <f t="shared" si="246"/>
        <v>0</v>
      </c>
      <c r="AX50" s="27">
        <f t="shared" si="247"/>
        <v>0</v>
      </c>
      <c r="AY50" s="27">
        <f t="shared" si="248"/>
        <v>0</v>
      </c>
      <c r="AZ50" s="27">
        <f t="shared" si="249"/>
        <v>0</v>
      </c>
      <c r="BA50" s="27">
        <f t="shared" si="250"/>
        <v>0</v>
      </c>
      <c r="BB50" s="27">
        <f t="shared" si="251"/>
        <v>0</v>
      </c>
      <c r="BC50" s="27">
        <f t="shared" si="252"/>
        <v>0</v>
      </c>
      <c r="BD50" s="27">
        <f t="shared" si="253"/>
        <v>0</v>
      </c>
      <c r="BE50" s="27">
        <f t="shared" si="254"/>
        <v>0</v>
      </c>
      <c r="BF50" s="27">
        <f t="shared" si="255"/>
        <v>0</v>
      </c>
      <c r="BG50" s="27">
        <f t="shared" si="256"/>
        <v>0</v>
      </c>
      <c r="BH50" s="27">
        <f t="shared" si="257"/>
        <v>0</v>
      </c>
      <c r="BI50" s="27">
        <f t="shared" si="258"/>
        <v>0</v>
      </c>
      <c r="BJ50" s="27">
        <f t="shared" si="259"/>
        <v>0</v>
      </c>
      <c r="BK50" s="27">
        <f t="shared" si="260"/>
        <v>0</v>
      </c>
      <c r="BL50" s="27">
        <f t="shared" si="261"/>
        <v>0</v>
      </c>
      <c r="BM50" s="27">
        <f t="shared" si="262"/>
        <v>0</v>
      </c>
      <c r="BN50" s="27">
        <f t="shared" si="263"/>
        <v>0</v>
      </c>
      <c r="BO50" s="27">
        <f t="shared" si="264"/>
        <v>0</v>
      </c>
      <c r="BP50" s="27">
        <f t="shared" si="265"/>
        <v>0</v>
      </c>
      <c r="BQ50" s="27">
        <f t="shared" si="266"/>
        <v>0</v>
      </c>
      <c r="BR50" s="27">
        <f t="shared" si="267"/>
        <v>0</v>
      </c>
      <c r="BS50" s="27">
        <f t="shared" si="268"/>
        <v>0</v>
      </c>
      <c r="BT50" s="27">
        <f t="shared" si="269"/>
        <v>0</v>
      </c>
      <c r="BW50" s="28">
        <v>0</v>
      </c>
      <c r="BX50" s="28">
        <v>0</v>
      </c>
      <c r="BY50" s="28">
        <v>0</v>
      </c>
      <c r="BZ50" s="28">
        <v>0</v>
      </c>
      <c r="CA50" s="28">
        <v>0</v>
      </c>
      <c r="CB50" s="28">
        <v>0</v>
      </c>
      <c r="CC50" s="28">
        <v>0</v>
      </c>
      <c r="CD50" s="28">
        <v>0</v>
      </c>
      <c r="CE50" s="28">
        <v>73653753.415509999</v>
      </c>
      <c r="CF50" s="28">
        <v>175720716.75</v>
      </c>
      <c r="CG50" s="28">
        <v>0</v>
      </c>
      <c r="CH50" s="28">
        <v>0</v>
      </c>
      <c r="CI50" s="28">
        <v>0</v>
      </c>
      <c r="CJ50" s="28">
        <v>0</v>
      </c>
      <c r="CK50" s="28">
        <v>0</v>
      </c>
      <c r="CL50" s="28">
        <v>0</v>
      </c>
      <c r="CM50" s="28">
        <v>0</v>
      </c>
      <c r="CN50" s="28">
        <v>0</v>
      </c>
      <c r="CO50" s="28">
        <v>0</v>
      </c>
      <c r="CP50" s="28">
        <v>0</v>
      </c>
      <c r="CQ50" s="28">
        <v>52119727.441292465</v>
      </c>
      <c r="CR50" s="28">
        <v>175720716.75</v>
      </c>
      <c r="CS50" s="28">
        <v>0</v>
      </c>
      <c r="CT50" s="28">
        <v>0</v>
      </c>
      <c r="CU50" s="28">
        <v>0</v>
      </c>
      <c r="CV50" s="28">
        <v>0</v>
      </c>
      <c r="CW50" s="28">
        <v>0</v>
      </c>
      <c r="CX50" s="28">
        <v>0</v>
      </c>
      <c r="CY50" s="28">
        <v>0</v>
      </c>
      <c r="CZ50" s="28">
        <v>0</v>
      </c>
      <c r="DA50" s="28">
        <v>0</v>
      </c>
      <c r="DB50" s="28">
        <v>0</v>
      </c>
      <c r="DC50" s="28">
        <v>36138833.334928021</v>
      </c>
      <c r="DD50" s="28">
        <v>175720716.75</v>
      </c>
      <c r="DE50" s="28">
        <v>0</v>
      </c>
      <c r="DF50" s="28">
        <v>0</v>
      </c>
      <c r="DG50" s="28">
        <v>0</v>
      </c>
      <c r="DH50" s="28">
        <v>0</v>
      </c>
      <c r="DI50" s="28">
        <v>0</v>
      </c>
      <c r="DJ50" s="28">
        <v>0</v>
      </c>
      <c r="DK50" s="28">
        <v>0</v>
      </c>
      <c r="DL50" s="28">
        <v>0</v>
      </c>
      <c r="DM50" s="28">
        <v>0</v>
      </c>
      <c r="DN50" s="28">
        <v>0</v>
      </c>
      <c r="DO50" s="28">
        <v>16030331.806099107</v>
      </c>
      <c r="DP50" s="28">
        <v>175720716.75</v>
      </c>
      <c r="DQ50" s="28">
        <v>0</v>
      </c>
      <c r="DR50" s="28">
        <v>0</v>
      </c>
      <c r="DS50" s="28">
        <v>0</v>
      </c>
      <c r="DT50" s="28">
        <v>0</v>
      </c>
      <c r="DU50" s="28">
        <v>0</v>
      </c>
      <c r="DV50" s="28">
        <v>0</v>
      </c>
      <c r="DW50" s="28">
        <v>0</v>
      </c>
      <c r="DX50" s="28">
        <v>0</v>
      </c>
      <c r="DY50" s="28">
        <v>0</v>
      </c>
      <c r="DZ50" s="28">
        <v>0</v>
      </c>
      <c r="EA50" s="28">
        <v>0</v>
      </c>
      <c r="EB50" s="28">
        <v>0</v>
      </c>
      <c r="EC50" s="28">
        <v>0</v>
      </c>
      <c r="ED50" s="28">
        <v>0</v>
      </c>
      <c r="EE50" s="28">
        <v>0</v>
      </c>
      <c r="EF50" s="28">
        <v>0</v>
      </c>
      <c r="EG50" s="28">
        <v>0</v>
      </c>
      <c r="EH50" s="28">
        <v>0</v>
      </c>
      <c r="EI50" s="28">
        <v>0</v>
      </c>
      <c r="EJ50" s="28">
        <v>0</v>
      </c>
      <c r="EK50" s="28">
        <v>0</v>
      </c>
      <c r="EL50" s="28">
        <v>0</v>
      </c>
      <c r="EM50" s="28">
        <v>0</v>
      </c>
      <c r="EN50" s="28">
        <v>0</v>
      </c>
      <c r="EO50" s="28">
        <v>0</v>
      </c>
      <c r="EP50" s="28">
        <v>0</v>
      </c>
      <c r="EQ50" s="28">
        <v>0</v>
      </c>
      <c r="ER50" s="28">
        <v>0</v>
      </c>
      <c r="ES50" s="28">
        <v>0</v>
      </c>
      <c r="ET50" s="28">
        <v>0</v>
      </c>
      <c r="EU50" s="28">
        <v>0</v>
      </c>
      <c r="EV50" s="28">
        <v>0</v>
      </c>
      <c r="EW50" s="28">
        <v>0</v>
      </c>
      <c r="EX50" s="28">
        <v>0</v>
      </c>
      <c r="EY50" s="28">
        <v>0</v>
      </c>
      <c r="EZ50" s="28">
        <v>0</v>
      </c>
      <c r="FA50" s="28">
        <v>0</v>
      </c>
      <c r="FB50" s="28">
        <v>0</v>
      </c>
      <c r="FC50" s="28">
        <v>0</v>
      </c>
      <c r="FD50" s="28">
        <v>0</v>
      </c>
      <c r="FE50" s="28">
        <v>0</v>
      </c>
      <c r="FF50" s="28">
        <v>0</v>
      </c>
      <c r="FG50" s="28">
        <v>0</v>
      </c>
      <c r="FH50" s="28">
        <v>0</v>
      </c>
      <c r="FI50" s="28">
        <v>0</v>
      </c>
      <c r="FJ50" s="28">
        <v>0</v>
      </c>
      <c r="FK50" s="28">
        <v>0</v>
      </c>
      <c r="FL50" s="28">
        <v>0</v>
      </c>
      <c r="FM50" s="28">
        <v>0</v>
      </c>
      <c r="FN50" s="28">
        <v>0</v>
      </c>
      <c r="FO50" s="28">
        <v>0</v>
      </c>
      <c r="FP50" s="28">
        <v>0</v>
      </c>
      <c r="FQ50" s="28">
        <v>0</v>
      </c>
      <c r="FR50" s="28">
        <v>0</v>
      </c>
      <c r="FS50" s="28">
        <v>0</v>
      </c>
      <c r="FT50" s="28">
        <v>0</v>
      </c>
      <c r="FU50" s="28">
        <v>0</v>
      </c>
      <c r="FV50" s="28">
        <v>0</v>
      </c>
      <c r="FW50" s="28">
        <v>0</v>
      </c>
      <c r="FX50" s="28">
        <v>0</v>
      </c>
      <c r="FY50" s="28">
        <v>0</v>
      </c>
      <c r="FZ50" s="28">
        <v>0</v>
      </c>
      <c r="GA50" s="28">
        <v>0</v>
      </c>
      <c r="GB50" s="28">
        <v>0</v>
      </c>
      <c r="GC50" s="28">
        <v>0</v>
      </c>
      <c r="GD50" s="28">
        <v>0</v>
      </c>
      <c r="GE50" s="28">
        <v>0</v>
      </c>
      <c r="GF50" s="28">
        <v>0</v>
      </c>
      <c r="GG50" s="28">
        <v>0</v>
      </c>
      <c r="GH50" s="28">
        <v>0</v>
      </c>
      <c r="GI50" s="28">
        <v>0</v>
      </c>
      <c r="GJ50" s="28">
        <v>0</v>
      </c>
      <c r="GK50" s="28">
        <v>0</v>
      </c>
      <c r="GL50" s="28">
        <v>0</v>
      </c>
      <c r="GM50" s="28">
        <v>0</v>
      </c>
      <c r="GN50" s="28">
        <v>0</v>
      </c>
      <c r="GO50" s="28">
        <v>0</v>
      </c>
      <c r="GP50" s="28">
        <v>0</v>
      </c>
      <c r="GQ50" s="28">
        <v>0</v>
      </c>
      <c r="GR50" s="28">
        <v>0</v>
      </c>
      <c r="GS50" s="28">
        <v>0</v>
      </c>
      <c r="GT50" s="28">
        <v>0</v>
      </c>
      <c r="GU50" s="28">
        <v>0</v>
      </c>
      <c r="GV50" s="28">
        <v>0</v>
      </c>
      <c r="GW50" s="28">
        <v>0</v>
      </c>
      <c r="GX50" s="28">
        <v>0</v>
      </c>
      <c r="GY50" s="28">
        <v>0</v>
      </c>
      <c r="GZ50" s="28">
        <v>0</v>
      </c>
      <c r="HA50" s="28">
        <v>0</v>
      </c>
      <c r="HB50" s="28">
        <v>0</v>
      </c>
      <c r="HC50" s="28">
        <v>0</v>
      </c>
      <c r="HD50" s="28">
        <v>0</v>
      </c>
      <c r="HE50" s="28">
        <v>0</v>
      </c>
      <c r="HF50" s="28">
        <v>0</v>
      </c>
      <c r="HG50" s="28">
        <v>0</v>
      </c>
      <c r="HH50" s="28">
        <v>0</v>
      </c>
      <c r="HI50" s="28">
        <v>0</v>
      </c>
      <c r="HJ50" s="28">
        <v>0</v>
      </c>
      <c r="HK50" s="28">
        <v>0</v>
      </c>
      <c r="HL50" s="28">
        <v>0</v>
      </c>
      <c r="HM50" s="28">
        <v>0</v>
      </c>
      <c r="HN50" s="28">
        <v>0</v>
      </c>
      <c r="HO50" s="28">
        <v>0</v>
      </c>
      <c r="HP50" s="28">
        <v>0</v>
      </c>
      <c r="HQ50" s="28">
        <v>0</v>
      </c>
      <c r="HR50" s="28">
        <v>0</v>
      </c>
      <c r="HS50" s="28">
        <v>0</v>
      </c>
      <c r="HT50" s="28">
        <v>0</v>
      </c>
      <c r="HU50" s="28">
        <v>0</v>
      </c>
      <c r="HV50" s="28">
        <v>0</v>
      </c>
      <c r="HW50" s="28">
        <v>0</v>
      </c>
      <c r="HX50" s="28">
        <v>0</v>
      </c>
      <c r="HY50" s="28">
        <v>0</v>
      </c>
      <c r="HZ50" s="28">
        <v>0</v>
      </c>
      <c r="IA50" s="28">
        <v>0</v>
      </c>
      <c r="IB50" s="28">
        <v>0</v>
      </c>
      <c r="IC50" s="28">
        <v>0</v>
      </c>
      <c r="ID50" s="28">
        <v>0</v>
      </c>
      <c r="IE50" s="28">
        <v>0</v>
      </c>
      <c r="IF50" s="28">
        <v>0</v>
      </c>
      <c r="IG50" s="28">
        <v>0</v>
      </c>
      <c r="IH50" s="28">
        <v>0</v>
      </c>
      <c r="II50" s="28">
        <v>0</v>
      </c>
      <c r="IJ50" s="28">
        <v>0</v>
      </c>
      <c r="IK50" s="28">
        <v>0</v>
      </c>
      <c r="IL50" s="28">
        <v>0</v>
      </c>
      <c r="IM50" s="28">
        <v>0</v>
      </c>
      <c r="IN50" s="28">
        <v>0</v>
      </c>
      <c r="IO50" s="28">
        <v>0</v>
      </c>
      <c r="IP50" s="28">
        <v>0</v>
      </c>
      <c r="IQ50" s="28">
        <v>0</v>
      </c>
      <c r="IR50" s="28">
        <v>0</v>
      </c>
      <c r="IS50" s="28">
        <v>0</v>
      </c>
      <c r="IT50" s="28">
        <v>0</v>
      </c>
      <c r="IU50" s="28">
        <v>0</v>
      </c>
      <c r="IV50" s="28">
        <v>0</v>
      </c>
      <c r="IW50" s="28">
        <v>0</v>
      </c>
      <c r="IX50" s="28">
        <v>0</v>
      </c>
      <c r="IY50" s="28">
        <v>0</v>
      </c>
      <c r="IZ50" s="28">
        <v>0</v>
      </c>
      <c r="JA50" s="28">
        <v>0</v>
      </c>
      <c r="JB50" s="28">
        <v>0</v>
      </c>
      <c r="JC50" s="28">
        <v>0</v>
      </c>
      <c r="JD50" s="28">
        <v>0</v>
      </c>
      <c r="JE50" s="28">
        <v>0</v>
      </c>
      <c r="JF50" s="28">
        <v>0</v>
      </c>
      <c r="JG50" s="28">
        <v>0</v>
      </c>
      <c r="JH50" s="28">
        <v>0</v>
      </c>
      <c r="JI50" s="28">
        <v>0</v>
      </c>
      <c r="JJ50" s="28">
        <v>0</v>
      </c>
      <c r="JK50" s="28">
        <v>0</v>
      </c>
      <c r="JL50" s="28">
        <v>0</v>
      </c>
      <c r="JM50" s="28">
        <v>0</v>
      </c>
      <c r="JN50" s="28">
        <v>0</v>
      </c>
      <c r="JO50" s="28">
        <v>0</v>
      </c>
      <c r="JP50" s="28">
        <v>0</v>
      </c>
      <c r="JQ50" s="28">
        <v>0</v>
      </c>
      <c r="JR50" s="28">
        <v>0</v>
      </c>
      <c r="JS50" s="28">
        <v>0</v>
      </c>
      <c r="JT50" s="28">
        <v>0</v>
      </c>
      <c r="JU50" s="28">
        <v>0</v>
      </c>
      <c r="JV50" s="28">
        <v>0</v>
      </c>
      <c r="JW50" s="28">
        <v>0</v>
      </c>
      <c r="JX50" s="28">
        <v>0</v>
      </c>
      <c r="JY50" s="28">
        <v>0</v>
      </c>
      <c r="JZ50" s="28">
        <v>0</v>
      </c>
      <c r="KA50" s="28">
        <v>0</v>
      </c>
      <c r="KB50" s="28">
        <v>0</v>
      </c>
      <c r="KC50" s="28">
        <v>0</v>
      </c>
      <c r="KD50" s="28">
        <v>0</v>
      </c>
      <c r="KE50" s="28">
        <v>0</v>
      </c>
      <c r="KF50" s="28">
        <v>0</v>
      </c>
      <c r="KG50" s="28">
        <v>0</v>
      </c>
      <c r="KH50" s="28">
        <v>0</v>
      </c>
      <c r="KI50" s="28">
        <v>0</v>
      </c>
      <c r="KJ50" s="28">
        <v>0</v>
      </c>
      <c r="KK50" s="28">
        <v>0</v>
      </c>
      <c r="KL50" s="28">
        <v>0</v>
      </c>
      <c r="KM50" s="28">
        <v>0</v>
      </c>
      <c r="KN50" s="28">
        <v>0</v>
      </c>
      <c r="KO50" s="28">
        <v>0</v>
      </c>
      <c r="KP50" s="28">
        <v>0</v>
      </c>
      <c r="KQ50" s="28">
        <v>0</v>
      </c>
      <c r="KR50" s="28">
        <v>0</v>
      </c>
      <c r="KS50" s="28">
        <v>0</v>
      </c>
      <c r="KT50" s="28">
        <v>0</v>
      </c>
      <c r="KU50" s="28">
        <v>0</v>
      </c>
      <c r="KV50" s="28">
        <v>0</v>
      </c>
      <c r="KW50" s="28">
        <v>0</v>
      </c>
      <c r="KX50" s="28">
        <v>0</v>
      </c>
      <c r="KY50" s="28">
        <v>0</v>
      </c>
      <c r="KZ50" s="28">
        <v>0</v>
      </c>
      <c r="LA50" s="28">
        <v>0</v>
      </c>
      <c r="LB50" s="28">
        <v>0</v>
      </c>
      <c r="LC50" s="28">
        <v>0</v>
      </c>
      <c r="LD50" s="28">
        <v>0</v>
      </c>
      <c r="LE50" s="28">
        <v>0</v>
      </c>
      <c r="LF50" s="28">
        <v>0</v>
      </c>
      <c r="LG50" s="28">
        <v>0</v>
      </c>
      <c r="LH50" s="28">
        <v>0</v>
      </c>
      <c r="LI50" s="28">
        <v>0</v>
      </c>
      <c r="LJ50" s="28">
        <v>0</v>
      </c>
      <c r="LK50" s="28">
        <v>0</v>
      </c>
      <c r="LL50" s="28">
        <v>0</v>
      </c>
      <c r="LM50" s="28">
        <v>0</v>
      </c>
      <c r="LN50" s="28">
        <v>0</v>
      </c>
      <c r="LO50" s="28">
        <v>0</v>
      </c>
      <c r="LP50" s="28">
        <v>0</v>
      </c>
      <c r="LQ50" s="28">
        <v>0</v>
      </c>
      <c r="LR50" s="28">
        <v>0</v>
      </c>
      <c r="LS50" s="28">
        <v>0</v>
      </c>
      <c r="LT50" s="28">
        <v>0</v>
      </c>
      <c r="LU50" s="28">
        <v>0</v>
      </c>
      <c r="LV50" s="28">
        <v>0</v>
      </c>
      <c r="LW50" s="28">
        <v>0</v>
      </c>
      <c r="LX50" s="28">
        <v>0</v>
      </c>
      <c r="LY50" s="28">
        <v>0</v>
      </c>
      <c r="LZ50" s="28">
        <v>0</v>
      </c>
      <c r="MA50" s="28">
        <v>0</v>
      </c>
      <c r="MB50" s="28">
        <v>0</v>
      </c>
      <c r="MC50" s="28">
        <v>0</v>
      </c>
      <c r="MD50" s="28">
        <v>0</v>
      </c>
      <c r="ME50" s="28">
        <v>0</v>
      </c>
      <c r="MF50" s="28">
        <v>0</v>
      </c>
      <c r="MG50" s="28">
        <v>0</v>
      </c>
      <c r="MH50" s="28">
        <v>0</v>
      </c>
      <c r="MI50" s="28">
        <v>0</v>
      </c>
      <c r="MJ50" s="28">
        <v>0</v>
      </c>
      <c r="MK50" s="28">
        <v>0</v>
      </c>
      <c r="ML50" s="28">
        <v>0</v>
      </c>
      <c r="MM50" s="28">
        <v>0</v>
      </c>
      <c r="MN50" s="28">
        <v>0</v>
      </c>
      <c r="MO50" s="28">
        <v>0</v>
      </c>
      <c r="MP50" s="28">
        <v>0</v>
      </c>
      <c r="MQ50" s="28">
        <v>0</v>
      </c>
      <c r="MR50" s="28">
        <v>0</v>
      </c>
      <c r="MS50" s="28">
        <v>0</v>
      </c>
      <c r="MT50" s="28">
        <v>0</v>
      </c>
      <c r="MU50" s="28">
        <v>0</v>
      </c>
      <c r="MV50" s="28">
        <v>0</v>
      </c>
      <c r="MW50" s="28">
        <v>0</v>
      </c>
      <c r="MX50" s="28">
        <v>0</v>
      </c>
      <c r="MY50" s="28">
        <v>0</v>
      </c>
      <c r="MZ50" s="28">
        <v>0</v>
      </c>
      <c r="NA50" s="28">
        <v>0</v>
      </c>
      <c r="NB50" s="28">
        <v>0</v>
      </c>
      <c r="NC50" s="28">
        <v>0</v>
      </c>
      <c r="ND50" s="28">
        <v>0</v>
      </c>
      <c r="NE50" s="28">
        <v>0</v>
      </c>
      <c r="NF50" s="28">
        <v>0</v>
      </c>
      <c r="NG50" s="28">
        <v>0</v>
      </c>
      <c r="NH50" s="28">
        <v>0</v>
      </c>
      <c r="NI50" s="28">
        <v>0</v>
      </c>
      <c r="NJ50" s="28">
        <v>0</v>
      </c>
      <c r="NK50" s="28">
        <v>0</v>
      </c>
      <c r="NL50" s="28">
        <v>0</v>
      </c>
      <c r="NM50" s="28">
        <v>0</v>
      </c>
      <c r="NN50" s="28">
        <v>0</v>
      </c>
      <c r="NO50" s="28">
        <v>0</v>
      </c>
      <c r="NP50" s="28">
        <v>0</v>
      </c>
      <c r="NQ50" s="28">
        <v>0</v>
      </c>
      <c r="NR50" s="28">
        <v>0</v>
      </c>
      <c r="NS50" s="28">
        <v>0</v>
      </c>
      <c r="NT50" s="28">
        <v>0</v>
      </c>
      <c r="NU50" s="28">
        <v>0</v>
      </c>
      <c r="NV50" s="28">
        <v>0</v>
      </c>
      <c r="NW50" s="28">
        <v>0</v>
      </c>
      <c r="NX50" s="28">
        <v>0</v>
      </c>
      <c r="NY50" s="28">
        <v>0</v>
      </c>
      <c r="NZ50" s="28">
        <v>0</v>
      </c>
      <c r="OA50" s="28">
        <v>0</v>
      </c>
      <c r="OB50" s="28">
        <v>0</v>
      </c>
      <c r="OC50" s="28">
        <v>0</v>
      </c>
      <c r="OD50" s="28">
        <v>0</v>
      </c>
      <c r="OE50" s="28">
        <v>0</v>
      </c>
      <c r="OF50" s="28">
        <v>0</v>
      </c>
      <c r="OG50" s="28">
        <v>0</v>
      </c>
      <c r="OH50" s="28">
        <v>0</v>
      </c>
      <c r="OI50" s="28">
        <v>0</v>
      </c>
      <c r="OJ50" s="28">
        <v>0</v>
      </c>
      <c r="OK50" s="28">
        <v>0</v>
      </c>
      <c r="OL50" s="28">
        <v>0</v>
      </c>
      <c r="OM50" s="28">
        <v>0</v>
      </c>
      <c r="ON50" s="28">
        <v>0</v>
      </c>
      <c r="OO50" s="28">
        <v>0</v>
      </c>
      <c r="OP50" s="28">
        <v>0</v>
      </c>
      <c r="OQ50" s="28">
        <v>0</v>
      </c>
      <c r="OR50" s="28">
        <v>0</v>
      </c>
      <c r="OS50" s="28">
        <v>0</v>
      </c>
      <c r="OT50" s="28">
        <v>0</v>
      </c>
      <c r="OU50" s="28">
        <v>0</v>
      </c>
      <c r="OV50" s="28">
        <v>0</v>
      </c>
      <c r="OW50" s="28">
        <v>0</v>
      </c>
      <c r="OX50" s="28">
        <v>0</v>
      </c>
      <c r="OY50" s="28">
        <v>0</v>
      </c>
      <c r="OZ50" s="28">
        <v>0</v>
      </c>
      <c r="PA50" s="28">
        <v>0</v>
      </c>
      <c r="PB50" s="28">
        <v>0</v>
      </c>
      <c r="PC50" s="28">
        <v>0</v>
      </c>
      <c r="PD50" s="28">
        <v>0</v>
      </c>
      <c r="PE50" s="28">
        <v>0</v>
      </c>
      <c r="PF50" s="28">
        <v>0</v>
      </c>
      <c r="PG50" s="28">
        <v>0</v>
      </c>
      <c r="PH50" s="28">
        <v>0</v>
      </c>
      <c r="PI50" s="28">
        <v>0</v>
      </c>
      <c r="PJ50" s="28">
        <v>0</v>
      </c>
      <c r="PK50" s="28">
        <v>0</v>
      </c>
      <c r="PL50" s="28">
        <v>0</v>
      </c>
      <c r="PM50" s="28">
        <v>0</v>
      </c>
      <c r="PN50" s="28">
        <v>0</v>
      </c>
      <c r="PO50" s="28">
        <v>0</v>
      </c>
      <c r="PP50" s="28">
        <v>0</v>
      </c>
      <c r="PQ50" s="28">
        <v>0</v>
      </c>
      <c r="PR50" s="28">
        <v>0</v>
      </c>
      <c r="PS50" s="28">
        <v>0</v>
      </c>
      <c r="PT50" s="28">
        <v>0</v>
      </c>
      <c r="PU50" s="28">
        <v>0</v>
      </c>
      <c r="PV50" s="28">
        <v>0</v>
      </c>
      <c r="PW50" s="28">
        <v>0</v>
      </c>
      <c r="PX50" s="28">
        <v>0</v>
      </c>
      <c r="PY50" s="28">
        <v>0</v>
      </c>
      <c r="PZ50" s="28">
        <v>0</v>
      </c>
      <c r="QA50" s="28">
        <v>0</v>
      </c>
      <c r="QB50" s="28">
        <v>0</v>
      </c>
      <c r="QC50" s="28">
        <v>0</v>
      </c>
      <c r="QD50" s="28">
        <v>0</v>
      </c>
      <c r="QE50" s="28">
        <v>0</v>
      </c>
      <c r="QF50" s="28">
        <v>0</v>
      </c>
      <c r="QG50" s="28">
        <v>0</v>
      </c>
      <c r="QH50" s="28">
        <v>0</v>
      </c>
      <c r="QI50" s="28">
        <v>0</v>
      </c>
      <c r="QJ50" s="28">
        <v>0</v>
      </c>
      <c r="QK50" s="28">
        <v>0</v>
      </c>
      <c r="QL50" s="28">
        <v>0</v>
      </c>
      <c r="QM50" s="28">
        <v>0</v>
      </c>
      <c r="QN50" s="28">
        <v>0</v>
      </c>
      <c r="QO50" s="28">
        <v>0</v>
      </c>
      <c r="QP50" s="28">
        <v>0</v>
      </c>
      <c r="QQ50" s="28">
        <v>0</v>
      </c>
      <c r="QR50" s="28">
        <v>0</v>
      </c>
      <c r="QS50" s="28">
        <v>0</v>
      </c>
      <c r="QT50" s="28">
        <v>0</v>
      </c>
      <c r="QU50" s="28">
        <v>0</v>
      </c>
      <c r="QV50" s="28">
        <v>0</v>
      </c>
      <c r="QW50" s="28">
        <v>0</v>
      </c>
      <c r="QX50" s="28">
        <v>0</v>
      </c>
      <c r="QY50" s="28">
        <v>0</v>
      </c>
      <c r="QZ50" s="28">
        <v>0</v>
      </c>
      <c r="RA50" s="28">
        <v>0</v>
      </c>
      <c r="RB50" s="28">
        <v>0</v>
      </c>
      <c r="RC50" s="28">
        <v>0</v>
      </c>
      <c r="RD50" s="28">
        <v>0</v>
      </c>
      <c r="RE50" s="28">
        <v>0</v>
      </c>
      <c r="RF50" s="28">
        <v>0</v>
      </c>
      <c r="RG50" s="28">
        <v>0</v>
      </c>
      <c r="RH50" s="28">
        <v>0</v>
      </c>
      <c r="RI50" s="28">
        <v>0</v>
      </c>
      <c r="RJ50" s="28">
        <v>0</v>
      </c>
      <c r="RK50" s="28">
        <v>0</v>
      </c>
      <c r="RL50" s="28">
        <v>0</v>
      </c>
      <c r="RM50" s="28">
        <v>0</v>
      </c>
      <c r="RN50" s="28">
        <v>0</v>
      </c>
      <c r="RO50" s="28">
        <v>0</v>
      </c>
      <c r="RP50" s="28">
        <v>0</v>
      </c>
      <c r="RQ50" s="28">
        <v>0</v>
      </c>
      <c r="RR50" s="28">
        <v>0</v>
      </c>
      <c r="RS50" s="28">
        <v>0</v>
      </c>
      <c r="RT50" s="28">
        <v>0</v>
      </c>
      <c r="RU50" s="28">
        <v>0</v>
      </c>
      <c r="RV50" s="28">
        <v>0</v>
      </c>
      <c r="RW50" s="28">
        <v>0</v>
      </c>
      <c r="RX50" s="28">
        <v>0</v>
      </c>
      <c r="RY50" s="28">
        <v>0</v>
      </c>
      <c r="RZ50" s="28">
        <v>0</v>
      </c>
      <c r="SA50" s="28">
        <v>0</v>
      </c>
      <c r="SB50" s="28">
        <v>0</v>
      </c>
      <c r="SC50" s="28">
        <v>0</v>
      </c>
      <c r="SD50" s="28">
        <v>0</v>
      </c>
      <c r="SE50" s="28">
        <v>0</v>
      </c>
      <c r="SF50" s="28">
        <v>0</v>
      </c>
      <c r="SG50" s="28">
        <v>0</v>
      </c>
      <c r="SH50" s="28">
        <v>0</v>
      </c>
      <c r="SI50" s="28">
        <v>0</v>
      </c>
      <c r="SJ50" s="28">
        <v>0</v>
      </c>
      <c r="SK50" s="28">
        <v>0</v>
      </c>
      <c r="SL50" s="28">
        <v>0</v>
      </c>
      <c r="SM50" s="28">
        <v>0</v>
      </c>
      <c r="SN50" s="28">
        <v>0</v>
      </c>
      <c r="SO50" s="28">
        <v>0</v>
      </c>
      <c r="SP50" s="28">
        <v>0</v>
      </c>
      <c r="SQ50" s="28">
        <v>0</v>
      </c>
      <c r="SR50" s="28">
        <v>0</v>
      </c>
      <c r="SS50" s="28">
        <v>0</v>
      </c>
      <c r="ST50" s="28">
        <v>0</v>
      </c>
      <c r="SU50" s="28">
        <v>0</v>
      </c>
      <c r="SV50" s="28">
        <v>0</v>
      </c>
      <c r="SW50" s="28">
        <v>0</v>
      </c>
      <c r="SX50" s="28">
        <v>0</v>
      </c>
      <c r="SY50" s="28">
        <v>0</v>
      </c>
      <c r="SZ50" s="28">
        <v>0</v>
      </c>
      <c r="TA50" s="28">
        <v>0</v>
      </c>
      <c r="TB50" s="28">
        <v>0</v>
      </c>
      <c r="TC50" s="28">
        <v>0</v>
      </c>
      <c r="TD50" s="28">
        <v>0</v>
      </c>
      <c r="TE50" s="28">
        <v>0</v>
      </c>
      <c r="TF50" s="28">
        <v>0</v>
      </c>
      <c r="TG50" s="28">
        <v>0</v>
      </c>
      <c r="TH50" s="28">
        <v>0</v>
      </c>
      <c r="TI50" s="28">
        <v>0</v>
      </c>
      <c r="TJ50" s="28">
        <v>0</v>
      </c>
      <c r="TK50" s="28">
        <v>0</v>
      </c>
      <c r="TL50" s="28">
        <v>0</v>
      </c>
      <c r="TM50" s="28">
        <v>0</v>
      </c>
      <c r="TN50" s="28">
        <v>0</v>
      </c>
      <c r="TO50" s="28">
        <v>0</v>
      </c>
      <c r="TP50" s="28">
        <v>0</v>
      </c>
      <c r="TQ50" s="28">
        <v>0</v>
      </c>
      <c r="TR50" s="28">
        <v>0</v>
      </c>
      <c r="TS50" s="28">
        <v>0</v>
      </c>
      <c r="TT50" s="28">
        <v>0</v>
      </c>
      <c r="TU50" s="28">
        <v>0</v>
      </c>
      <c r="TV50" s="28">
        <v>0</v>
      </c>
      <c r="TW50" s="28">
        <v>0</v>
      </c>
      <c r="TX50" s="28">
        <v>0</v>
      </c>
      <c r="TY50" s="28">
        <v>0</v>
      </c>
      <c r="TZ50" s="28">
        <v>0</v>
      </c>
      <c r="UA50" s="28">
        <v>0</v>
      </c>
      <c r="UB50" s="28">
        <v>0</v>
      </c>
      <c r="UC50" s="28">
        <v>0</v>
      </c>
      <c r="UD50" s="28">
        <v>0</v>
      </c>
      <c r="UE50" s="28">
        <v>0</v>
      </c>
      <c r="UF50" s="28">
        <v>0</v>
      </c>
      <c r="UG50" s="28">
        <v>0</v>
      </c>
      <c r="UH50" s="28">
        <v>0</v>
      </c>
      <c r="UI50" s="28">
        <v>0</v>
      </c>
      <c r="UJ50" s="28">
        <v>0</v>
      </c>
      <c r="UK50" s="28">
        <v>0</v>
      </c>
      <c r="UL50" s="28">
        <v>0</v>
      </c>
      <c r="UM50" s="28">
        <v>0</v>
      </c>
      <c r="UN50" s="28">
        <v>0</v>
      </c>
      <c r="UO50" s="28">
        <v>0</v>
      </c>
      <c r="UP50" s="28">
        <v>0</v>
      </c>
      <c r="UQ50" s="28">
        <v>0</v>
      </c>
      <c r="UR50" s="28">
        <v>0</v>
      </c>
      <c r="US50" s="28">
        <v>0</v>
      </c>
      <c r="UT50" s="28">
        <v>0</v>
      </c>
      <c r="UU50" s="28">
        <v>0</v>
      </c>
      <c r="UV50" s="28">
        <v>0</v>
      </c>
      <c r="UW50" s="28">
        <v>0</v>
      </c>
      <c r="UX50" s="28">
        <v>0</v>
      </c>
      <c r="UY50" s="28">
        <v>0</v>
      </c>
      <c r="UZ50" s="28">
        <v>0</v>
      </c>
      <c r="VA50" s="28">
        <v>0</v>
      </c>
      <c r="VB50" s="28">
        <v>0</v>
      </c>
      <c r="VC50" s="28">
        <v>0</v>
      </c>
      <c r="VD50" s="28">
        <v>0</v>
      </c>
      <c r="VE50" s="28">
        <v>0</v>
      </c>
      <c r="VF50" s="28">
        <v>0</v>
      </c>
      <c r="VG50" s="28">
        <v>0</v>
      </c>
      <c r="VH50" s="28">
        <v>0</v>
      </c>
      <c r="VI50" s="28">
        <v>0</v>
      </c>
      <c r="VJ50" s="28">
        <v>0</v>
      </c>
      <c r="VK50" s="28">
        <v>0</v>
      </c>
      <c r="VL50" s="28">
        <v>0</v>
      </c>
      <c r="VM50" s="28">
        <v>0</v>
      </c>
      <c r="VN50" s="28">
        <v>0</v>
      </c>
      <c r="VO50" s="28">
        <v>0</v>
      </c>
      <c r="VP50" s="28">
        <v>0</v>
      </c>
      <c r="VQ50" s="28">
        <v>0</v>
      </c>
      <c r="VR50" s="28">
        <v>0</v>
      </c>
      <c r="VS50" s="28">
        <v>0</v>
      </c>
      <c r="VT50" s="28">
        <v>0</v>
      </c>
      <c r="VU50" s="28">
        <v>0</v>
      </c>
      <c r="VV50" s="28">
        <v>0</v>
      </c>
      <c r="VW50" s="28">
        <v>0</v>
      </c>
      <c r="VX50" s="28">
        <v>0</v>
      </c>
      <c r="VY50" s="28">
        <v>0</v>
      </c>
      <c r="VZ50" s="28">
        <v>0</v>
      </c>
      <c r="WA50" s="28">
        <v>0</v>
      </c>
      <c r="WB50" s="28">
        <v>0</v>
      </c>
      <c r="WC50" s="28">
        <v>0</v>
      </c>
      <c r="WD50" s="28">
        <v>0</v>
      </c>
      <c r="WE50" s="28">
        <v>0</v>
      </c>
      <c r="WF50" s="28">
        <v>0</v>
      </c>
      <c r="WG50" s="28">
        <v>0</v>
      </c>
      <c r="WH50" s="28">
        <v>0</v>
      </c>
      <c r="WI50" s="28">
        <v>0</v>
      </c>
      <c r="WJ50" s="28">
        <v>0</v>
      </c>
      <c r="WK50" s="28">
        <v>0</v>
      </c>
      <c r="WL50" s="28">
        <v>0</v>
      </c>
      <c r="WM50" s="28">
        <v>0</v>
      </c>
      <c r="WN50" s="28">
        <v>0</v>
      </c>
      <c r="WO50" s="28">
        <v>0</v>
      </c>
      <c r="WP50" s="28">
        <v>0</v>
      </c>
      <c r="WQ50" s="28">
        <v>0</v>
      </c>
      <c r="WR50" s="28">
        <v>0</v>
      </c>
      <c r="WS50" s="28">
        <v>0</v>
      </c>
      <c r="WT50" s="28">
        <v>0</v>
      </c>
      <c r="WU50" s="28">
        <v>0</v>
      </c>
      <c r="WV50" s="28">
        <v>0</v>
      </c>
      <c r="WW50" s="28">
        <v>0</v>
      </c>
      <c r="WX50" s="28">
        <v>0</v>
      </c>
      <c r="WY50" s="28">
        <v>0</v>
      </c>
      <c r="WZ50" s="28">
        <v>0</v>
      </c>
      <c r="XA50" s="28">
        <v>0</v>
      </c>
      <c r="XB50" s="28">
        <v>0</v>
      </c>
      <c r="XC50" s="28">
        <v>0</v>
      </c>
      <c r="XD50" s="28">
        <v>0</v>
      </c>
      <c r="XE50" s="28">
        <v>0</v>
      </c>
      <c r="XF50" s="28">
        <v>0</v>
      </c>
      <c r="XG50" s="28">
        <v>0</v>
      </c>
      <c r="XH50" s="28">
        <v>0</v>
      </c>
      <c r="XI50" s="28">
        <v>0</v>
      </c>
      <c r="XJ50" s="28">
        <v>0</v>
      </c>
      <c r="XK50" s="28">
        <v>0</v>
      </c>
      <c r="XL50" s="28">
        <v>0</v>
      </c>
      <c r="XM50" s="28">
        <v>0</v>
      </c>
      <c r="XN50" s="28">
        <v>0</v>
      </c>
      <c r="XO50" s="28">
        <v>0</v>
      </c>
      <c r="XP50" s="28">
        <v>0</v>
      </c>
      <c r="XQ50" s="28">
        <v>0</v>
      </c>
      <c r="XR50" s="28">
        <v>0</v>
      </c>
      <c r="XS50" s="28">
        <v>0</v>
      </c>
      <c r="XT50" s="28">
        <v>0</v>
      </c>
      <c r="XU50" s="28">
        <v>0</v>
      </c>
      <c r="XV50" s="28">
        <v>0</v>
      </c>
      <c r="XW50" s="28">
        <v>0</v>
      </c>
      <c r="XX50" s="28">
        <v>0</v>
      </c>
      <c r="XY50" s="28">
        <v>0</v>
      </c>
      <c r="XZ50" s="28">
        <v>0</v>
      </c>
      <c r="YA50" s="28">
        <v>0</v>
      </c>
      <c r="YB50" s="28">
        <v>0</v>
      </c>
      <c r="YC50" s="28">
        <v>0</v>
      </c>
      <c r="YD50" s="28">
        <v>0</v>
      </c>
      <c r="YE50" s="28">
        <v>0</v>
      </c>
      <c r="YF50" s="28">
        <v>0</v>
      </c>
      <c r="YG50" s="28">
        <v>0</v>
      </c>
      <c r="YH50" s="28">
        <v>0</v>
      </c>
      <c r="YI50" s="28">
        <v>0</v>
      </c>
      <c r="YJ50" s="28">
        <v>0</v>
      </c>
      <c r="YK50" s="28">
        <v>0</v>
      </c>
      <c r="YL50" s="28">
        <v>0</v>
      </c>
      <c r="YM50" s="28">
        <v>0</v>
      </c>
      <c r="YN50" s="28">
        <v>0</v>
      </c>
      <c r="YO50" s="28">
        <v>0</v>
      </c>
      <c r="YP50" s="28">
        <v>0</v>
      </c>
      <c r="YQ50" s="28">
        <v>0</v>
      </c>
      <c r="YR50" s="28">
        <v>0</v>
      </c>
      <c r="YS50" s="28">
        <v>0</v>
      </c>
      <c r="YT50" s="28">
        <v>0</v>
      </c>
      <c r="YU50" s="28">
        <v>0</v>
      </c>
      <c r="YV50" s="28">
        <v>0</v>
      </c>
      <c r="YW50" s="28">
        <v>0</v>
      </c>
      <c r="YX50" s="28">
        <v>0</v>
      </c>
      <c r="YY50" s="28">
        <v>0</v>
      </c>
      <c r="YZ50" s="28">
        <v>0</v>
      </c>
      <c r="ZA50" s="28">
        <v>0</v>
      </c>
      <c r="ZB50" s="28">
        <v>0</v>
      </c>
      <c r="ZC50" s="28">
        <v>0</v>
      </c>
      <c r="ZD50" s="28">
        <v>0</v>
      </c>
      <c r="ZE50" s="28">
        <v>0</v>
      </c>
      <c r="ZF50" s="28">
        <v>0</v>
      </c>
      <c r="ZG50" s="28">
        <v>0</v>
      </c>
      <c r="ZH50" s="28">
        <v>0</v>
      </c>
      <c r="ZI50" s="28">
        <v>0</v>
      </c>
      <c r="ZJ50" s="28">
        <v>0</v>
      </c>
      <c r="ZK50" s="28">
        <v>0</v>
      </c>
      <c r="ZL50" s="28">
        <v>0</v>
      </c>
      <c r="ZM50" s="28">
        <v>0</v>
      </c>
      <c r="ZN50" s="28">
        <v>0</v>
      </c>
      <c r="ZO50" s="28">
        <v>0</v>
      </c>
      <c r="ZP50" s="28">
        <v>0</v>
      </c>
      <c r="ZQ50" s="28">
        <v>0</v>
      </c>
      <c r="ZR50" s="28">
        <v>0</v>
      </c>
      <c r="ZS50" s="28">
        <v>0</v>
      </c>
      <c r="ZT50" s="28">
        <v>0</v>
      </c>
      <c r="ZU50" s="28">
        <v>0</v>
      </c>
      <c r="ZV50" s="28">
        <v>0</v>
      </c>
      <c r="ZW50" s="28">
        <v>0</v>
      </c>
      <c r="ZX50" s="28">
        <v>0</v>
      </c>
      <c r="ZY50" s="28">
        <v>0</v>
      </c>
      <c r="ZZ50" s="28">
        <v>0</v>
      </c>
      <c r="AAA50" s="28">
        <v>0</v>
      </c>
      <c r="AAB50" s="28">
        <v>0</v>
      </c>
      <c r="AAC50" s="28">
        <v>0</v>
      </c>
      <c r="AAD50" s="28">
        <v>0</v>
      </c>
      <c r="AAE50" s="28">
        <v>0</v>
      </c>
      <c r="AAF50" s="28">
        <v>0</v>
      </c>
      <c r="AAG50" s="28">
        <v>0</v>
      </c>
      <c r="AAH50" s="28">
        <v>0</v>
      </c>
      <c r="AAI50" s="28">
        <v>0</v>
      </c>
      <c r="AAJ50" s="28">
        <v>0</v>
      </c>
      <c r="AAK50" s="28">
        <v>0</v>
      </c>
      <c r="AAL50" s="28">
        <v>0</v>
      </c>
      <c r="AAM50" s="28">
        <v>0</v>
      </c>
      <c r="AAN50" s="28">
        <v>0</v>
      </c>
      <c r="AAO50" s="28">
        <v>0</v>
      </c>
      <c r="AAP50" s="28">
        <v>0</v>
      </c>
      <c r="AAQ50" s="28">
        <v>0</v>
      </c>
      <c r="AAR50" s="28">
        <v>0</v>
      </c>
      <c r="AAS50" s="28">
        <v>0</v>
      </c>
      <c r="AAT50" s="28">
        <v>0</v>
      </c>
      <c r="AAU50" s="28">
        <v>0</v>
      </c>
      <c r="AAV50" s="28">
        <v>0</v>
      </c>
      <c r="AAW50" s="28">
        <v>0</v>
      </c>
      <c r="AAX50" s="28">
        <v>0</v>
      </c>
      <c r="AAY50" s="28">
        <v>0</v>
      </c>
      <c r="AAZ50" s="28">
        <v>0</v>
      </c>
      <c r="ABA50" s="28">
        <v>0</v>
      </c>
      <c r="ABB50" s="28">
        <v>0</v>
      </c>
      <c r="ABC50" s="28">
        <v>0</v>
      </c>
      <c r="ABD50" s="28">
        <v>0</v>
      </c>
      <c r="ABE50" s="28">
        <v>0</v>
      </c>
      <c r="ABF50" s="28">
        <v>0</v>
      </c>
      <c r="ABG50" s="28">
        <v>0</v>
      </c>
      <c r="ABH50" s="28">
        <v>0</v>
      </c>
      <c r="ABI50" s="28">
        <v>0</v>
      </c>
      <c r="ABJ50" s="28">
        <v>0</v>
      </c>
      <c r="ABK50" s="28">
        <v>0</v>
      </c>
      <c r="ABL50" s="28">
        <v>0</v>
      </c>
      <c r="ABM50" s="28">
        <v>0</v>
      </c>
      <c r="ABN50" s="28">
        <v>0</v>
      </c>
      <c r="ABO50" s="28">
        <v>0</v>
      </c>
      <c r="ABP50" s="28">
        <v>0</v>
      </c>
      <c r="ABQ50" s="28">
        <v>0</v>
      </c>
      <c r="ABR50" s="28">
        <v>0</v>
      </c>
      <c r="ABS50" s="28">
        <v>0</v>
      </c>
      <c r="ABT50" s="28">
        <v>0</v>
      </c>
      <c r="ABU50" s="28">
        <v>0</v>
      </c>
      <c r="ABV50" s="28">
        <v>0</v>
      </c>
      <c r="ABW50" s="28">
        <v>0</v>
      </c>
      <c r="ABX50" s="28">
        <v>0</v>
      </c>
      <c r="ABY50" s="28">
        <v>0</v>
      </c>
      <c r="ABZ50" s="28">
        <v>0</v>
      </c>
      <c r="ACA50" s="28">
        <v>0</v>
      </c>
      <c r="ACB50" s="28">
        <v>0</v>
      </c>
      <c r="ACC50" s="28">
        <v>0</v>
      </c>
      <c r="ACD50" s="28">
        <v>0</v>
      </c>
      <c r="ACE50" s="28">
        <v>0</v>
      </c>
      <c r="ACF50" s="28">
        <v>0</v>
      </c>
      <c r="ACG50" s="28">
        <v>0</v>
      </c>
      <c r="ACH50" s="28">
        <v>0</v>
      </c>
      <c r="ACI50" s="28">
        <v>0</v>
      </c>
      <c r="ACJ50" s="28">
        <v>0</v>
      </c>
    </row>
    <row r="51" spans="1:764" x14ac:dyDescent="0.2">
      <c r="A51" s="21" t="s">
        <v>88</v>
      </c>
      <c r="B51" s="116" t="s">
        <v>89</v>
      </c>
      <c r="C51" s="21">
        <v>498.98212000000001</v>
      </c>
      <c r="D51" s="111"/>
      <c r="E51" s="23">
        <f>+C51/$C$59</f>
        <v>28.812419232834632</v>
      </c>
      <c r="F51" s="30" t="s">
        <v>6</v>
      </c>
      <c r="G51" s="30" t="s">
        <v>129</v>
      </c>
      <c r="H51" s="31">
        <v>42401</v>
      </c>
      <c r="I51" s="32" t="s">
        <v>90</v>
      </c>
      <c r="J51" s="30">
        <v>30</v>
      </c>
      <c r="K51" s="24" t="s">
        <v>134</v>
      </c>
      <c r="L51" s="31">
        <v>43313</v>
      </c>
      <c r="M51" s="21" t="s">
        <v>111</v>
      </c>
      <c r="N51" s="3"/>
      <c r="O51" s="27">
        <f t="shared" si="212"/>
        <v>498982120</v>
      </c>
      <c r="P51" s="27">
        <f t="shared" si="213"/>
        <v>200496456.08818227</v>
      </c>
      <c r="Q51" s="27">
        <f t="shared" si="214"/>
        <v>498982120</v>
      </c>
      <c r="R51" s="27">
        <f t="shared" si="215"/>
        <v>79427553.486252591</v>
      </c>
      <c r="S51" s="27">
        <f t="shared" si="216"/>
        <v>0</v>
      </c>
      <c r="T51" s="27">
        <f t="shared" si="217"/>
        <v>0</v>
      </c>
      <c r="U51" s="27">
        <f t="shared" si="218"/>
        <v>0</v>
      </c>
      <c r="V51" s="27">
        <f t="shared" si="219"/>
        <v>0</v>
      </c>
      <c r="W51" s="27">
        <f t="shared" si="220"/>
        <v>0</v>
      </c>
      <c r="X51" s="27">
        <f t="shared" si="221"/>
        <v>0</v>
      </c>
      <c r="Y51" s="27">
        <f t="shared" si="222"/>
        <v>0</v>
      </c>
      <c r="Z51" s="27">
        <f t="shared" si="223"/>
        <v>0</v>
      </c>
      <c r="AA51" s="27">
        <f t="shared" si="224"/>
        <v>0</v>
      </c>
      <c r="AB51" s="27">
        <f t="shared" si="225"/>
        <v>0</v>
      </c>
      <c r="AC51" s="27">
        <f t="shared" si="226"/>
        <v>0</v>
      </c>
      <c r="AD51" s="27">
        <f t="shared" si="227"/>
        <v>0</v>
      </c>
      <c r="AE51" s="27">
        <f t="shared" si="228"/>
        <v>0</v>
      </c>
      <c r="AF51" s="27">
        <f t="shared" si="229"/>
        <v>0</v>
      </c>
      <c r="AG51" s="27">
        <f t="shared" si="230"/>
        <v>0</v>
      </c>
      <c r="AH51" s="27">
        <f t="shared" si="231"/>
        <v>0</v>
      </c>
      <c r="AI51" s="27">
        <f t="shared" si="232"/>
        <v>0</v>
      </c>
      <c r="AJ51" s="27">
        <f t="shared" si="233"/>
        <v>0</v>
      </c>
      <c r="AK51" s="27">
        <f t="shared" si="234"/>
        <v>0</v>
      </c>
      <c r="AL51" s="27">
        <f t="shared" si="235"/>
        <v>0</v>
      </c>
      <c r="AM51" s="27">
        <f t="shared" si="236"/>
        <v>0</v>
      </c>
      <c r="AN51" s="27">
        <f t="shared" si="237"/>
        <v>0</v>
      </c>
      <c r="AO51" s="27">
        <f t="shared" si="238"/>
        <v>0</v>
      </c>
      <c r="AP51" s="27">
        <f t="shared" si="239"/>
        <v>0</v>
      </c>
      <c r="AQ51" s="27">
        <f t="shared" si="240"/>
        <v>0</v>
      </c>
      <c r="AR51" s="27">
        <f t="shared" si="241"/>
        <v>0</v>
      </c>
      <c r="AS51" s="27">
        <f t="shared" si="242"/>
        <v>0</v>
      </c>
      <c r="AT51" s="27">
        <f t="shared" si="243"/>
        <v>0</v>
      </c>
      <c r="AU51" s="27">
        <f t="shared" si="244"/>
        <v>0</v>
      </c>
      <c r="AV51" s="27">
        <f t="shared" si="245"/>
        <v>0</v>
      </c>
      <c r="AW51" s="27">
        <f t="shared" si="246"/>
        <v>0</v>
      </c>
      <c r="AX51" s="27">
        <f t="shared" si="247"/>
        <v>0</v>
      </c>
      <c r="AY51" s="27">
        <f t="shared" si="248"/>
        <v>0</v>
      </c>
      <c r="AZ51" s="27">
        <f t="shared" si="249"/>
        <v>0</v>
      </c>
      <c r="BA51" s="27">
        <f t="shared" si="250"/>
        <v>0</v>
      </c>
      <c r="BB51" s="27">
        <f t="shared" si="251"/>
        <v>0</v>
      </c>
      <c r="BC51" s="27">
        <f t="shared" si="252"/>
        <v>0</v>
      </c>
      <c r="BD51" s="27">
        <f t="shared" si="253"/>
        <v>0</v>
      </c>
      <c r="BE51" s="27">
        <f t="shared" si="254"/>
        <v>0</v>
      </c>
      <c r="BF51" s="27">
        <f t="shared" si="255"/>
        <v>0</v>
      </c>
      <c r="BG51" s="27">
        <f t="shared" si="256"/>
        <v>0</v>
      </c>
      <c r="BH51" s="27">
        <f t="shared" si="257"/>
        <v>0</v>
      </c>
      <c r="BI51" s="27">
        <f t="shared" si="258"/>
        <v>0</v>
      </c>
      <c r="BJ51" s="27">
        <f t="shared" si="259"/>
        <v>0</v>
      </c>
      <c r="BK51" s="27">
        <f t="shared" si="260"/>
        <v>0</v>
      </c>
      <c r="BL51" s="27">
        <f t="shared" si="261"/>
        <v>0</v>
      </c>
      <c r="BM51" s="27">
        <f t="shared" si="262"/>
        <v>0</v>
      </c>
      <c r="BN51" s="27">
        <f t="shared" si="263"/>
        <v>0</v>
      </c>
      <c r="BO51" s="27">
        <f t="shared" si="264"/>
        <v>0</v>
      </c>
      <c r="BP51" s="27">
        <f t="shared" si="265"/>
        <v>0</v>
      </c>
      <c r="BQ51" s="27">
        <f t="shared" si="266"/>
        <v>0</v>
      </c>
      <c r="BR51" s="27">
        <f t="shared" si="267"/>
        <v>0</v>
      </c>
      <c r="BS51" s="27">
        <f t="shared" si="268"/>
        <v>0</v>
      </c>
      <c r="BT51" s="27">
        <f t="shared" si="269"/>
        <v>0</v>
      </c>
      <c r="BW51" s="28">
        <v>0</v>
      </c>
      <c r="BX51" s="28">
        <v>0</v>
      </c>
      <c r="BY51" s="28">
        <v>126148148.23320547</v>
      </c>
      <c r="BZ51" s="28">
        <v>249491060</v>
      </c>
      <c r="CA51" s="28">
        <v>0</v>
      </c>
      <c r="CB51" s="28">
        <v>0</v>
      </c>
      <c r="CC51" s="28">
        <v>0</v>
      </c>
      <c r="CD51" s="28">
        <v>0</v>
      </c>
      <c r="CE51" s="28">
        <v>0</v>
      </c>
      <c r="CF51" s="28">
        <v>0</v>
      </c>
      <c r="CG51" s="28">
        <v>0</v>
      </c>
      <c r="CH51" s="28">
        <v>0</v>
      </c>
      <c r="CI51" s="28">
        <v>0</v>
      </c>
      <c r="CJ51" s="28">
        <v>0</v>
      </c>
      <c r="CK51" s="28">
        <v>74348307.854976818</v>
      </c>
      <c r="CL51" s="28">
        <v>249491060</v>
      </c>
      <c r="CM51" s="28">
        <v>0</v>
      </c>
      <c r="CN51" s="28">
        <v>0</v>
      </c>
      <c r="CO51" s="28">
        <v>0</v>
      </c>
      <c r="CP51" s="28">
        <v>0</v>
      </c>
      <c r="CQ51" s="28">
        <v>0</v>
      </c>
      <c r="CR51" s="28">
        <v>0</v>
      </c>
      <c r="CS51" s="28">
        <v>0</v>
      </c>
      <c r="CT51" s="28">
        <v>0</v>
      </c>
      <c r="CU51" s="28">
        <v>0</v>
      </c>
      <c r="CV51" s="28">
        <v>0</v>
      </c>
      <c r="CW51" s="28">
        <v>55380672.095241778</v>
      </c>
      <c r="CX51" s="28">
        <v>249491060</v>
      </c>
      <c r="CY51" s="28">
        <v>0</v>
      </c>
      <c r="CZ51" s="28">
        <v>0</v>
      </c>
      <c r="DA51" s="28">
        <v>0</v>
      </c>
      <c r="DB51" s="28">
        <v>0</v>
      </c>
      <c r="DC51" s="28">
        <v>0</v>
      </c>
      <c r="DD51" s="28">
        <v>0</v>
      </c>
      <c r="DE51" s="28">
        <v>0</v>
      </c>
      <c r="DF51" s="28">
        <v>0</v>
      </c>
      <c r="DG51" s="28">
        <v>0</v>
      </c>
      <c r="DH51" s="28">
        <v>0</v>
      </c>
      <c r="DI51" s="28">
        <v>24046881.391010817</v>
      </c>
      <c r="DJ51" s="28">
        <v>249491060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c r="EN51" s="28">
        <v>0</v>
      </c>
      <c r="EO51" s="28">
        <v>0</v>
      </c>
      <c r="EP51" s="28">
        <v>0</v>
      </c>
      <c r="EQ51" s="28">
        <v>0</v>
      </c>
      <c r="ER51" s="28">
        <v>0</v>
      </c>
      <c r="ES51" s="28">
        <v>0</v>
      </c>
      <c r="ET51" s="28">
        <v>0</v>
      </c>
      <c r="EU51" s="28">
        <v>0</v>
      </c>
      <c r="EV51" s="28">
        <v>0</v>
      </c>
      <c r="EW51" s="28">
        <v>0</v>
      </c>
      <c r="EX51" s="28">
        <v>0</v>
      </c>
      <c r="EY51" s="28">
        <v>0</v>
      </c>
      <c r="EZ51" s="28">
        <v>0</v>
      </c>
      <c r="FA51" s="28">
        <v>0</v>
      </c>
      <c r="FB51" s="28">
        <v>0</v>
      </c>
      <c r="FC51" s="28">
        <v>0</v>
      </c>
      <c r="FD51" s="28">
        <v>0</v>
      </c>
      <c r="FE51" s="28">
        <v>0</v>
      </c>
      <c r="FF51" s="28">
        <v>0</v>
      </c>
      <c r="FG51" s="28">
        <v>0</v>
      </c>
      <c r="FH51" s="28">
        <v>0</v>
      </c>
      <c r="FI51" s="28">
        <v>0</v>
      </c>
      <c r="FJ51" s="28">
        <v>0</v>
      </c>
      <c r="FK51" s="28">
        <v>0</v>
      </c>
      <c r="FL51" s="28">
        <v>0</v>
      </c>
      <c r="FM51" s="28">
        <v>0</v>
      </c>
      <c r="FN51" s="28">
        <v>0</v>
      </c>
      <c r="FO51" s="28">
        <v>0</v>
      </c>
      <c r="FP51" s="28">
        <v>0</v>
      </c>
      <c r="FQ51" s="28">
        <v>0</v>
      </c>
      <c r="FR51" s="28">
        <v>0</v>
      </c>
      <c r="FS51" s="28">
        <v>0</v>
      </c>
      <c r="FT51" s="28">
        <v>0</v>
      </c>
      <c r="FU51" s="28">
        <v>0</v>
      </c>
      <c r="FV51" s="28">
        <v>0</v>
      </c>
      <c r="FW51" s="28">
        <v>0</v>
      </c>
      <c r="FX51" s="28">
        <v>0</v>
      </c>
      <c r="FY51" s="28">
        <v>0</v>
      </c>
      <c r="FZ51" s="28">
        <v>0</v>
      </c>
      <c r="GA51" s="28">
        <v>0</v>
      </c>
      <c r="GB51" s="28">
        <v>0</v>
      </c>
      <c r="GC51" s="28">
        <v>0</v>
      </c>
      <c r="GD51" s="28">
        <v>0</v>
      </c>
      <c r="GE51" s="28">
        <v>0</v>
      </c>
      <c r="GF51" s="28">
        <v>0</v>
      </c>
      <c r="GG51" s="28">
        <v>0</v>
      </c>
      <c r="GH51" s="28">
        <v>0</v>
      </c>
      <c r="GI51" s="28">
        <v>0</v>
      </c>
      <c r="GJ51" s="28">
        <v>0</v>
      </c>
      <c r="GK51" s="28">
        <v>0</v>
      </c>
      <c r="GL51" s="28">
        <v>0</v>
      </c>
      <c r="GM51" s="28">
        <v>0</v>
      </c>
      <c r="GN51" s="28">
        <v>0</v>
      </c>
      <c r="GO51" s="28">
        <v>0</v>
      </c>
      <c r="GP51" s="28">
        <v>0</v>
      </c>
      <c r="GQ51" s="28">
        <v>0</v>
      </c>
      <c r="GR51" s="28">
        <v>0</v>
      </c>
      <c r="GS51" s="28">
        <v>0</v>
      </c>
      <c r="GT51" s="28">
        <v>0</v>
      </c>
      <c r="GU51" s="28">
        <v>0</v>
      </c>
      <c r="GV51" s="28">
        <v>0</v>
      </c>
      <c r="GW51" s="28">
        <v>0</v>
      </c>
      <c r="GX51" s="28">
        <v>0</v>
      </c>
      <c r="GY51" s="28">
        <v>0</v>
      </c>
      <c r="GZ51" s="28">
        <v>0</v>
      </c>
      <c r="HA51" s="28">
        <v>0</v>
      </c>
      <c r="HB51" s="28">
        <v>0</v>
      </c>
      <c r="HC51" s="28">
        <v>0</v>
      </c>
      <c r="HD51" s="28">
        <v>0</v>
      </c>
      <c r="HE51" s="28">
        <v>0</v>
      </c>
      <c r="HF51" s="28">
        <v>0</v>
      </c>
      <c r="HG51" s="28">
        <v>0</v>
      </c>
      <c r="HH51" s="28">
        <v>0</v>
      </c>
      <c r="HI51" s="28">
        <v>0</v>
      </c>
      <c r="HJ51" s="28">
        <v>0</v>
      </c>
      <c r="HK51" s="28">
        <v>0</v>
      </c>
      <c r="HL51" s="28">
        <v>0</v>
      </c>
      <c r="HM51" s="28">
        <v>0</v>
      </c>
      <c r="HN51" s="28">
        <v>0</v>
      </c>
      <c r="HO51" s="28">
        <v>0</v>
      </c>
      <c r="HP51" s="28">
        <v>0</v>
      </c>
      <c r="HQ51" s="28">
        <v>0</v>
      </c>
      <c r="HR51" s="28">
        <v>0</v>
      </c>
      <c r="HS51" s="28">
        <v>0</v>
      </c>
      <c r="HT51" s="28">
        <v>0</v>
      </c>
      <c r="HU51" s="28">
        <v>0</v>
      </c>
      <c r="HV51" s="28">
        <v>0</v>
      </c>
      <c r="HW51" s="28">
        <v>0</v>
      </c>
      <c r="HX51" s="28">
        <v>0</v>
      </c>
      <c r="HY51" s="28">
        <v>0</v>
      </c>
      <c r="HZ51" s="28">
        <v>0</v>
      </c>
      <c r="IA51" s="28">
        <v>0</v>
      </c>
      <c r="IB51" s="28">
        <v>0</v>
      </c>
      <c r="IC51" s="28">
        <v>0</v>
      </c>
      <c r="ID51" s="28">
        <v>0</v>
      </c>
      <c r="IE51" s="28">
        <v>0</v>
      </c>
      <c r="IF51" s="28">
        <v>0</v>
      </c>
      <c r="IG51" s="28">
        <v>0</v>
      </c>
      <c r="IH51" s="28">
        <v>0</v>
      </c>
      <c r="II51" s="28">
        <v>0</v>
      </c>
      <c r="IJ51" s="28">
        <v>0</v>
      </c>
      <c r="IK51" s="28">
        <v>0</v>
      </c>
      <c r="IL51" s="28">
        <v>0</v>
      </c>
      <c r="IM51" s="28">
        <v>0</v>
      </c>
      <c r="IN51" s="28">
        <v>0</v>
      </c>
      <c r="IO51" s="28">
        <v>0</v>
      </c>
      <c r="IP51" s="28">
        <v>0</v>
      </c>
      <c r="IQ51" s="28">
        <v>0</v>
      </c>
      <c r="IR51" s="28">
        <v>0</v>
      </c>
      <c r="IS51" s="28">
        <v>0</v>
      </c>
      <c r="IT51" s="28">
        <v>0</v>
      </c>
      <c r="IU51" s="28">
        <v>0</v>
      </c>
      <c r="IV51" s="28">
        <v>0</v>
      </c>
      <c r="IW51" s="28">
        <v>0</v>
      </c>
      <c r="IX51" s="28">
        <v>0</v>
      </c>
      <c r="IY51" s="28">
        <v>0</v>
      </c>
      <c r="IZ51" s="28">
        <v>0</v>
      </c>
      <c r="JA51" s="28">
        <v>0</v>
      </c>
      <c r="JB51" s="28">
        <v>0</v>
      </c>
      <c r="JC51" s="28">
        <v>0</v>
      </c>
      <c r="JD51" s="28">
        <v>0</v>
      </c>
      <c r="JE51" s="28">
        <v>0</v>
      </c>
      <c r="JF51" s="28">
        <v>0</v>
      </c>
      <c r="JG51" s="28">
        <v>0</v>
      </c>
      <c r="JH51" s="28">
        <v>0</v>
      </c>
      <c r="JI51" s="28">
        <v>0</v>
      </c>
      <c r="JJ51" s="28">
        <v>0</v>
      </c>
      <c r="JK51" s="28">
        <v>0</v>
      </c>
      <c r="JL51" s="28">
        <v>0</v>
      </c>
      <c r="JM51" s="28">
        <v>0</v>
      </c>
      <c r="JN51" s="28">
        <v>0</v>
      </c>
      <c r="JO51" s="28">
        <v>0</v>
      </c>
      <c r="JP51" s="28">
        <v>0</v>
      </c>
      <c r="JQ51" s="28">
        <v>0</v>
      </c>
      <c r="JR51" s="28">
        <v>0</v>
      </c>
      <c r="JS51" s="28">
        <v>0</v>
      </c>
      <c r="JT51" s="28">
        <v>0</v>
      </c>
      <c r="JU51" s="28">
        <v>0</v>
      </c>
      <c r="JV51" s="28">
        <v>0</v>
      </c>
      <c r="JW51" s="28">
        <v>0</v>
      </c>
      <c r="JX51" s="28">
        <v>0</v>
      </c>
      <c r="JY51" s="28">
        <v>0</v>
      </c>
      <c r="JZ51" s="28">
        <v>0</v>
      </c>
      <c r="KA51" s="28">
        <v>0</v>
      </c>
      <c r="KB51" s="28">
        <v>0</v>
      </c>
      <c r="KC51" s="28">
        <v>0</v>
      </c>
      <c r="KD51" s="28">
        <v>0</v>
      </c>
      <c r="KE51" s="28">
        <v>0</v>
      </c>
      <c r="KF51" s="28">
        <v>0</v>
      </c>
      <c r="KG51" s="28">
        <v>0</v>
      </c>
      <c r="KH51" s="28">
        <v>0</v>
      </c>
      <c r="KI51" s="28">
        <v>0</v>
      </c>
      <c r="KJ51" s="28">
        <v>0</v>
      </c>
      <c r="KK51" s="28">
        <v>0</v>
      </c>
      <c r="KL51" s="28">
        <v>0</v>
      </c>
      <c r="KM51" s="28">
        <v>0</v>
      </c>
      <c r="KN51" s="28">
        <v>0</v>
      </c>
      <c r="KO51" s="28">
        <v>0</v>
      </c>
      <c r="KP51" s="28">
        <v>0</v>
      </c>
      <c r="KQ51" s="28">
        <v>0</v>
      </c>
      <c r="KR51" s="28">
        <v>0</v>
      </c>
      <c r="KS51" s="28">
        <v>0</v>
      </c>
      <c r="KT51" s="28">
        <v>0</v>
      </c>
      <c r="KU51" s="28">
        <v>0</v>
      </c>
      <c r="KV51" s="28">
        <v>0</v>
      </c>
      <c r="KW51" s="28">
        <v>0</v>
      </c>
      <c r="KX51" s="28">
        <v>0</v>
      </c>
      <c r="KY51" s="28">
        <v>0</v>
      </c>
      <c r="KZ51" s="28">
        <v>0</v>
      </c>
      <c r="LA51" s="28">
        <v>0</v>
      </c>
      <c r="LB51" s="28">
        <v>0</v>
      </c>
      <c r="LC51" s="28">
        <v>0</v>
      </c>
      <c r="LD51" s="28">
        <v>0</v>
      </c>
      <c r="LE51" s="28">
        <v>0</v>
      </c>
      <c r="LF51" s="28">
        <v>0</v>
      </c>
      <c r="LG51" s="28">
        <v>0</v>
      </c>
      <c r="LH51" s="28">
        <v>0</v>
      </c>
      <c r="LI51" s="28">
        <v>0</v>
      </c>
      <c r="LJ51" s="28">
        <v>0</v>
      </c>
      <c r="LK51" s="28">
        <v>0</v>
      </c>
      <c r="LL51" s="28">
        <v>0</v>
      </c>
      <c r="LM51" s="28">
        <v>0</v>
      </c>
      <c r="LN51" s="28">
        <v>0</v>
      </c>
      <c r="LO51" s="28">
        <v>0</v>
      </c>
      <c r="LP51" s="28">
        <v>0</v>
      </c>
      <c r="LQ51" s="28">
        <v>0</v>
      </c>
      <c r="LR51" s="28">
        <v>0</v>
      </c>
      <c r="LS51" s="28">
        <v>0</v>
      </c>
      <c r="LT51" s="28">
        <v>0</v>
      </c>
      <c r="LU51" s="28">
        <v>0</v>
      </c>
      <c r="LV51" s="28">
        <v>0</v>
      </c>
      <c r="LW51" s="28">
        <v>0</v>
      </c>
      <c r="LX51" s="28">
        <v>0</v>
      </c>
      <c r="LY51" s="28">
        <v>0</v>
      </c>
      <c r="LZ51" s="28">
        <v>0</v>
      </c>
      <c r="MA51" s="28">
        <v>0</v>
      </c>
      <c r="MB51" s="28">
        <v>0</v>
      </c>
      <c r="MC51" s="28">
        <v>0</v>
      </c>
      <c r="MD51" s="28">
        <v>0</v>
      </c>
      <c r="ME51" s="28">
        <v>0</v>
      </c>
      <c r="MF51" s="28">
        <v>0</v>
      </c>
      <c r="MG51" s="28">
        <v>0</v>
      </c>
      <c r="MH51" s="28">
        <v>0</v>
      </c>
      <c r="MI51" s="28">
        <v>0</v>
      </c>
      <c r="MJ51" s="28">
        <v>0</v>
      </c>
      <c r="MK51" s="28">
        <v>0</v>
      </c>
      <c r="ML51" s="28">
        <v>0</v>
      </c>
      <c r="MM51" s="28">
        <v>0</v>
      </c>
      <c r="MN51" s="28">
        <v>0</v>
      </c>
      <c r="MO51" s="28">
        <v>0</v>
      </c>
      <c r="MP51" s="28">
        <v>0</v>
      </c>
      <c r="MQ51" s="28">
        <v>0</v>
      </c>
      <c r="MR51" s="28">
        <v>0</v>
      </c>
      <c r="MS51" s="28">
        <v>0</v>
      </c>
      <c r="MT51" s="28">
        <v>0</v>
      </c>
      <c r="MU51" s="28">
        <v>0</v>
      </c>
      <c r="MV51" s="28">
        <v>0</v>
      </c>
      <c r="MW51" s="28">
        <v>0</v>
      </c>
      <c r="MX51" s="28">
        <v>0</v>
      </c>
      <c r="MY51" s="28">
        <v>0</v>
      </c>
      <c r="MZ51" s="28">
        <v>0</v>
      </c>
      <c r="NA51" s="28">
        <v>0</v>
      </c>
      <c r="NB51" s="28">
        <v>0</v>
      </c>
      <c r="NC51" s="28">
        <v>0</v>
      </c>
      <c r="ND51" s="28">
        <v>0</v>
      </c>
      <c r="NE51" s="28">
        <v>0</v>
      </c>
      <c r="NF51" s="28">
        <v>0</v>
      </c>
      <c r="NG51" s="28">
        <v>0</v>
      </c>
      <c r="NH51" s="28">
        <v>0</v>
      </c>
      <c r="NI51" s="28">
        <v>0</v>
      </c>
      <c r="NJ51" s="28">
        <v>0</v>
      </c>
      <c r="NK51" s="28">
        <v>0</v>
      </c>
      <c r="NL51" s="28">
        <v>0</v>
      </c>
      <c r="NM51" s="28">
        <v>0</v>
      </c>
      <c r="NN51" s="28">
        <v>0</v>
      </c>
      <c r="NO51" s="28">
        <v>0</v>
      </c>
      <c r="NP51" s="28">
        <v>0</v>
      </c>
      <c r="NQ51" s="28">
        <v>0</v>
      </c>
      <c r="NR51" s="28">
        <v>0</v>
      </c>
      <c r="NS51" s="28">
        <v>0</v>
      </c>
      <c r="NT51" s="28">
        <v>0</v>
      </c>
      <c r="NU51" s="28">
        <v>0</v>
      </c>
      <c r="NV51" s="28">
        <v>0</v>
      </c>
      <c r="NW51" s="28">
        <v>0</v>
      </c>
      <c r="NX51" s="28">
        <v>0</v>
      </c>
      <c r="NY51" s="28">
        <v>0</v>
      </c>
      <c r="NZ51" s="28">
        <v>0</v>
      </c>
      <c r="OA51" s="28">
        <v>0</v>
      </c>
      <c r="OB51" s="28">
        <v>0</v>
      </c>
      <c r="OC51" s="28">
        <v>0</v>
      </c>
      <c r="OD51" s="28">
        <v>0</v>
      </c>
      <c r="OE51" s="28">
        <v>0</v>
      </c>
      <c r="OF51" s="28">
        <v>0</v>
      </c>
      <c r="OG51" s="28">
        <v>0</v>
      </c>
      <c r="OH51" s="28">
        <v>0</v>
      </c>
      <c r="OI51" s="28">
        <v>0</v>
      </c>
      <c r="OJ51" s="28">
        <v>0</v>
      </c>
      <c r="OK51" s="28">
        <v>0</v>
      </c>
      <c r="OL51" s="28">
        <v>0</v>
      </c>
      <c r="OM51" s="28">
        <v>0</v>
      </c>
      <c r="ON51" s="28">
        <v>0</v>
      </c>
      <c r="OO51" s="28">
        <v>0</v>
      </c>
      <c r="OP51" s="28">
        <v>0</v>
      </c>
      <c r="OQ51" s="28">
        <v>0</v>
      </c>
      <c r="OR51" s="28">
        <v>0</v>
      </c>
      <c r="OS51" s="28">
        <v>0</v>
      </c>
      <c r="OT51" s="28">
        <v>0</v>
      </c>
      <c r="OU51" s="28">
        <v>0</v>
      </c>
      <c r="OV51" s="28">
        <v>0</v>
      </c>
      <c r="OW51" s="28">
        <v>0</v>
      </c>
      <c r="OX51" s="28">
        <v>0</v>
      </c>
      <c r="OY51" s="28">
        <v>0</v>
      </c>
      <c r="OZ51" s="28">
        <v>0</v>
      </c>
      <c r="PA51" s="28">
        <v>0</v>
      </c>
      <c r="PB51" s="28">
        <v>0</v>
      </c>
      <c r="PC51" s="28">
        <v>0</v>
      </c>
      <c r="PD51" s="28">
        <v>0</v>
      </c>
      <c r="PE51" s="28">
        <v>0</v>
      </c>
      <c r="PF51" s="28">
        <v>0</v>
      </c>
      <c r="PG51" s="28">
        <v>0</v>
      </c>
      <c r="PH51" s="28">
        <v>0</v>
      </c>
      <c r="PI51" s="28">
        <v>0</v>
      </c>
      <c r="PJ51" s="28">
        <v>0</v>
      </c>
      <c r="PK51" s="28">
        <v>0</v>
      </c>
      <c r="PL51" s="28">
        <v>0</v>
      </c>
      <c r="PM51" s="28">
        <v>0</v>
      </c>
      <c r="PN51" s="28">
        <v>0</v>
      </c>
      <c r="PO51" s="28">
        <v>0</v>
      </c>
      <c r="PP51" s="28">
        <v>0</v>
      </c>
      <c r="PQ51" s="28">
        <v>0</v>
      </c>
      <c r="PR51" s="28">
        <v>0</v>
      </c>
      <c r="PS51" s="28">
        <v>0</v>
      </c>
      <c r="PT51" s="28">
        <v>0</v>
      </c>
      <c r="PU51" s="28">
        <v>0</v>
      </c>
      <c r="PV51" s="28">
        <v>0</v>
      </c>
      <c r="PW51" s="28">
        <v>0</v>
      </c>
      <c r="PX51" s="28">
        <v>0</v>
      </c>
      <c r="PY51" s="28">
        <v>0</v>
      </c>
      <c r="PZ51" s="28">
        <v>0</v>
      </c>
      <c r="QA51" s="28">
        <v>0</v>
      </c>
      <c r="QB51" s="28">
        <v>0</v>
      </c>
      <c r="QC51" s="28">
        <v>0</v>
      </c>
      <c r="QD51" s="28">
        <v>0</v>
      </c>
      <c r="QE51" s="28">
        <v>0</v>
      </c>
      <c r="QF51" s="28">
        <v>0</v>
      </c>
      <c r="QG51" s="28">
        <v>0</v>
      </c>
      <c r="QH51" s="28">
        <v>0</v>
      </c>
      <c r="QI51" s="28">
        <v>0</v>
      </c>
      <c r="QJ51" s="28">
        <v>0</v>
      </c>
      <c r="QK51" s="28">
        <v>0</v>
      </c>
      <c r="QL51" s="28">
        <v>0</v>
      </c>
      <c r="QM51" s="28">
        <v>0</v>
      </c>
      <c r="QN51" s="28">
        <v>0</v>
      </c>
      <c r="QO51" s="28">
        <v>0</v>
      </c>
      <c r="QP51" s="28">
        <v>0</v>
      </c>
      <c r="QQ51" s="28">
        <v>0</v>
      </c>
      <c r="QR51" s="28">
        <v>0</v>
      </c>
      <c r="QS51" s="28">
        <v>0</v>
      </c>
      <c r="QT51" s="28">
        <v>0</v>
      </c>
      <c r="QU51" s="28">
        <v>0</v>
      </c>
      <c r="QV51" s="28">
        <v>0</v>
      </c>
      <c r="QW51" s="28">
        <v>0</v>
      </c>
      <c r="QX51" s="28">
        <v>0</v>
      </c>
      <c r="QY51" s="28">
        <v>0</v>
      </c>
      <c r="QZ51" s="28">
        <v>0</v>
      </c>
      <c r="RA51" s="28">
        <v>0</v>
      </c>
      <c r="RB51" s="28">
        <v>0</v>
      </c>
      <c r="RC51" s="28">
        <v>0</v>
      </c>
      <c r="RD51" s="28">
        <v>0</v>
      </c>
      <c r="RE51" s="28">
        <v>0</v>
      </c>
      <c r="RF51" s="28">
        <v>0</v>
      </c>
      <c r="RG51" s="28">
        <v>0</v>
      </c>
      <c r="RH51" s="28">
        <v>0</v>
      </c>
      <c r="RI51" s="28">
        <v>0</v>
      </c>
      <c r="RJ51" s="28">
        <v>0</v>
      </c>
      <c r="RK51" s="28">
        <v>0</v>
      </c>
      <c r="RL51" s="28">
        <v>0</v>
      </c>
      <c r="RM51" s="28">
        <v>0</v>
      </c>
      <c r="RN51" s="28">
        <v>0</v>
      </c>
      <c r="RO51" s="28">
        <v>0</v>
      </c>
      <c r="RP51" s="28">
        <v>0</v>
      </c>
      <c r="RQ51" s="28">
        <v>0</v>
      </c>
      <c r="RR51" s="28">
        <v>0</v>
      </c>
      <c r="RS51" s="28">
        <v>0</v>
      </c>
      <c r="RT51" s="28">
        <v>0</v>
      </c>
      <c r="RU51" s="28">
        <v>0</v>
      </c>
      <c r="RV51" s="28">
        <v>0</v>
      </c>
      <c r="RW51" s="28">
        <v>0</v>
      </c>
      <c r="RX51" s="28">
        <v>0</v>
      </c>
      <c r="RY51" s="28">
        <v>0</v>
      </c>
      <c r="RZ51" s="28">
        <v>0</v>
      </c>
      <c r="SA51" s="28">
        <v>0</v>
      </c>
      <c r="SB51" s="28">
        <v>0</v>
      </c>
      <c r="SC51" s="28">
        <v>0</v>
      </c>
      <c r="SD51" s="28">
        <v>0</v>
      </c>
      <c r="SE51" s="28">
        <v>0</v>
      </c>
      <c r="SF51" s="28">
        <v>0</v>
      </c>
      <c r="SG51" s="28">
        <v>0</v>
      </c>
      <c r="SH51" s="28">
        <v>0</v>
      </c>
      <c r="SI51" s="28">
        <v>0</v>
      </c>
      <c r="SJ51" s="28">
        <v>0</v>
      </c>
      <c r="SK51" s="28">
        <v>0</v>
      </c>
      <c r="SL51" s="28">
        <v>0</v>
      </c>
      <c r="SM51" s="28">
        <v>0</v>
      </c>
      <c r="SN51" s="28">
        <v>0</v>
      </c>
      <c r="SO51" s="28">
        <v>0</v>
      </c>
      <c r="SP51" s="28">
        <v>0</v>
      </c>
      <c r="SQ51" s="28">
        <v>0</v>
      </c>
      <c r="SR51" s="28">
        <v>0</v>
      </c>
      <c r="SS51" s="28">
        <v>0</v>
      </c>
      <c r="ST51" s="28">
        <v>0</v>
      </c>
      <c r="SU51" s="28">
        <v>0</v>
      </c>
      <c r="SV51" s="28">
        <v>0</v>
      </c>
      <c r="SW51" s="28">
        <v>0</v>
      </c>
      <c r="SX51" s="28">
        <v>0</v>
      </c>
      <c r="SY51" s="28">
        <v>0</v>
      </c>
      <c r="SZ51" s="28">
        <v>0</v>
      </c>
      <c r="TA51" s="28">
        <v>0</v>
      </c>
      <c r="TB51" s="28">
        <v>0</v>
      </c>
      <c r="TC51" s="28">
        <v>0</v>
      </c>
      <c r="TD51" s="28">
        <v>0</v>
      </c>
      <c r="TE51" s="28">
        <v>0</v>
      </c>
      <c r="TF51" s="28">
        <v>0</v>
      </c>
      <c r="TG51" s="28">
        <v>0</v>
      </c>
      <c r="TH51" s="28">
        <v>0</v>
      </c>
      <c r="TI51" s="28">
        <v>0</v>
      </c>
      <c r="TJ51" s="28">
        <v>0</v>
      </c>
      <c r="TK51" s="28">
        <v>0</v>
      </c>
      <c r="TL51" s="28">
        <v>0</v>
      </c>
      <c r="TM51" s="28">
        <v>0</v>
      </c>
      <c r="TN51" s="28">
        <v>0</v>
      </c>
      <c r="TO51" s="28">
        <v>0</v>
      </c>
      <c r="TP51" s="28">
        <v>0</v>
      </c>
      <c r="TQ51" s="28">
        <v>0</v>
      </c>
      <c r="TR51" s="28">
        <v>0</v>
      </c>
      <c r="TS51" s="28">
        <v>0</v>
      </c>
      <c r="TT51" s="28">
        <v>0</v>
      </c>
      <c r="TU51" s="28">
        <v>0</v>
      </c>
      <c r="TV51" s="28">
        <v>0</v>
      </c>
      <c r="TW51" s="28">
        <v>0</v>
      </c>
      <c r="TX51" s="28">
        <v>0</v>
      </c>
      <c r="TY51" s="28">
        <v>0</v>
      </c>
      <c r="TZ51" s="28">
        <v>0</v>
      </c>
      <c r="UA51" s="28">
        <v>0</v>
      </c>
      <c r="UB51" s="28">
        <v>0</v>
      </c>
      <c r="UC51" s="28">
        <v>0</v>
      </c>
      <c r="UD51" s="28">
        <v>0</v>
      </c>
      <c r="UE51" s="28">
        <v>0</v>
      </c>
      <c r="UF51" s="28">
        <v>0</v>
      </c>
      <c r="UG51" s="28">
        <v>0</v>
      </c>
      <c r="UH51" s="28">
        <v>0</v>
      </c>
      <c r="UI51" s="28">
        <v>0</v>
      </c>
      <c r="UJ51" s="28">
        <v>0</v>
      </c>
      <c r="UK51" s="28">
        <v>0</v>
      </c>
      <c r="UL51" s="28">
        <v>0</v>
      </c>
      <c r="UM51" s="28">
        <v>0</v>
      </c>
      <c r="UN51" s="28">
        <v>0</v>
      </c>
      <c r="UO51" s="28">
        <v>0</v>
      </c>
      <c r="UP51" s="28">
        <v>0</v>
      </c>
      <c r="UQ51" s="28">
        <v>0</v>
      </c>
      <c r="UR51" s="28">
        <v>0</v>
      </c>
      <c r="US51" s="28">
        <v>0</v>
      </c>
      <c r="UT51" s="28">
        <v>0</v>
      </c>
      <c r="UU51" s="28">
        <v>0</v>
      </c>
      <c r="UV51" s="28">
        <v>0</v>
      </c>
      <c r="UW51" s="28">
        <v>0</v>
      </c>
      <c r="UX51" s="28">
        <v>0</v>
      </c>
      <c r="UY51" s="28">
        <v>0</v>
      </c>
      <c r="UZ51" s="28">
        <v>0</v>
      </c>
      <c r="VA51" s="28">
        <v>0</v>
      </c>
      <c r="VB51" s="28">
        <v>0</v>
      </c>
      <c r="VC51" s="28">
        <v>0</v>
      </c>
      <c r="VD51" s="28">
        <v>0</v>
      </c>
      <c r="VE51" s="28">
        <v>0</v>
      </c>
      <c r="VF51" s="28">
        <v>0</v>
      </c>
      <c r="VG51" s="28">
        <v>0</v>
      </c>
      <c r="VH51" s="28">
        <v>0</v>
      </c>
      <c r="VI51" s="28">
        <v>0</v>
      </c>
      <c r="VJ51" s="28">
        <v>0</v>
      </c>
      <c r="VK51" s="28">
        <v>0</v>
      </c>
      <c r="VL51" s="28">
        <v>0</v>
      </c>
      <c r="VM51" s="28">
        <v>0</v>
      </c>
      <c r="VN51" s="28">
        <v>0</v>
      </c>
      <c r="VO51" s="28">
        <v>0</v>
      </c>
      <c r="VP51" s="28">
        <v>0</v>
      </c>
      <c r="VQ51" s="28">
        <v>0</v>
      </c>
      <c r="VR51" s="28">
        <v>0</v>
      </c>
      <c r="VS51" s="28">
        <v>0</v>
      </c>
      <c r="VT51" s="28">
        <v>0</v>
      </c>
      <c r="VU51" s="28">
        <v>0</v>
      </c>
      <c r="VV51" s="28">
        <v>0</v>
      </c>
      <c r="VW51" s="28">
        <v>0</v>
      </c>
      <c r="VX51" s="28">
        <v>0</v>
      </c>
      <c r="VY51" s="28">
        <v>0</v>
      </c>
      <c r="VZ51" s="28">
        <v>0</v>
      </c>
      <c r="WA51" s="28">
        <v>0</v>
      </c>
      <c r="WB51" s="28">
        <v>0</v>
      </c>
      <c r="WC51" s="28">
        <v>0</v>
      </c>
      <c r="WD51" s="28">
        <v>0</v>
      </c>
      <c r="WE51" s="28">
        <v>0</v>
      </c>
      <c r="WF51" s="28">
        <v>0</v>
      </c>
      <c r="WG51" s="28">
        <v>0</v>
      </c>
      <c r="WH51" s="28">
        <v>0</v>
      </c>
      <c r="WI51" s="28">
        <v>0</v>
      </c>
      <c r="WJ51" s="28">
        <v>0</v>
      </c>
      <c r="WK51" s="28">
        <v>0</v>
      </c>
      <c r="WL51" s="28">
        <v>0</v>
      </c>
      <c r="WM51" s="28">
        <v>0</v>
      </c>
      <c r="WN51" s="28">
        <v>0</v>
      </c>
      <c r="WO51" s="28">
        <v>0</v>
      </c>
      <c r="WP51" s="28">
        <v>0</v>
      </c>
      <c r="WQ51" s="28">
        <v>0</v>
      </c>
      <c r="WR51" s="28">
        <v>0</v>
      </c>
      <c r="WS51" s="28">
        <v>0</v>
      </c>
      <c r="WT51" s="28">
        <v>0</v>
      </c>
      <c r="WU51" s="28">
        <v>0</v>
      </c>
      <c r="WV51" s="28">
        <v>0</v>
      </c>
      <c r="WW51" s="28">
        <v>0</v>
      </c>
      <c r="WX51" s="28">
        <v>0</v>
      </c>
      <c r="WY51" s="28">
        <v>0</v>
      </c>
      <c r="WZ51" s="28">
        <v>0</v>
      </c>
      <c r="XA51" s="28">
        <v>0</v>
      </c>
      <c r="XB51" s="28">
        <v>0</v>
      </c>
      <c r="XC51" s="28">
        <v>0</v>
      </c>
      <c r="XD51" s="28">
        <v>0</v>
      </c>
      <c r="XE51" s="28">
        <v>0</v>
      </c>
      <c r="XF51" s="28">
        <v>0</v>
      </c>
      <c r="XG51" s="28">
        <v>0</v>
      </c>
      <c r="XH51" s="28">
        <v>0</v>
      </c>
      <c r="XI51" s="28">
        <v>0</v>
      </c>
      <c r="XJ51" s="28">
        <v>0</v>
      </c>
      <c r="XK51" s="28">
        <v>0</v>
      </c>
      <c r="XL51" s="28">
        <v>0</v>
      </c>
      <c r="XM51" s="28">
        <v>0</v>
      </c>
      <c r="XN51" s="28">
        <v>0</v>
      </c>
      <c r="XO51" s="28">
        <v>0</v>
      </c>
      <c r="XP51" s="28">
        <v>0</v>
      </c>
      <c r="XQ51" s="28">
        <v>0</v>
      </c>
      <c r="XR51" s="28">
        <v>0</v>
      </c>
      <c r="XS51" s="28">
        <v>0</v>
      </c>
      <c r="XT51" s="28">
        <v>0</v>
      </c>
      <c r="XU51" s="28">
        <v>0</v>
      </c>
      <c r="XV51" s="28">
        <v>0</v>
      </c>
      <c r="XW51" s="28">
        <v>0</v>
      </c>
      <c r="XX51" s="28">
        <v>0</v>
      </c>
      <c r="XY51" s="28">
        <v>0</v>
      </c>
      <c r="XZ51" s="28">
        <v>0</v>
      </c>
      <c r="YA51" s="28">
        <v>0</v>
      </c>
      <c r="YB51" s="28">
        <v>0</v>
      </c>
      <c r="YC51" s="28">
        <v>0</v>
      </c>
      <c r="YD51" s="28">
        <v>0</v>
      </c>
      <c r="YE51" s="28">
        <v>0</v>
      </c>
      <c r="YF51" s="28">
        <v>0</v>
      </c>
      <c r="YG51" s="28">
        <v>0</v>
      </c>
      <c r="YH51" s="28">
        <v>0</v>
      </c>
      <c r="YI51" s="28">
        <v>0</v>
      </c>
      <c r="YJ51" s="28">
        <v>0</v>
      </c>
      <c r="YK51" s="28">
        <v>0</v>
      </c>
      <c r="YL51" s="28">
        <v>0</v>
      </c>
      <c r="YM51" s="28">
        <v>0</v>
      </c>
      <c r="YN51" s="28">
        <v>0</v>
      </c>
      <c r="YO51" s="28">
        <v>0</v>
      </c>
      <c r="YP51" s="28">
        <v>0</v>
      </c>
      <c r="YQ51" s="28">
        <v>0</v>
      </c>
      <c r="YR51" s="28">
        <v>0</v>
      </c>
      <c r="YS51" s="28">
        <v>0</v>
      </c>
      <c r="YT51" s="28">
        <v>0</v>
      </c>
      <c r="YU51" s="28">
        <v>0</v>
      </c>
      <c r="YV51" s="28">
        <v>0</v>
      </c>
      <c r="YW51" s="28">
        <v>0</v>
      </c>
      <c r="YX51" s="28">
        <v>0</v>
      </c>
      <c r="YY51" s="28">
        <v>0</v>
      </c>
      <c r="YZ51" s="28">
        <v>0</v>
      </c>
      <c r="ZA51" s="28">
        <v>0</v>
      </c>
      <c r="ZB51" s="28">
        <v>0</v>
      </c>
      <c r="ZC51" s="28">
        <v>0</v>
      </c>
      <c r="ZD51" s="28">
        <v>0</v>
      </c>
      <c r="ZE51" s="28">
        <v>0</v>
      </c>
      <c r="ZF51" s="28">
        <v>0</v>
      </c>
      <c r="ZG51" s="28">
        <v>0</v>
      </c>
      <c r="ZH51" s="28">
        <v>0</v>
      </c>
      <c r="ZI51" s="28">
        <v>0</v>
      </c>
      <c r="ZJ51" s="28">
        <v>0</v>
      </c>
      <c r="ZK51" s="28">
        <v>0</v>
      </c>
      <c r="ZL51" s="28">
        <v>0</v>
      </c>
      <c r="ZM51" s="28">
        <v>0</v>
      </c>
      <c r="ZN51" s="28">
        <v>0</v>
      </c>
      <c r="ZO51" s="28">
        <v>0</v>
      </c>
      <c r="ZP51" s="28">
        <v>0</v>
      </c>
      <c r="ZQ51" s="28">
        <v>0</v>
      </c>
      <c r="ZR51" s="28">
        <v>0</v>
      </c>
      <c r="ZS51" s="28">
        <v>0</v>
      </c>
      <c r="ZT51" s="28">
        <v>0</v>
      </c>
      <c r="ZU51" s="28">
        <v>0</v>
      </c>
      <c r="ZV51" s="28">
        <v>0</v>
      </c>
      <c r="ZW51" s="28">
        <v>0</v>
      </c>
      <c r="ZX51" s="28">
        <v>0</v>
      </c>
      <c r="ZY51" s="28">
        <v>0</v>
      </c>
      <c r="ZZ51" s="28">
        <v>0</v>
      </c>
      <c r="AAA51" s="28">
        <v>0</v>
      </c>
      <c r="AAB51" s="28">
        <v>0</v>
      </c>
      <c r="AAC51" s="28">
        <v>0</v>
      </c>
      <c r="AAD51" s="28">
        <v>0</v>
      </c>
      <c r="AAE51" s="28">
        <v>0</v>
      </c>
      <c r="AAF51" s="28">
        <v>0</v>
      </c>
      <c r="AAG51" s="28">
        <v>0</v>
      </c>
      <c r="AAH51" s="28">
        <v>0</v>
      </c>
      <c r="AAI51" s="28">
        <v>0</v>
      </c>
      <c r="AAJ51" s="28">
        <v>0</v>
      </c>
      <c r="AAK51" s="28">
        <v>0</v>
      </c>
      <c r="AAL51" s="28">
        <v>0</v>
      </c>
      <c r="AAM51" s="28">
        <v>0</v>
      </c>
      <c r="AAN51" s="28">
        <v>0</v>
      </c>
      <c r="AAO51" s="28">
        <v>0</v>
      </c>
      <c r="AAP51" s="28">
        <v>0</v>
      </c>
      <c r="AAQ51" s="28">
        <v>0</v>
      </c>
      <c r="AAR51" s="28">
        <v>0</v>
      </c>
      <c r="AAS51" s="28">
        <v>0</v>
      </c>
      <c r="AAT51" s="28">
        <v>0</v>
      </c>
      <c r="AAU51" s="28">
        <v>0</v>
      </c>
      <c r="AAV51" s="28">
        <v>0</v>
      </c>
      <c r="AAW51" s="28">
        <v>0</v>
      </c>
      <c r="AAX51" s="28">
        <v>0</v>
      </c>
      <c r="AAY51" s="28">
        <v>0</v>
      </c>
      <c r="AAZ51" s="28">
        <v>0</v>
      </c>
      <c r="ABA51" s="28">
        <v>0</v>
      </c>
      <c r="ABB51" s="28">
        <v>0</v>
      </c>
      <c r="ABC51" s="28">
        <v>0</v>
      </c>
      <c r="ABD51" s="28">
        <v>0</v>
      </c>
      <c r="ABE51" s="28">
        <v>0</v>
      </c>
      <c r="ABF51" s="28">
        <v>0</v>
      </c>
      <c r="ABG51" s="28">
        <v>0</v>
      </c>
      <c r="ABH51" s="28">
        <v>0</v>
      </c>
      <c r="ABI51" s="28">
        <v>0</v>
      </c>
      <c r="ABJ51" s="28">
        <v>0</v>
      </c>
      <c r="ABK51" s="28">
        <v>0</v>
      </c>
      <c r="ABL51" s="28">
        <v>0</v>
      </c>
      <c r="ABM51" s="28">
        <v>0</v>
      </c>
      <c r="ABN51" s="28">
        <v>0</v>
      </c>
      <c r="ABO51" s="28">
        <v>0</v>
      </c>
      <c r="ABP51" s="28">
        <v>0</v>
      </c>
      <c r="ABQ51" s="28">
        <v>0</v>
      </c>
      <c r="ABR51" s="28">
        <v>0</v>
      </c>
      <c r="ABS51" s="28">
        <v>0</v>
      </c>
      <c r="ABT51" s="28">
        <v>0</v>
      </c>
      <c r="ABU51" s="28">
        <v>0</v>
      </c>
      <c r="ABV51" s="28">
        <v>0</v>
      </c>
      <c r="ABW51" s="28">
        <v>0</v>
      </c>
      <c r="ABX51" s="28">
        <v>0</v>
      </c>
      <c r="ABY51" s="28">
        <v>0</v>
      </c>
      <c r="ABZ51" s="28">
        <v>0</v>
      </c>
      <c r="ACA51" s="28">
        <v>0</v>
      </c>
      <c r="ACB51" s="28">
        <v>0</v>
      </c>
      <c r="ACC51" s="28">
        <v>0</v>
      </c>
      <c r="ACD51" s="28">
        <v>0</v>
      </c>
      <c r="ACE51" s="28">
        <v>0</v>
      </c>
      <c r="ACF51" s="28">
        <v>0</v>
      </c>
      <c r="ACG51" s="28">
        <v>0</v>
      </c>
      <c r="ACH51" s="28">
        <v>0</v>
      </c>
      <c r="ACI51" s="28">
        <v>0</v>
      </c>
      <c r="ACJ51" s="28">
        <v>0</v>
      </c>
    </row>
    <row r="52" spans="1:764" x14ac:dyDescent="0.2">
      <c r="A52" s="21" t="s">
        <v>86</v>
      </c>
      <c r="B52" s="116" t="s">
        <v>87</v>
      </c>
      <c r="C52" s="22">
        <f t="shared" ref="C52:C54" si="270">+E52*$C$59</f>
        <v>416.95570397245882</v>
      </c>
      <c r="D52" s="111"/>
      <c r="E52" s="23">
        <v>24.076018083325661</v>
      </c>
      <c r="F52" s="30" t="s">
        <v>47</v>
      </c>
      <c r="G52" s="30" t="s">
        <v>129</v>
      </c>
      <c r="H52" s="31">
        <v>38261</v>
      </c>
      <c r="I52" s="32">
        <v>5.5E-2</v>
      </c>
      <c r="J52" s="30">
        <v>167</v>
      </c>
      <c r="K52" s="24" t="s">
        <v>134</v>
      </c>
      <c r="L52" s="31">
        <v>43344</v>
      </c>
      <c r="M52" s="21" t="s">
        <v>111</v>
      </c>
      <c r="N52" s="3"/>
      <c r="O52" s="27">
        <f t="shared" si="212"/>
        <v>372999627.37574661</v>
      </c>
      <c r="P52" s="27">
        <f t="shared" si="213"/>
        <v>36794454.973333374</v>
      </c>
      <c r="Q52" s="27">
        <f t="shared" si="214"/>
        <v>469485864.77218294</v>
      </c>
      <c r="R52" s="27">
        <f t="shared" si="215"/>
        <v>19193272.512504235</v>
      </c>
      <c r="S52" s="27">
        <f t="shared" si="216"/>
        <v>0</v>
      </c>
      <c r="T52" s="27">
        <f t="shared" si="217"/>
        <v>0</v>
      </c>
      <c r="U52" s="27">
        <f t="shared" si="218"/>
        <v>0</v>
      </c>
      <c r="V52" s="27">
        <f t="shared" si="219"/>
        <v>0</v>
      </c>
      <c r="W52" s="27">
        <f t="shared" si="220"/>
        <v>0</v>
      </c>
      <c r="X52" s="27">
        <f t="shared" si="221"/>
        <v>0</v>
      </c>
      <c r="Y52" s="27">
        <f t="shared" si="222"/>
        <v>0</v>
      </c>
      <c r="Z52" s="27">
        <f t="shared" si="223"/>
        <v>0</v>
      </c>
      <c r="AA52" s="27">
        <f t="shared" si="224"/>
        <v>0</v>
      </c>
      <c r="AB52" s="27">
        <f t="shared" si="225"/>
        <v>0</v>
      </c>
      <c r="AC52" s="27">
        <f t="shared" si="226"/>
        <v>0</v>
      </c>
      <c r="AD52" s="27">
        <f t="shared" si="227"/>
        <v>0</v>
      </c>
      <c r="AE52" s="27">
        <f t="shared" si="228"/>
        <v>0</v>
      </c>
      <c r="AF52" s="27">
        <f t="shared" si="229"/>
        <v>0</v>
      </c>
      <c r="AG52" s="27">
        <f t="shared" si="230"/>
        <v>0</v>
      </c>
      <c r="AH52" s="27">
        <f t="shared" si="231"/>
        <v>0</v>
      </c>
      <c r="AI52" s="27">
        <f t="shared" si="232"/>
        <v>0</v>
      </c>
      <c r="AJ52" s="27">
        <f t="shared" si="233"/>
        <v>0</v>
      </c>
      <c r="AK52" s="27">
        <f t="shared" si="234"/>
        <v>0</v>
      </c>
      <c r="AL52" s="27">
        <f t="shared" si="235"/>
        <v>0</v>
      </c>
      <c r="AM52" s="27">
        <f t="shared" si="236"/>
        <v>0</v>
      </c>
      <c r="AN52" s="27">
        <f t="shared" si="237"/>
        <v>0</v>
      </c>
      <c r="AO52" s="27">
        <f t="shared" si="238"/>
        <v>0</v>
      </c>
      <c r="AP52" s="27">
        <f t="shared" si="239"/>
        <v>0</v>
      </c>
      <c r="AQ52" s="27">
        <f t="shared" si="240"/>
        <v>0</v>
      </c>
      <c r="AR52" s="27">
        <f t="shared" si="241"/>
        <v>0</v>
      </c>
      <c r="AS52" s="27">
        <f t="shared" si="242"/>
        <v>0</v>
      </c>
      <c r="AT52" s="27">
        <f t="shared" si="243"/>
        <v>0</v>
      </c>
      <c r="AU52" s="27">
        <f t="shared" si="244"/>
        <v>0</v>
      </c>
      <c r="AV52" s="27">
        <f t="shared" si="245"/>
        <v>0</v>
      </c>
      <c r="AW52" s="27">
        <f t="shared" si="246"/>
        <v>0</v>
      </c>
      <c r="AX52" s="27">
        <f t="shared" si="247"/>
        <v>0</v>
      </c>
      <c r="AY52" s="27">
        <f t="shared" si="248"/>
        <v>0</v>
      </c>
      <c r="AZ52" s="27">
        <f t="shared" si="249"/>
        <v>0</v>
      </c>
      <c r="BA52" s="27">
        <f t="shared" si="250"/>
        <v>0</v>
      </c>
      <c r="BB52" s="27">
        <f t="shared" si="251"/>
        <v>0</v>
      </c>
      <c r="BC52" s="27">
        <f t="shared" si="252"/>
        <v>0</v>
      </c>
      <c r="BD52" s="27">
        <f t="shared" si="253"/>
        <v>0</v>
      </c>
      <c r="BE52" s="27">
        <f t="shared" si="254"/>
        <v>0</v>
      </c>
      <c r="BF52" s="27">
        <f t="shared" si="255"/>
        <v>0</v>
      </c>
      <c r="BG52" s="27">
        <f t="shared" si="256"/>
        <v>0</v>
      </c>
      <c r="BH52" s="27">
        <f t="shared" si="257"/>
        <v>0</v>
      </c>
      <c r="BI52" s="27">
        <f t="shared" si="258"/>
        <v>0</v>
      </c>
      <c r="BJ52" s="27">
        <f t="shared" si="259"/>
        <v>0</v>
      </c>
      <c r="BK52" s="27">
        <f t="shared" si="260"/>
        <v>0</v>
      </c>
      <c r="BL52" s="27">
        <f t="shared" si="261"/>
        <v>0</v>
      </c>
      <c r="BM52" s="27">
        <f t="shared" si="262"/>
        <v>0</v>
      </c>
      <c r="BN52" s="27">
        <f t="shared" si="263"/>
        <v>0</v>
      </c>
      <c r="BO52" s="27">
        <f t="shared" si="264"/>
        <v>0</v>
      </c>
      <c r="BP52" s="27">
        <f t="shared" si="265"/>
        <v>0</v>
      </c>
      <c r="BQ52" s="27">
        <f t="shared" si="266"/>
        <v>0</v>
      </c>
      <c r="BR52" s="27">
        <f t="shared" si="267"/>
        <v>0</v>
      </c>
      <c r="BS52" s="27">
        <f t="shared" si="268"/>
        <v>0</v>
      </c>
      <c r="BT52" s="27">
        <f t="shared" si="269"/>
        <v>0</v>
      </c>
      <c r="BW52" s="28">
        <v>0</v>
      </c>
      <c r="BX52" s="28">
        <v>0</v>
      </c>
      <c r="BY52" s="28">
        <v>0</v>
      </c>
      <c r="BZ52" s="28">
        <v>0</v>
      </c>
      <c r="CA52" s="28">
        <v>19826439.808965769</v>
      </c>
      <c r="CB52" s="28">
        <v>172936598.09847423</v>
      </c>
      <c r="CC52" s="28">
        <v>0</v>
      </c>
      <c r="CD52" s="28">
        <v>0</v>
      </c>
      <c r="CE52" s="28">
        <v>0</v>
      </c>
      <c r="CF52" s="28">
        <v>0</v>
      </c>
      <c r="CG52" s="28">
        <v>0</v>
      </c>
      <c r="CH52" s="28">
        <v>0</v>
      </c>
      <c r="CI52" s="28">
        <v>0</v>
      </c>
      <c r="CJ52" s="28">
        <v>0</v>
      </c>
      <c r="CK52" s="28">
        <v>0</v>
      </c>
      <c r="CL52" s="28">
        <v>0</v>
      </c>
      <c r="CM52" s="28">
        <v>16968015.164367609</v>
      </c>
      <c r="CN52" s="28">
        <v>200063029.2772724</v>
      </c>
      <c r="CO52" s="28">
        <v>0</v>
      </c>
      <c r="CP52" s="28">
        <v>0</v>
      </c>
      <c r="CQ52" s="28">
        <v>0</v>
      </c>
      <c r="CR52" s="28">
        <v>0</v>
      </c>
      <c r="CS52" s="28">
        <v>0</v>
      </c>
      <c r="CT52" s="28">
        <v>0</v>
      </c>
      <c r="CU52" s="28">
        <v>0</v>
      </c>
      <c r="CV52" s="28">
        <v>0</v>
      </c>
      <c r="CW52" s="28">
        <v>0</v>
      </c>
      <c r="CX52" s="28">
        <v>0</v>
      </c>
      <c r="CY52" s="28">
        <v>12380665.48568853</v>
      </c>
      <c r="CZ52" s="28">
        <v>221957613.84726253</v>
      </c>
      <c r="DA52" s="28">
        <v>0</v>
      </c>
      <c r="DB52" s="28">
        <v>0</v>
      </c>
      <c r="DC52" s="28">
        <v>0</v>
      </c>
      <c r="DD52" s="28">
        <v>0</v>
      </c>
      <c r="DE52" s="28">
        <v>0</v>
      </c>
      <c r="DF52" s="28">
        <v>0</v>
      </c>
      <c r="DG52" s="28">
        <v>0</v>
      </c>
      <c r="DH52" s="28">
        <v>0</v>
      </c>
      <c r="DI52" s="28">
        <v>0</v>
      </c>
      <c r="DJ52" s="28">
        <v>0</v>
      </c>
      <c r="DK52" s="28">
        <v>6812607.026815705</v>
      </c>
      <c r="DL52" s="28">
        <v>247528250.92492038</v>
      </c>
      <c r="DM52" s="28">
        <v>0</v>
      </c>
      <c r="DN52" s="28">
        <v>0</v>
      </c>
      <c r="DO52" s="28">
        <v>0</v>
      </c>
      <c r="DP52" s="28">
        <v>0</v>
      </c>
      <c r="DQ52" s="28">
        <v>0</v>
      </c>
      <c r="DR52" s="28">
        <v>0</v>
      </c>
      <c r="DS52" s="28">
        <v>0</v>
      </c>
      <c r="DT52" s="28">
        <v>0</v>
      </c>
      <c r="DU52" s="28">
        <v>0</v>
      </c>
      <c r="DV52" s="28">
        <v>0</v>
      </c>
      <c r="DW52" s="28">
        <v>0</v>
      </c>
      <c r="DX52" s="28">
        <v>0</v>
      </c>
      <c r="DY52" s="28">
        <v>0</v>
      </c>
      <c r="DZ52" s="28">
        <v>0</v>
      </c>
      <c r="EA52" s="28">
        <v>0</v>
      </c>
      <c r="EB52" s="28">
        <v>0</v>
      </c>
      <c r="EC52" s="28">
        <v>0</v>
      </c>
      <c r="ED52" s="28">
        <v>0</v>
      </c>
      <c r="EE52" s="28">
        <v>0</v>
      </c>
      <c r="EF52" s="28">
        <v>0</v>
      </c>
      <c r="EG52" s="28">
        <v>0</v>
      </c>
      <c r="EH52" s="28">
        <v>0</v>
      </c>
      <c r="EI52" s="28">
        <v>0</v>
      </c>
      <c r="EJ52" s="28">
        <v>0</v>
      </c>
      <c r="EK52" s="28">
        <v>0</v>
      </c>
      <c r="EL52" s="28">
        <v>0</v>
      </c>
      <c r="EM52" s="28">
        <v>0</v>
      </c>
      <c r="EN52" s="28">
        <v>0</v>
      </c>
      <c r="EO52" s="28">
        <v>0</v>
      </c>
      <c r="EP52" s="28">
        <v>0</v>
      </c>
      <c r="EQ52" s="28">
        <v>0</v>
      </c>
      <c r="ER52" s="28">
        <v>0</v>
      </c>
      <c r="ES52" s="28">
        <v>0</v>
      </c>
      <c r="ET52" s="28">
        <v>0</v>
      </c>
      <c r="EU52" s="28">
        <v>0</v>
      </c>
      <c r="EV52" s="28">
        <v>0</v>
      </c>
      <c r="EW52" s="28">
        <v>0</v>
      </c>
      <c r="EX52" s="28">
        <v>0</v>
      </c>
      <c r="EY52" s="28">
        <v>0</v>
      </c>
      <c r="EZ52" s="28">
        <v>0</v>
      </c>
      <c r="FA52" s="28">
        <v>0</v>
      </c>
      <c r="FB52" s="28">
        <v>0</v>
      </c>
      <c r="FC52" s="28">
        <v>0</v>
      </c>
      <c r="FD52" s="28">
        <v>0</v>
      </c>
      <c r="FE52" s="28">
        <v>0</v>
      </c>
      <c r="FF52" s="28">
        <v>0</v>
      </c>
      <c r="FG52" s="28">
        <v>0</v>
      </c>
      <c r="FH52" s="28">
        <v>0</v>
      </c>
      <c r="FI52" s="28">
        <v>0</v>
      </c>
      <c r="FJ52" s="28">
        <v>0</v>
      </c>
      <c r="FK52" s="28">
        <v>0</v>
      </c>
      <c r="FL52" s="28">
        <v>0</v>
      </c>
      <c r="FM52" s="28">
        <v>0</v>
      </c>
      <c r="FN52" s="28">
        <v>0</v>
      </c>
      <c r="FO52" s="28">
        <v>0</v>
      </c>
      <c r="FP52" s="28">
        <v>0</v>
      </c>
      <c r="FQ52" s="28">
        <v>0</v>
      </c>
      <c r="FR52" s="28">
        <v>0</v>
      </c>
      <c r="FS52" s="28">
        <v>0</v>
      </c>
      <c r="FT52" s="28">
        <v>0</v>
      </c>
      <c r="FU52" s="28">
        <v>0</v>
      </c>
      <c r="FV52" s="28">
        <v>0</v>
      </c>
      <c r="FW52" s="28">
        <v>0</v>
      </c>
      <c r="FX52" s="28">
        <v>0</v>
      </c>
      <c r="FY52" s="28">
        <v>0</v>
      </c>
      <c r="FZ52" s="28">
        <v>0</v>
      </c>
      <c r="GA52" s="28">
        <v>0</v>
      </c>
      <c r="GB52" s="28">
        <v>0</v>
      </c>
      <c r="GC52" s="28">
        <v>0</v>
      </c>
      <c r="GD52" s="28">
        <v>0</v>
      </c>
      <c r="GE52" s="28">
        <v>0</v>
      </c>
      <c r="GF52" s="28">
        <v>0</v>
      </c>
      <c r="GG52" s="28">
        <v>0</v>
      </c>
      <c r="GH52" s="28">
        <v>0</v>
      </c>
      <c r="GI52" s="28">
        <v>0</v>
      </c>
      <c r="GJ52" s="28">
        <v>0</v>
      </c>
      <c r="GK52" s="28">
        <v>0</v>
      </c>
      <c r="GL52" s="28">
        <v>0</v>
      </c>
      <c r="GM52" s="28">
        <v>0</v>
      </c>
      <c r="GN52" s="28">
        <v>0</v>
      </c>
      <c r="GO52" s="28">
        <v>0</v>
      </c>
      <c r="GP52" s="28">
        <v>0</v>
      </c>
      <c r="GQ52" s="28">
        <v>0</v>
      </c>
      <c r="GR52" s="28">
        <v>0</v>
      </c>
      <c r="GS52" s="28">
        <v>0</v>
      </c>
      <c r="GT52" s="28">
        <v>0</v>
      </c>
      <c r="GU52" s="28">
        <v>0</v>
      </c>
      <c r="GV52" s="28">
        <v>0</v>
      </c>
      <c r="GW52" s="28">
        <v>0</v>
      </c>
      <c r="GX52" s="28">
        <v>0</v>
      </c>
      <c r="GY52" s="28">
        <v>0</v>
      </c>
      <c r="GZ52" s="28">
        <v>0</v>
      </c>
      <c r="HA52" s="28">
        <v>0</v>
      </c>
      <c r="HB52" s="28">
        <v>0</v>
      </c>
      <c r="HC52" s="28">
        <v>0</v>
      </c>
      <c r="HD52" s="28">
        <v>0</v>
      </c>
      <c r="HE52" s="28">
        <v>0</v>
      </c>
      <c r="HF52" s="28">
        <v>0</v>
      </c>
      <c r="HG52" s="28">
        <v>0</v>
      </c>
      <c r="HH52" s="28">
        <v>0</v>
      </c>
      <c r="HI52" s="28">
        <v>0</v>
      </c>
      <c r="HJ52" s="28">
        <v>0</v>
      </c>
      <c r="HK52" s="28">
        <v>0</v>
      </c>
      <c r="HL52" s="28">
        <v>0</v>
      </c>
      <c r="HM52" s="28">
        <v>0</v>
      </c>
      <c r="HN52" s="28">
        <v>0</v>
      </c>
      <c r="HO52" s="28">
        <v>0</v>
      </c>
      <c r="HP52" s="28">
        <v>0</v>
      </c>
      <c r="HQ52" s="28">
        <v>0</v>
      </c>
      <c r="HR52" s="28">
        <v>0</v>
      </c>
      <c r="HS52" s="28">
        <v>0</v>
      </c>
      <c r="HT52" s="28">
        <v>0</v>
      </c>
      <c r="HU52" s="28">
        <v>0</v>
      </c>
      <c r="HV52" s="28">
        <v>0</v>
      </c>
      <c r="HW52" s="28">
        <v>0</v>
      </c>
      <c r="HX52" s="28">
        <v>0</v>
      </c>
      <c r="HY52" s="28">
        <v>0</v>
      </c>
      <c r="HZ52" s="28">
        <v>0</v>
      </c>
      <c r="IA52" s="28">
        <v>0</v>
      </c>
      <c r="IB52" s="28">
        <v>0</v>
      </c>
      <c r="IC52" s="28">
        <v>0</v>
      </c>
      <c r="ID52" s="28">
        <v>0</v>
      </c>
      <c r="IE52" s="28">
        <v>0</v>
      </c>
      <c r="IF52" s="28">
        <v>0</v>
      </c>
      <c r="IG52" s="28">
        <v>0</v>
      </c>
      <c r="IH52" s="28">
        <v>0</v>
      </c>
      <c r="II52" s="28">
        <v>0</v>
      </c>
      <c r="IJ52" s="28">
        <v>0</v>
      </c>
      <c r="IK52" s="28">
        <v>0</v>
      </c>
      <c r="IL52" s="28">
        <v>0</v>
      </c>
      <c r="IM52" s="28">
        <v>0</v>
      </c>
      <c r="IN52" s="28">
        <v>0</v>
      </c>
      <c r="IO52" s="28">
        <v>0</v>
      </c>
      <c r="IP52" s="28">
        <v>0</v>
      </c>
      <c r="IQ52" s="28">
        <v>0</v>
      </c>
      <c r="IR52" s="28">
        <v>0</v>
      </c>
      <c r="IS52" s="28">
        <v>0</v>
      </c>
      <c r="IT52" s="28">
        <v>0</v>
      </c>
      <c r="IU52" s="28">
        <v>0</v>
      </c>
      <c r="IV52" s="28">
        <v>0</v>
      </c>
      <c r="IW52" s="28">
        <v>0</v>
      </c>
      <c r="IX52" s="28">
        <v>0</v>
      </c>
      <c r="IY52" s="28">
        <v>0</v>
      </c>
      <c r="IZ52" s="28">
        <v>0</v>
      </c>
      <c r="JA52" s="28">
        <v>0</v>
      </c>
      <c r="JB52" s="28">
        <v>0</v>
      </c>
      <c r="JC52" s="28">
        <v>0</v>
      </c>
      <c r="JD52" s="28">
        <v>0</v>
      </c>
      <c r="JE52" s="28">
        <v>0</v>
      </c>
      <c r="JF52" s="28">
        <v>0</v>
      </c>
      <c r="JG52" s="28">
        <v>0</v>
      </c>
      <c r="JH52" s="28">
        <v>0</v>
      </c>
      <c r="JI52" s="28">
        <v>0</v>
      </c>
      <c r="JJ52" s="28">
        <v>0</v>
      </c>
      <c r="JK52" s="28">
        <v>0</v>
      </c>
      <c r="JL52" s="28">
        <v>0</v>
      </c>
      <c r="JM52" s="28">
        <v>0</v>
      </c>
      <c r="JN52" s="28">
        <v>0</v>
      </c>
      <c r="JO52" s="28">
        <v>0</v>
      </c>
      <c r="JP52" s="28">
        <v>0</v>
      </c>
      <c r="JQ52" s="28">
        <v>0</v>
      </c>
      <c r="JR52" s="28">
        <v>0</v>
      </c>
      <c r="JS52" s="28">
        <v>0</v>
      </c>
      <c r="JT52" s="28">
        <v>0</v>
      </c>
      <c r="JU52" s="28">
        <v>0</v>
      </c>
      <c r="JV52" s="28">
        <v>0</v>
      </c>
      <c r="JW52" s="28">
        <v>0</v>
      </c>
      <c r="JX52" s="28">
        <v>0</v>
      </c>
      <c r="JY52" s="28">
        <v>0</v>
      </c>
      <c r="JZ52" s="28">
        <v>0</v>
      </c>
      <c r="KA52" s="28">
        <v>0</v>
      </c>
      <c r="KB52" s="28">
        <v>0</v>
      </c>
      <c r="KC52" s="28">
        <v>0</v>
      </c>
      <c r="KD52" s="28">
        <v>0</v>
      </c>
      <c r="KE52" s="28">
        <v>0</v>
      </c>
      <c r="KF52" s="28">
        <v>0</v>
      </c>
      <c r="KG52" s="28">
        <v>0</v>
      </c>
      <c r="KH52" s="28">
        <v>0</v>
      </c>
      <c r="KI52" s="28">
        <v>0</v>
      </c>
      <c r="KJ52" s="28">
        <v>0</v>
      </c>
      <c r="KK52" s="28">
        <v>0</v>
      </c>
      <c r="KL52" s="28">
        <v>0</v>
      </c>
      <c r="KM52" s="28">
        <v>0</v>
      </c>
      <c r="KN52" s="28">
        <v>0</v>
      </c>
      <c r="KO52" s="28">
        <v>0</v>
      </c>
      <c r="KP52" s="28">
        <v>0</v>
      </c>
      <c r="KQ52" s="28">
        <v>0</v>
      </c>
      <c r="KR52" s="28">
        <v>0</v>
      </c>
      <c r="KS52" s="28">
        <v>0</v>
      </c>
      <c r="KT52" s="28">
        <v>0</v>
      </c>
      <c r="KU52" s="28">
        <v>0</v>
      </c>
      <c r="KV52" s="28">
        <v>0</v>
      </c>
      <c r="KW52" s="28">
        <v>0</v>
      </c>
      <c r="KX52" s="28">
        <v>0</v>
      </c>
      <c r="KY52" s="28">
        <v>0</v>
      </c>
      <c r="KZ52" s="28">
        <v>0</v>
      </c>
      <c r="LA52" s="28">
        <v>0</v>
      </c>
      <c r="LB52" s="28">
        <v>0</v>
      </c>
      <c r="LC52" s="28">
        <v>0</v>
      </c>
      <c r="LD52" s="28">
        <v>0</v>
      </c>
      <c r="LE52" s="28">
        <v>0</v>
      </c>
      <c r="LF52" s="28">
        <v>0</v>
      </c>
      <c r="LG52" s="28">
        <v>0</v>
      </c>
      <c r="LH52" s="28">
        <v>0</v>
      </c>
      <c r="LI52" s="28">
        <v>0</v>
      </c>
      <c r="LJ52" s="28">
        <v>0</v>
      </c>
      <c r="LK52" s="28">
        <v>0</v>
      </c>
      <c r="LL52" s="28">
        <v>0</v>
      </c>
      <c r="LM52" s="28">
        <v>0</v>
      </c>
      <c r="LN52" s="28">
        <v>0</v>
      </c>
      <c r="LO52" s="28">
        <v>0</v>
      </c>
      <c r="LP52" s="28">
        <v>0</v>
      </c>
      <c r="LQ52" s="28">
        <v>0</v>
      </c>
      <c r="LR52" s="28">
        <v>0</v>
      </c>
      <c r="LS52" s="28">
        <v>0</v>
      </c>
      <c r="LT52" s="28">
        <v>0</v>
      </c>
      <c r="LU52" s="28">
        <v>0</v>
      </c>
      <c r="LV52" s="28">
        <v>0</v>
      </c>
      <c r="LW52" s="28">
        <v>0</v>
      </c>
      <c r="LX52" s="28">
        <v>0</v>
      </c>
      <c r="LY52" s="28">
        <v>0</v>
      </c>
      <c r="LZ52" s="28">
        <v>0</v>
      </c>
      <c r="MA52" s="28">
        <v>0</v>
      </c>
      <c r="MB52" s="28">
        <v>0</v>
      </c>
      <c r="MC52" s="28">
        <v>0</v>
      </c>
      <c r="MD52" s="28">
        <v>0</v>
      </c>
      <c r="ME52" s="28">
        <v>0</v>
      </c>
      <c r="MF52" s="28">
        <v>0</v>
      </c>
      <c r="MG52" s="28">
        <v>0</v>
      </c>
      <c r="MH52" s="28">
        <v>0</v>
      </c>
      <c r="MI52" s="28">
        <v>0</v>
      </c>
      <c r="MJ52" s="28">
        <v>0</v>
      </c>
      <c r="MK52" s="28">
        <v>0</v>
      </c>
      <c r="ML52" s="28">
        <v>0</v>
      </c>
      <c r="MM52" s="28">
        <v>0</v>
      </c>
      <c r="MN52" s="28">
        <v>0</v>
      </c>
      <c r="MO52" s="28">
        <v>0</v>
      </c>
      <c r="MP52" s="28">
        <v>0</v>
      </c>
      <c r="MQ52" s="28">
        <v>0</v>
      </c>
      <c r="MR52" s="28">
        <v>0</v>
      </c>
      <c r="MS52" s="28">
        <v>0</v>
      </c>
      <c r="MT52" s="28">
        <v>0</v>
      </c>
      <c r="MU52" s="28">
        <v>0</v>
      </c>
      <c r="MV52" s="28">
        <v>0</v>
      </c>
      <c r="MW52" s="28">
        <v>0</v>
      </c>
      <c r="MX52" s="28">
        <v>0</v>
      </c>
      <c r="MY52" s="28">
        <v>0</v>
      </c>
      <c r="MZ52" s="28">
        <v>0</v>
      </c>
      <c r="NA52" s="28">
        <v>0</v>
      </c>
      <c r="NB52" s="28">
        <v>0</v>
      </c>
      <c r="NC52" s="28">
        <v>0</v>
      </c>
      <c r="ND52" s="28">
        <v>0</v>
      </c>
      <c r="NE52" s="28">
        <v>0</v>
      </c>
      <c r="NF52" s="28">
        <v>0</v>
      </c>
      <c r="NG52" s="28">
        <v>0</v>
      </c>
      <c r="NH52" s="28">
        <v>0</v>
      </c>
      <c r="NI52" s="28">
        <v>0</v>
      </c>
      <c r="NJ52" s="28">
        <v>0</v>
      </c>
      <c r="NK52" s="28">
        <v>0</v>
      </c>
      <c r="NL52" s="28">
        <v>0</v>
      </c>
      <c r="NM52" s="28">
        <v>0</v>
      </c>
      <c r="NN52" s="28">
        <v>0</v>
      </c>
      <c r="NO52" s="28">
        <v>0</v>
      </c>
      <c r="NP52" s="28">
        <v>0</v>
      </c>
      <c r="NQ52" s="28">
        <v>0</v>
      </c>
      <c r="NR52" s="28">
        <v>0</v>
      </c>
      <c r="NS52" s="28">
        <v>0</v>
      </c>
      <c r="NT52" s="28">
        <v>0</v>
      </c>
      <c r="NU52" s="28">
        <v>0</v>
      </c>
      <c r="NV52" s="28">
        <v>0</v>
      </c>
      <c r="NW52" s="28">
        <v>0</v>
      </c>
      <c r="NX52" s="28">
        <v>0</v>
      </c>
      <c r="NY52" s="28">
        <v>0</v>
      </c>
      <c r="NZ52" s="28">
        <v>0</v>
      </c>
      <c r="OA52" s="28">
        <v>0</v>
      </c>
      <c r="OB52" s="28">
        <v>0</v>
      </c>
      <c r="OC52" s="28">
        <v>0</v>
      </c>
      <c r="OD52" s="28">
        <v>0</v>
      </c>
      <c r="OE52" s="28">
        <v>0</v>
      </c>
      <c r="OF52" s="28">
        <v>0</v>
      </c>
      <c r="OG52" s="28">
        <v>0</v>
      </c>
      <c r="OH52" s="28">
        <v>0</v>
      </c>
      <c r="OI52" s="28">
        <v>0</v>
      </c>
      <c r="OJ52" s="28">
        <v>0</v>
      </c>
      <c r="OK52" s="28">
        <v>0</v>
      </c>
      <c r="OL52" s="28">
        <v>0</v>
      </c>
      <c r="OM52" s="28">
        <v>0</v>
      </c>
      <c r="ON52" s="28">
        <v>0</v>
      </c>
      <c r="OO52" s="28">
        <v>0</v>
      </c>
      <c r="OP52" s="28">
        <v>0</v>
      </c>
      <c r="OQ52" s="28">
        <v>0</v>
      </c>
      <c r="OR52" s="28">
        <v>0</v>
      </c>
      <c r="OS52" s="28">
        <v>0</v>
      </c>
      <c r="OT52" s="28">
        <v>0</v>
      </c>
      <c r="OU52" s="28">
        <v>0</v>
      </c>
      <c r="OV52" s="28">
        <v>0</v>
      </c>
      <c r="OW52" s="28">
        <v>0</v>
      </c>
      <c r="OX52" s="28">
        <v>0</v>
      </c>
      <c r="OY52" s="28">
        <v>0</v>
      </c>
      <c r="OZ52" s="28">
        <v>0</v>
      </c>
      <c r="PA52" s="28">
        <v>0</v>
      </c>
      <c r="PB52" s="28">
        <v>0</v>
      </c>
      <c r="PC52" s="28">
        <v>0</v>
      </c>
      <c r="PD52" s="28">
        <v>0</v>
      </c>
      <c r="PE52" s="28">
        <v>0</v>
      </c>
      <c r="PF52" s="28">
        <v>0</v>
      </c>
      <c r="PG52" s="28">
        <v>0</v>
      </c>
      <c r="PH52" s="28">
        <v>0</v>
      </c>
      <c r="PI52" s="28">
        <v>0</v>
      </c>
      <c r="PJ52" s="28">
        <v>0</v>
      </c>
      <c r="PK52" s="28">
        <v>0</v>
      </c>
      <c r="PL52" s="28">
        <v>0</v>
      </c>
      <c r="PM52" s="28">
        <v>0</v>
      </c>
      <c r="PN52" s="28">
        <v>0</v>
      </c>
      <c r="PO52" s="28">
        <v>0</v>
      </c>
      <c r="PP52" s="28">
        <v>0</v>
      </c>
      <c r="PQ52" s="28">
        <v>0</v>
      </c>
      <c r="PR52" s="28">
        <v>0</v>
      </c>
      <c r="PS52" s="28">
        <v>0</v>
      </c>
      <c r="PT52" s="28">
        <v>0</v>
      </c>
      <c r="PU52" s="28">
        <v>0</v>
      </c>
      <c r="PV52" s="28">
        <v>0</v>
      </c>
      <c r="PW52" s="28">
        <v>0</v>
      </c>
      <c r="PX52" s="28">
        <v>0</v>
      </c>
      <c r="PY52" s="28">
        <v>0</v>
      </c>
      <c r="PZ52" s="28">
        <v>0</v>
      </c>
      <c r="QA52" s="28">
        <v>0</v>
      </c>
      <c r="QB52" s="28">
        <v>0</v>
      </c>
      <c r="QC52" s="28">
        <v>0</v>
      </c>
      <c r="QD52" s="28">
        <v>0</v>
      </c>
      <c r="QE52" s="28">
        <v>0</v>
      </c>
      <c r="QF52" s="28">
        <v>0</v>
      </c>
      <c r="QG52" s="28">
        <v>0</v>
      </c>
      <c r="QH52" s="28">
        <v>0</v>
      </c>
      <c r="QI52" s="28">
        <v>0</v>
      </c>
      <c r="QJ52" s="28">
        <v>0</v>
      </c>
      <c r="QK52" s="28">
        <v>0</v>
      </c>
      <c r="QL52" s="28">
        <v>0</v>
      </c>
      <c r="QM52" s="28">
        <v>0</v>
      </c>
      <c r="QN52" s="28">
        <v>0</v>
      </c>
      <c r="QO52" s="28">
        <v>0</v>
      </c>
      <c r="QP52" s="28">
        <v>0</v>
      </c>
      <c r="QQ52" s="28">
        <v>0</v>
      </c>
      <c r="QR52" s="28">
        <v>0</v>
      </c>
      <c r="QS52" s="28">
        <v>0</v>
      </c>
      <c r="QT52" s="28">
        <v>0</v>
      </c>
      <c r="QU52" s="28">
        <v>0</v>
      </c>
      <c r="QV52" s="28">
        <v>0</v>
      </c>
      <c r="QW52" s="28">
        <v>0</v>
      </c>
      <c r="QX52" s="28">
        <v>0</v>
      </c>
      <c r="QY52" s="28">
        <v>0</v>
      </c>
      <c r="QZ52" s="28">
        <v>0</v>
      </c>
      <c r="RA52" s="28">
        <v>0</v>
      </c>
      <c r="RB52" s="28">
        <v>0</v>
      </c>
      <c r="RC52" s="28">
        <v>0</v>
      </c>
      <c r="RD52" s="28">
        <v>0</v>
      </c>
      <c r="RE52" s="28">
        <v>0</v>
      </c>
      <c r="RF52" s="28">
        <v>0</v>
      </c>
      <c r="RG52" s="28">
        <v>0</v>
      </c>
      <c r="RH52" s="28">
        <v>0</v>
      </c>
      <c r="RI52" s="28">
        <v>0</v>
      </c>
      <c r="RJ52" s="28">
        <v>0</v>
      </c>
      <c r="RK52" s="28">
        <v>0</v>
      </c>
      <c r="RL52" s="28">
        <v>0</v>
      </c>
      <c r="RM52" s="28">
        <v>0</v>
      </c>
      <c r="RN52" s="28">
        <v>0</v>
      </c>
      <c r="RO52" s="28">
        <v>0</v>
      </c>
      <c r="RP52" s="28">
        <v>0</v>
      </c>
      <c r="RQ52" s="28">
        <v>0</v>
      </c>
      <c r="RR52" s="28">
        <v>0</v>
      </c>
      <c r="RS52" s="28">
        <v>0</v>
      </c>
      <c r="RT52" s="28">
        <v>0</v>
      </c>
      <c r="RU52" s="28">
        <v>0</v>
      </c>
      <c r="RV52" s="28">
        <v>0</v>
      </c>
      <c r="RW52" s="28">
        <v>0</v>
      </c>
      <c r="RX52" s="28">
        <v>0</v>
      </c>
      <c r="RY52" s="28">
        <v>0</v>
      </c>
      <c r="RZ52" s="28">
        <v>0</v>
      </c>
      <c r="SA52" s="28">
        <v>0</v>
      </c>
      <c r="SB52" s="28">
        <v>0</v>
      </c>
      <c r="SC52" s="28">
        <v>0</v>
      </c>
      <c r="SD52" s="28">
        <v>0</v>
      </c>
      <c r="SE52" s="28">
        <v>0</v>
      </c>
      <c r="SF52" s="28">
        <v>0</v>
      </c>
      <c r="SG52" s="28">
        <v>0</v>
      </c>
      <c r="SH52" s="28">
        <v>0</v>
      </c>
      <c r="SI52" s="28">
        <v>0</v>
      </c>
      <c r="SJ52" s="28">
        <v>0</v>
      </c>
      <c r="SK52" s="28">
        <v>0</v>
      </c>
      <c r="SL52" s="28">
        <v>0</v>
      </c>
      <c r="SM52" s="28">
        <v>0</v>
      </c>
      <c r="SN52" s="28">
        <v>0</v>
      </c>
      <c r="SO52" s="28">
        <v>0</v>
      </c>
      <c r="SP52" s="28">
        <v>0</v>
      </c>
      <c r="SQ52" s="28">
        <v>0</v>
      </c>
      <c r="SR52" s="28">
        <v>0</v>
      </c>
      <c r="SS52" s="28">
        <v>0</v>
      </c>
      <c r="ST52" s="28">
        <v>0</v>
      </c>
      <c r="SU52" s="28">
        <v>0</v>
      </c>
      <c r="SV52" s="28">
        <v>0</v>
      </c>
      <c r="SW52" s="28">
        <v>0</v>
      </c>
      <c r="SX52" s="28">
        <v>0</v>
      </c>
      <c r="SY52" s="28">
        <v>0</v>
      </c>
      <c r="SZ52" s="28">
        <v>0</v>
      </c>
      <c r="TA52" s="28">
        <v>0</v>
      </c>
      <c r="TB52" s="28">
        <v>0</v>
      </c>
      <c r="TC52" s="28">
        <v>0</v>
      </c>
      <c r="TD52" s="28">
        <v>0</v>
      </c>
      <c r="TE52" s="28">
        <v>0</v>
      </c>
      <c r="TF52" s="28">
        <v>0</v>
      </c>
      <c r="TG52" s="28">
        <v>0</v>
      </c>
      <c r="TH52" s="28">
        <v>0</v>
      </c>
      <c r="TI52" s="28">
        <v>0</v>
      </c>
      <c r="TJ52" s="28">
        <v>0</v>
      </c>
      <c r="TK52" s="28">
        <v>0</v>
      </c>
      <c r="TL52" s="28">
        <v>0</v>
      </c>
      <c r="TM52" s="28">
        <v>0</v>
      </c>
      <c r="TN52" s="28">
        <v>0</v>
      </c>
      <c r="TO52" s="28">
        <v>0</v>
      </c>
      <c r="TP52" s="28">
        <v>0</v>
      </c>
      <c r="TQ52" s="28">
        <v>0</v>
      </c>
      <c r="TR52" s="28">
        <v>0</v>
      </c>
      <c r="TS52" s="28">
        <v>0</v>
      </c>
      <c r="TT52" s="28">
        <v>0</v>
      </c>
      <c r="TU52" s="28">
        <v>0</v>
      </c>
      <c r="TV52" s="28">
        <v>0</v>
      </c>
      <c r="TW52" s="28">
        <v>0</v>
      </c>
      <c r="TX52" s="28">
        <v>0</v>
      </c>
      <c r="TY52" s="28">
        <v>0</v>
      </c>
      <c r="TZ52" s="28">
        <v>0</v>
      </c>
      <c r="UA52" s="28">
        <v>0</v>
      </c>
      <c r="UB52" s="28">
        <v>0</v>
      </c>
      <c r="UC52" s="28">
        <v>0</v>
      </c>
      <c r="UD52" s="28">
        <v>0</v>
      </c>
      <c r="UE52" s="28">
        <v>0</v>
      </c>
      <c r="UF52" s="28">
        <v>0</v>
      </c>
      <c r="UG52" s="28">
        <v>0</v>
      </c>
      <c r="UH52" s="28">
        <v>0</v>
      </c>
      <c r="UI52" s="28">
        <v>0</v>
      </c>
      <c r="UJ52" s="28">
        <v>0</v>
      </c>
      <c r="UK52" s="28">
        <v>0</v>
      </c>
      <c r="UL52" s="28">
        <v>0</v>
      </c>
      <c r="UM52" s="28">
        <v>0</v>
      </c>
      <c r="UN52" s="28">
        <v>0</v>
      </c>
      <c r="UO52" s="28">
        <v>0</v>
      </c>
      <c r="UP52" s="28">
        <v>0</v>
      </c>
      <c r="UQ52" s="28">
        <v>0</v>
      </c>
      <c r="UR52" s="28">
        <v>0</v>
      </c>
      <c r="US52" s="28">
        <v>0</v>
      </c>
      <c r="UT52" s="28">
        <v>0</v>
      </c>
      <c r="UU52" s="28">
        <v>0</v>
      </c>
      <c r="UV52" s="28">
        <v>0</v>
      </c>
      <c r="UW52" s="28">
        <v>0</v>
      </c>
      <c r="UX52" s="28">
        <v>0</v>
      </c>
      <c r="UY52" s="28">
        <v>0</v>
      </c>
      <c r="UZ52" s="28">
        <v>0</v>
      </c>
      <c r="VA52" s="28">
        <v>0</v>
      </c>
      <c r="VB52" s="28">
        <v>0</v>
      </c>
      <c r="VC52" s="28">
        <v>0</v>
      </c>
      <c r="VD52" s="28">
        <v>0</v>
      </c>
      <c r="VE52" s="28">
        <v>0</v>
      </c>
      <c r="VF52" s="28">
        <v>0</v>
      </c>
      <c r="VG52" s="28">
        <v>0</v>
      </c>
      <c r="VH52" s="28">
        <v>0</v>
      </c>
      <c r="VI52" s="28">
        <v>0</v>
      </c>
      <c r="VJ52" s="28">
        <v>0</v>
      </c>
      <c r="VK52" s="28">
        <v>0</v>
      </c>
      <c r="VL52" s="28">
        <v>0</v>
      </c>
      <c r="VM52" s="28">
        <v>0</v>
      </c>
      <c r="VN52" s="28">
        <v>0</v>
      </c>
      <c r="VO52" s="28">
        <v>0</v>
      </c>
      <c r="VP52" s="28">
        <v>0</v>
      </c>
      <c r="VQ52" s="28">
        <v>0</v>
      </c>
      <c r="VR52" s="28">
        <v>0</v>
      </c>
      <c r="VS52" s="28">
        <v>0</v>
      </c>
      <c r="VT52" s="28">
        <v>0</v>
      </c>
      <c r="VU52" s="28">
        <v>0</v>
      </c>
      <c r="VV52" s="28">
        <v>0</v>
      </c>
      <c r="VW52" s="28">
        <v>0</v>
      </c>
      <c r="VX52" s="28">
        <v>0</v>
      </c>
      <c r="VY52" s="28">
        <v>0</v>
      </c>
      <c r="VZ52" s="28">
        <v>0</v>
      </c>
      <c r="WA52" s="28">
        <v>0</v>
      </c>
      <c r="WB52" s="28">
        <v>0</v>
      </c>
      <c r="WC52" s="28">
        <v>0</v>
      </c>
      <c r="WD52" s="28">
        <v>0</v>
      </c>
      <c r="WE52" s="28">
        <v>0</v>
      </c>
      <c r="WF52" s="28">
        <v>0</v>
      </c>
      <c r="WG52" s="28">
        <v>0</v>
      </c>
      <c r="WH52" s="28">
        <v>0</v>
      </c>
      <c r="WI52" s="28">
        <v>0</v>
      </c>
      <c r="WJ52" s="28">
        <v>0</v>
      </c>
      <c r="WK52" s="28">
        <v>0</v>
      </c>
      <c r="WL52" s="28">
        <v>0</v>
      </c>
      <c r="WM52" s="28">
        <v>0</v>
      </c>
      <c r="WN52" s="28">
        <v>0</v>
      </c>
      <c r="WO52" s="28">
        <v>0</v>
      </c>
      <c r="WP52" s="28">
        <v>0</v>
      </c>
      <c r="WQ52" s="28">
        <v>0</v>
      </c>
      <c r="WR52" s="28">
        <v>0</v>
      </c>
      <c r="WS52" s="28">
        <v>0</v>
      </c>
      <c r="WT52" s="28">
        <v>0</v>
      </c>
      <c r="WU52" s="28">
        <v>0</v>
      </c>
      <c r="WV52" s="28">
        <v>0</v>
      </c>
      <c r="WW52" s="28">
        <v>0</v>
      </c>
      <c r="WX52" s="28">
        <v>0</v>
      </c>
      <c r="WY52" s="28">
        <v>0</v>
      </c>
      <c r="WZ52" s="28">
        <v>0</v>
      </c>
      <c r="XA52" s="28">
        <v>0</v>
      </c>
      <c r="XB52" s="28">
        <v>0</v>
      </c>
      <c r="XC52" s="28">
        <v>0</v>
      </c>
      <c r="XD52" s="28">
        <v>0</v>
      </c>
      <c r="XE52" s="28">
        <v>0</v>
      </c>
      <c r="XF52" s="28">
        <v>0</v>
      </c>
      <c r="XG52" s="28">
        <v>0</v>
      </c>
      <c r="XH52" s="28">
        <v>0</v>
      </c>
      <c r="XI52" s="28">
        <v>0</v>
      </c>
      <c r="XJ52" s="28">
        <v>0</v>
      </c>
      <c r="XK52" s="28">
        <v>0</v>
      </c>
      <c r="XL52" s="28">
        <v>0</v>
      </c>
      <c r="XM52" s="28">
        <v>0</v>
      </c>
      <c r="XN52" s="28">
        <v>0</v>
      </c>
      <c r="XO52" s="28">
        <v>0</v>
      </c>
      <c r="XP52" s="28">
        <v>0</v>
      </c>
      <c r="XQ52" s="28">
        <v>0</v>
      </c>
      <c r="XR52" s="28">
        <v>0</v>
      </c>
      <c r="XS52" s="28">
        <v>0</v>
      </c>
      <c r="XT52" s="28">
        <v>0</v>
      </c>
      <c r="XU52" s="28">
        <v>0</v>
      </c>
      <c r="XV52" s="28">
        <v>0</v>
      </c>
      <c r="XW52" s="28">
        <v>0</v>
      </c>
      <c r="XX52" s="28">
        <v>0</v>
      </c>
      <c r="XY52" s="28">
        <v>0</v>
      </c>
      <c r="XZ52" s="28">
        <v>0</v>
      </c>
      <c r="YA52" s="28">
        <v>0</v>
      </c>
      <c r="YB52" s="28">
        <v>0</v>
      </c>
      <c r="YC52" s="28">
        <v>0</v>
      </c>
      <c r="YD52" s="28">
        <v>0</v>
      </c>
      <c r="YE52" s="28">
        <v>0</v>
      </c>
      <c r="YF52" s="28">
        <v>0</v>
      </c>
      <c r="YG52" s="28">
        <v>0</v>
      </c>
      <c r="YH52" s="28">
        <v>0</v>
      </c>
      <c r="YI52" s="28">
        <v>0</v>
      </c>
      <c r="YJ52" s="28">
        <v>0</v>
      </c>
      <c r="YK52" s="28">
        <v>0</v>
      </c>
      <c r="YL52" s="28">
        <v>0</v>
      </c>
      <c r="YM52" s="28">
        <v>0</v>
      </c>
      <c r="YN52" s="28">
        <v>0</v>
      </c>
      <c r="YO52" s="28">
        <v>0</v>
      </c>
      <c r="YP52" s="28">
        <v>0</v>
      </c>
      <c r="YQ52" s="28">
        <v>0</v>
      </c>
      <c r="YR52" s="28">
        <v>0</v>
      </c>
      <c r="YS52" s="28">
        <v>0</v>
      </c>
      <c r="YT52" s="28">
        <v>0</v>
      </c>
      <c r="YU52" s="28">
        <v>0</v>
      </c>
      <c r="YV52" s="28">
        <v>0</v>
      </c>
      <c r="YW52" s="28">
        <v>0</v>
      </c>
      <c r="YX52" s="28">
        <v>0</v>
      </c>
      <c r="YY52" s="28">
        <v>0</v>
      </c>
      <c r="YZ52" s="28">
        <v>0</v>
      </c>
      <c r="ZA52" s="28">
        <v>0</v>
      </c>
      <c r="ZB52" s="28">
        <v>0</v>
      </c>
      <c r="ZC52" s="28">
        <v>0</v>
      </c>
      <c r="ZD52" s="28">
        <v>0</v>
      </c>
      <c r="ZE52" s="28">
        <v>0</v>
      </c>
      <c r="ZF52" s="28">
        <v>0</v>
      </c>
      <c r="ZG52" s="28">
        <v>0</v>
      </c>
      <c r="ZH52" s="28">
        <v>0</v>
      </c>
      <c r="ZI52" s="28">
        <v>0</v>
      </c>
      <c r="ZJ52" s="28">
        <v>0</v>
      </c>
      <c r="ZK52" s="28">
        <v>0</v>
      </c>
      <c r="ZL52" s="28">
        <v>0</v>
      </c>
      <c r="ZM52" s="28">
        <v>0</v>
      </c>
      <c r="ZN52" s="28">
        <v>0</v>
      </c>
      <c r="ZO52" s="28">
        <v>0</v>
      </c>
      <c r="ZP52" s="28">
        <v>0</v>
      </c>
      <c r="ZQ52" s="28">
        <v>0</v>
      </c>
      <c r="ZR52" s="28">
        <v>0</v>
      </c>
      <c r="ZS52" s="28">
        <v>0</v>
      </c>
      <c r="ZT52" s="28">
        <v>0</v>
      </c>
      <c r="ZU52" s="28">
        <v>0</v>
      </c>
      <c r="ZV52" s="28">
        <v>0</v>
      </c>
      <c r="ZW52" s="28">
        <v>0</v>
      </c>
      <c r="ZX52" s="28">
        <v>0</v>
      </c>
      <c r="ZY52" s="28">
        <v>0</v>
      </c>
      <c r="ZZ52" s="28">
        <v>0</v>
      </c>
      <c r="AAA52" s="28">
        <v>0</v>
      </c>
      <c r="AAB52" s="28">
        <v>0</v>
      </c>
      <c r="AAC52" s="28">
        <v>0</v>
      </c>
      <c r="AAD52" s="28">
        <v>0</v>
      </c>
      <c r="AAE52" s="28">
        <v>0</v>
      </c>
      <c r="AAF52" s="28">
        <v>0</v>
      </c>
      <c r="AAG52" s="28">
        <v>0</v>
      </c>
      <c r="AAH52" s="28">
        <v>0</v>
      </c>
      <c r="AAI52" s="28">
        <v>0</v>
      </c>
      <c r="AAJ52" s="28">
        <v>0</v>
      </c>
      <c r="AAK52" s="28">
        <v>0</v>
      </c>
      <c r="AAL52" s="28">
        <v>0</v>
      </c>
      <c r="AAM52" s="28">
        <v>0</v>
      </c>
      <c r="AAN52" s="28">
        <v>0</v>
      </c>
      <c r="AAO52" s="28">
        <v>0</v>
      </c>
      <c r="AAP52" s="28">
        <v>0</v>
      </c>
      <c r="AAQ52" s="28">
        <v>0</v>
      </c>
      <c r="AAR52" s="28">
        <v>0</v>
      </c>
      <c r="AAS52" s="28">
        <v>0</v>
      </c>
      <c r="AAT52" s="28">
        <v>0</v>
      </c>
      <c r="AAU52" s="28">
        <v>0</v>
      </c>
      <c r="AAV52" s="28">
        <v>0</v>
      </c>
      <c r="AAW52" s="28">
        <v>0</v>
      </c>
      <c r="AAX52" s="28">
        <v>0</v>
      </c>
      <c r="AAY52" s="28">
        <v>0</v>
      </c>
      <c r="AAZ52" s="28">
        <v>0</v>
      </c>
      <c r="ABA52" s="28">
        <v>0</v>
      </c>
      <c r="ABB52" s="28">
        <v>0</v>
      </c>
      <c r="ABC52" s="28">
        <v>0</v>
      </c>
      <c r="ABD52" s="28">
        <v>0</v>
      </c>
      <c r="ABE52" s="28">
        <v>0</v>
      </c>
      <c r="ABF52" s="28">
        <v>0</v>
      </c>
      <c r="ABG52" s="28">
        <v>0</v>
      </c>
      <c r="ABH52" s="28">
        <v>0</v>
      </c>
      <c r="ABI52" s="28">
        <v>0</v>
      </c>
      <c r="ABJ52" s="28">
        <v>0</v>
      </c>
      <c r="ABK52" s="28">
        <v>0</v>
      </c>
      <c r="ABL52" s="28">
        <v>0</v>
      </c>
      <c r="ABM52" s="28">
        <v>0</v>
      </c>
      <c r="ABN52" s="28">
        <v>0</v>
      </c>
      <c r="ABO52" s="28">
        <v>0</v>
      </c>
      <c r="ABP52" s="28">
        <v>0</v>
      </c>
      <c r="ABQ52" s="28">
        <v>0</v>
      </c>
      <c r="ABR52" s="28">
        <v>0</v>
      </c>
      <c r="ABS52" s="28">
        <v>0</v>
      </c>
      <c r="ABT52" s="28">
        <v>0</v>
      </c>
      <c r="ABU52" s="28">
        <v>0</v>
      </c>
      <c r="ABV52" s="28">
        <v>0</v>
      </c>
      <c r="ABW52" s="28">
        <v>0</v>
      </c>
      <c r="ABX52" s="28">
        <v>0</v>
      </c>
      <c r="ABY52" s="28">
        <v>0</v>
      </c>
      <c r="ABZ52" s="28">
        <v>0</v>
      </c>
      <c r="ACA52" s="28">
        <v>0</v>
      </c>
      <c r="ACB52" s="28">
        <v>0</v>
      </c>
      <c r="ACC52" s="28">
        <v>0</v>
      </c>
      <c r="ACD52" s="28">
        <v>0</v>
      </c>
      <c r="ACE52" s="28">
        <v>0</v>
      </c>
      <c r="ACF52" s="28">
        <v>0</v>
      </c>
      <c r="ACG52" s="28">
        <v>0</v>
      </c>
      <c r="ACH52" s="28">
        <v>0</v>
      </c>
      <c r="ACI52" s="28">
        <v>0</v>
      </c>
      <c r="ACJ52" s="28">
        <v>0</v>
      </c>
    </row>
    <row r="53" spans="1:764" x14ac:dyDescent="0.2">
      <c r="A53" s="21" t="s">
        <v>93</v>
      </c>
      <c r="B53" s="116" t="s">
        <v>94</v>
      </c>
      <c r="C53" s="22">
        <f t="shared" si="270"/>
        <v>355.98292126320018</v>
      </c>
      <c r="D53" s="111"/>
      <c r="E53" s="23">
        <v>20.55530400000001</v>
      </c>
      <c r="F53" s="30" t="s">
        <v>47</v>
      </c>
      <c r="G53" s="33" t="s">
        <v>128</v>
      </c>
      <c r="H53" s="31">
        <v>41609</v>
      </c>
      <c r="I53" s="32">
        <v>2.75E-2</v>
      </c>
      <c r="J53" s="30">
        <v>60</v>
      </c>
      <c r="K53" s="30" t="s">
        <v>135</v>
      </c>
      <c r="L53" s="31">
        <v>43435</v>
      </c>
      <c r="M53" s="21" t="s">
        <v>111</v>
      </c>
      <c r="N53" s="3"/>
      <c r="O53" s="27">
        <f t="shared" si="212"/>
        <v>276182193.37043864</v>
      </c>
      <c r="P53" s="27">
        <f t="shared" si="213"/>
        <v>12225736.747968934</v>
      </c>
      <c r="Q53" s="27">
        <f t="shared" si="214"/>
        <v>327053930.83745086</v>
      </c>
      <c r="R53" s="27">
        <f t="shared" si="215"/>
        <v>5510448.7611168064</v>
      </c>
      <c r="S53" s="27">
        <f t="shared" si="216"/>
        <v>0</v>
      </c>
      <c r="T53" s="27">
        <f t="shared" si="217"/>
        <v>0</v>
      </c>
      <c r="U53" s="27">
        <f t="shared" si="218"/>
        <v>0</v>
      </c>
      <c r="V53" s="27">
        <f t="shared" si="219"/>
        <v>0</v>
      </c>
      <c r="W53" s="27">
        <f t="shared" si="220"/>
        <v>0</v>
      </c>
      <c r="X53" s="27">
        <f t="shared" si="221"/>
        <v>0</v>
      </c>
      <c r="Y53" s="27">
        <f t="shared" si="222"/>
        <v>0</v>
      </c>
      <c r="Z53" s="27">
        <f t="shared" si="223"/>
        <v>0</v>
      </c>
      <c r="AA53" s="27">
        <f t="shared" si="224"/>
        <v>0</v>
      </c>
      <c r="AB53" s="27">
        <f t="shared" si="225"/>
        <v>0</v>
      </c>
      <c r="AC53" s="27">
        <f t="shared" si="226"/>
        <v>0</v>
      </c>
      <c r="AD53" s="27">
        <f t="shared" si="227"/>
        <v>0</v>
      </c>
      <c r="AE53" s="27">
        <f t="shared" si="228"/>
        <v>0</v>
      </c>
      <c r="AF53" s="27">
        <f t="shared" si="229"/>
        <v>0</v>
      </c>
      <c r="AG53" s="27">
        <f t="shared" si="230"/>
        <v>0</v>
      </c>
      <c r="AH53" s="27">
        <f t="shared" si="231"/>
        <v>0</v>
      </c>
      <c r="AI53" s="27">
        <f t="shared" si="232"/>
        <v>0</v>
      </c>
      <c r="AJ53" s="27">
        <f t="shared" si="233"/>
        <v>0</v>
      </c>
      <c r="AK53" s="27">
        <f t="shared" si="234"/>
        <v>0</v>
      </c>
      <c r="AL53" s="27">
        <f t="shared" si="235"/>
        <v>0</v>
      </c>
      <c r="AM53" s="27">
        <f t="shared" si="236"/>
        <v>0</v>
      </c>
      <c r="AN53" s="27">
        <f t="shared" si="237"/>
        <v>0</v>
      </c>
      <c r="AO53" s="27">
        <f t="shared" si="238"/>
        <v>0</v>
      </c>
      <c r="AP53" s="27">
        <f t="shared" si="239"/>
        <v>0</v>
      </c>
      <c r="AQ53" s="27">
        <f t="shared" si="240"/>
        <v>0</v>
      </c>
      <c r="AR53" s="27">
        <f t="shared" si="241"/>
        <v>0</v>
      </c>
      <c r="AS53" s="27">
        <f t="shared" si="242"/>
        <v>0</v>
      </c>
      <c r="AT53" s="27">
        <f t="shared" si="243"/>
        <v>0</v>
      </c>
      <c r="AU53" s="27">
        <f t="shared" si="244"/>
        <v>0</v>
      </c>
      <c r="AV53" s="27">
        <f t="shared" si="245"/>
        <v>0</v>
      </c>
      <c r="AW53" s="27">
        <f t="shared" si="246"/>
        <v>0</v>
      </c>
      <c r="AX53" s="27">
        <f t="shared" si="247"/>
        <v>0</v>
      </c>
      <c r="AY53" s="27">
        <f t="shared" si="248"/>
        <v>0</v>
      </c>
      <c r="AZ53" s="27">
        <f t="shared" si="249"/>
        <v>0</v>
      </c>
      <c r="BA53" s="27">
        <f t="shared" si="250"/>
        <v>0</v>
      </c>
      <c r="BB53" s="27">
        <f t="shared" si="251"/>
        <v>0</v>
      </c>
      <c r="BC53" s="27">
        <f t="shared" si="252"/>
        <v>0</v>
      </c>
      <c r="BD53" s="27">
        <f t="shared" si="253"/>
        <v>0</v>
      </c>
      <c r="BE53" s="27">
        <f t="shared" si="254"/>
        <v>0</v>
      </c>
      <c r="BF53" s="27">
        <f t="shared" si="255"/>
        <v>0</v>
      </c>
      <c r="BG53" s="27">
        <f t="shared" si="256"/>
        <v>0</v>
      </c>
      <c r="BH53" s="27">
        <f t="shared" si="257"/>
        <v>0</v>
      </c>
      <c r="BI53" s="27">
        <f t="shared" si="258"/>
        <v>0</v>
      </c>
      <c r="BJ53" s="27">
        <f t="shared" si="259"/>
        <v>0</v>
      </c>
      <c r="BK53" s="27">
        <f t="shared" si="260"/>
        <v>0</v>
      </c>
      <c r="BL53" s="27">
        <f t="shared" si="261"/>
        <v>0</v>
      </c>
      <c r="BM53" s="27">
        <f t="shared" si="262"/>
        <v>0</v>
      </c>
      <c r="BN53" s="27">
        <f t="shared" si="263"/>
        <v>0</v>
      </c>
      <c r="BO53" s="27">
        <f t="shared" si="264"/>
        <v>0</v>
      </c>
      <c r="BP53" s="27">
        <f t="shared" si="265"/>
        <v>0</v>
      </c>
      <c r="BQ53" s="27">
        <f t="shared" si="266"/>
        <v>0</v>
      </c>
      <c r="BR53" s="27">
        <f t="shared" si="267"/>
        <v>0</v>
      </c>
      <c r="BS53" s="27">
        <f t="shared" si="268"/>
        <v>0</v>
      </c>
      <c r="BT53" s="27">
        <f t="shared" si="269"/>
        <v>0</v>
      </c>
      <c r="BW53" s="28">
        <v>0</v>
      </c>
      <c r="BX53" s="28">
        <v>0</v>
      </c>
      <c r="BY53" s="28">
        <v>0</v>
      </c>
      <c r="BZ53" s="28">
        <v>0</v>
      </c>
      <c r="CA53" s="28">
        <v>3477953.3257392016</v>
      </c>
      <c r="CB53" s="28">
        <v>63235515.013439998</v>
      </c>
      <c r="CC53" s="28">
        <v>0</v>
      </c>
      <c r="CD53" s="28">
        <v>0</v>
      </c>
      <c r="CE53" s="28">
        <v>0</v>
      </c>
      <c r="CF53" s="28">
        <v>0</v>
      </c>
      <c r="CG53" s="28">
        <v>3283926.9293985018</v>
      </c>
      <c r="CH53" s="28">
        <v>68237442.688800007</v>
      </c>
      <c r="CI53" s="28">
        <v>0</v>
      </c>
      <c r="CJ53" s="28">
        <v>0</v>
      </c>
      <c r="CK53" s="28">
        <v>0</v>
      </c>
      <c r="CL53" s="28">
        <v>0</v>
      </c>
      <c r="CM53" s="28">
        <v>2936859.1004214017</v>
      </c>
      <c r="CN53" s="28">
        <v>71196584.252639994</v>
      </c>
      <c r="CO53" s="28">
        <v>0</v>
      </c>
      <c r="CP53" s="28">
        <v>0</v>
      </c>
      <c r="CQ53" s="28">
        <v>0</v>
      </c>
      <c r="CR53" s="28">
        <v>0</v>
      </c>
      <c r="CS53" s="28">
        <v>2526997.3924098294</v>
      </c>
      <c r="CT53" s="28">
        <v>73512651.415558621</v>
      </c>
      <c r="CU53" s="28">
        <v>0</v>
      </c>
      <c r="CV53" s="28">
        <v>0</v>
      </c>
      <c r="CW53" s="28">
        <v>0</v>
      </c>
      <c r="CX53" s="28">
        <v>0</v>
      </c>
      <c r="CY53" s="28">
        <v>2114040.1365364208</v>
      </c>
      <c r="CZ53" s="28">
        <v>76874186.783142507</v>
      </c>
      <c r="DA53" s="28">
        <v>0</v>
      </c>
      <c r="DB53" s="28">
        <v>0</v>
      </c>
      <c r="DC53" s="28">
        <v>0</v>
      </c>
      <c r="DD53" s="28">
        <v>0</v>
      </c>
      <c r="DE53" s="28">
        <v>1654200.6666856124</v>
      </c>
      <c r="DF53" s="28">
        <v>80203668.687787205</v>
      </c>
      <c r="DG53" s="28">
        <v>0</v>
      </c>
      <c r="DH53" s="28">
        <v>0</v>
      </c>
      <c r="DI53" s="28">
        <v>0</v>
      </c>
      <c r="DJ53" s="28">
        <v>0</v>
      </c>
      <c r="DK53" s="28">
        <v>1147244.879499875</v>
      </c>
      <c r="DL53" s="28">
        <v>83435991.236354411</v>
      </c>
      <c r="DM53" s="28">
        <v>0</v>
      </c>
      <c r="DN53" s="28">
        <v>0</v>
      </c>
      <c r="DO53" s="28">
        <v>0</v>
      </c>
      <c r="DP53" s="28">
        <v>0</v>
      </c>
      <c r="DQ53" s="28">
        <v>594963.07839489821</v>
      </c>
      <c r="DR53" s="28">
        <v>86540084.130166754</v>
      </c>
      <c r="DS53" s="28">
        <v>0</v>
      </c>
      <c r="DT53" s="28">
        <v>0</v>
      </c>
      <c r="DU53" s="28">
        <v>0</v>
      </c>
      <c r="DV53" s="28">
        <v>0</v>
      </c>
      <c r="DW53" s="28">
        <v>0</v>
      </c>
      <c r="DX53" s="28">
        <v>0</v>
      </c>
      <c r="DY53" s="28">
        <v>0</v>
      </c>
      <c r="DZ53" s="28">
        <v>0</v>
      </c>
      <c r="EA53" s="28">
        <v>0</v>
      </c>
      <c r="EB53" s="28">
        <v>0</v>
      </c>
      <c r="EC53" s="28">
        <v>0</v>
      </c>
      <c r="ED53" s="28">
        <v>0</v>
      </c>
      <c r="EE53" s="28">
        <v>0</v>
      </c>
      <c r="EF53" s="28">
        <v>0</v>
      </c>
      <c r="EG53" s="28">
        <v>0</v>
      </c>
      <c r="EH53" s="28">
        <v>0</v>
      </c>
      <c r="EI53" s="28">
        <v>0</v>
      </c>
      <c r="EJ53" s="28">
        <v>0</v>
      </c>
      <c r="EK53" s="28">
        <v>0</v>
      </c>
      <c r="EL53" s="28">
        <v>0</v>
      </c>
      <c r="EM53" s="28">
        <v>0</v>
      </c>
      <c r="EN53" s="28">
        <v>0</v>
      </c>
      <c r="EO53" s="28">
        <v>0</v>
      </c>
      <c r="EP53" s="28">
        <v>0</v>
      </c>
      <c r="EQ53" s="28">
        <v>0</v>
      </c>
      <c r="ER53" s="28">
        <v>0</v>
      </c>
      <c r="ES53" s="28">
        <v>0</v>
      </c>
      <c r="ET53" s="28">
        <v>0</v>
      </c>
      <c r="EU53" s="28">
        <v>0</v>
      </c>
      <c r="EV53" s="28">
        <v>0</v>
      </c>
      <c r="EW53" s="28">
        <v>0</v>
      </c>
      <c r="EX53" s="28">
        <v>0</v>
      </c>
      <c r="EY53" s="28">
        <v>0</v>
      </c>
      <c r="EZ53" s="28">
        <v>0</v>
      </c>
      <c r="FA53" s="28">
        <v>0</v>
      </c>
      <c r="FB53" s="28">
        <v>0</v>
      </c>
      <c r="FC53" s="28">
        <v>0</v>
      </c>
      <c r="FD53" s="28">
        <v>0</v>
      </c>
      <c r="FE53" s="28">
        <v>0</v>
      </c>
      <c r="FF53" s="28">
        <v>0</v>
      </c>
      <c r="FG53" s="28">
        <v>0</v>
      </c>
      <c r="FH53" s="28">
        <v>0</v>
      </c>
      <c r="FI53" s="28">
        <v>0</v>
      </c>
      <c r="FJ53" s="28">
        <v>0</v>
      </c>
      <c r="FK53" s="28">
        <v>0</v>
      </c>
      <c r="FL53" s="28">
        <v>0</v>
      </c>
      <c r="FM53" s="28">
        <v>0</v>
      </c>
      <c r="FN53" s="28">
        <v>0</v>
      </c>
      <c r="FO53" s="28">
        <v>0</v>
      </c>
      <c r="FP53" s="28">
        <v>0</v>
      </c>
      <c r="FQ53" s="28">
        <v>0</v>
      </c>
      <c r="FR53" s="28">
        <v>0</v>
      </c>
      <c r="FS53" s="28">
        <v>0</v>
      </c>
      <c r="FT53" s="28">
        <v>0</v>
      </c>
      <c r="FU53" s="28">
        <v>0</v>
      </c>
      <c r="FV53" s="28">
        <v>0</v>
      </c>
      <c r="FW53" s="28">
        <v>0</v>
      </c>
      <c r="FX53" s="28">
        <v>0</v>
      </c>
      <c r="FY53" s="28">
        <v>0</v>
      </c>
      <c r="FZ53" s="28">
        <v>0</v>
      </c>
      <c r="GA53" s="28">
        <v>0</v>
      </c>
      <c r="GB53" s="28">
        <v>0</v>
      </c>
      <c r="GC53" s="28">
        <v>0</v>
      </c>
      <c r="GD53" s="28">
        <v>0</v>
      </c>
      <c r="GE53" s="28">
        <v>0</v>
      </c>
      <c r="GF53" s="28">
        <v>0</v>
      </c>
      <c r="GG53" s="28">
        <v>0</v>
      </c>
      <c r="GH53" s="28">
        <v>0</v>
      </c>
      <c r="GI53" s="28">
        <v>0</v>
      </c>
      <c r="GJ53" s="28">
        <v>0</v>
      </c>
      <c r="GK53" s="28">
        <v>0</v>
      </c>
      <c r="GL53" s="28">
        <v>0</v>
      </c>
      <c r="GM53" s="28">
        <v>0</v>
      </c>
      <c r="GN53" s="28">
        <v>0</v>
      </c>
      <c r="GO53" s="28">
        <v>0</v>
      </c>
      <c r="GP53" s="28">
        <v>0</v>
      </c>
      <c r="GQ53" s="28">
        <v>0</v>
      </c>
      <c r="GR53" s="28">
        <v>0</v>
      </c>
      <c r="GS53" s="28">
        <v>0</v>
      </c>
      <c r="GT53" s="28">
        <v>0</v>
      </c>
      <c r="GU53" s="28">
        <v>0</v>
      </c>
      <c r="GV53" s="28">
        <v>0</v>
      </c>
      <c r="GW53" s="28">
        <v>0</v>
      </c>
      <c r="GX53" s="28">
        <v>0</v>
      </c>
      <c r="GY53" s="28">
        <v>0</v>
      </c>
      <c r="GZ53" s="28">
        <v>0</v>
      </c>
      <c r="HA53" s="28">
        <v>0</v>
      </c>
      <c r="HB53" s="28">
        <v>0</v>
      </c>
      <c r="HC53" s="28">
        <v>0</v>
      </c>
      <c r="HD53" s="28">
        <v>0</v>
      </c>
      <c r="HE53" s="28">
        <v>0</v>
      </c>
      <c r="HF53" s="28">
        <v>0</v>
      </c>
      <c r="HG53" s="28">
        <v>0</v>
      </c>
      <c r="HH53" s="28">
        <v>0</v>
      </c>
      <c r="HI53" s="28">
        <v>0</v>
      </c>
      <c r="HJ53" s="28">
        <v>0</v>
      </c>
      <c r="HK53" s="28">
        <v>0</v>
      </c>
      <c r="HL53" s="28">
        <v>0</v>
      </c>
      <c r="HM53" s="28">
        <v>0</v>
      </c>
      <c r="HN53" s="28">
        <v>0</v>
      </c>
      <c r="HO53" s="28">
        <v>0</v>
      </c>
      <c r="HP53" s="28">
        <v>0</v>
      </c>
      <c r="HQ53" s="28">
        <v>0</v>
      </c>
      <c r="HR53" s="28">
        <v>0</v>
      </c>
      <c r="HS53" s="28">
        <v>0</v>
      </c>
      <c r="HT53" s="28">
        <v>0</v>
      </c>
      <c r="HU53" s="28">
        <v>0</v>
      </c>
      <c r="HV53" s="28">
        <v>0</v>
      </c>
      <c r="HW53" s="28">
        <v>0</v>
      </c>
      <c r="HX53" s="28">
        <v>0</v>
      </c>
      <c r="HY53" s="28">
        <v>0</v>
      </c>
      <c r="HZ53" s="28">
        <v>0</v>
      </c>
      <c r="IA53" s="28">
        <v>0</v>
      </c>
      <c r="IB53" s="28">
        <v>0</v>
      </c>
      <c r="IC53" s="28">
        <v>0</v>
      </c>
      <c r="ID53" s="28">
        <v>0</v>
      </c>
      <c r="IE53" s="28">
        <v>0</v>
      </c>
      <c r="IF53" s="28">
        <v>0</v>
      </c>
      <c r="IG53" s="28">
        <v>0</v>
      </c>
      <c r="IH53" s="28">
        <v>0</v>
      </c>
      <c r="II53" s="28">
        <v>0</v>
      </c>
      <c r="IJ53" s="28">
        <v>0</v>
      </c>
      <c r="IK53" s="28">
        <v>0</v>
      </c>
      <c r="IL53" s="28">
        <v>0</v>
      </c>
      <c r="IM53" s="28">
        <v>0</v>
      </c>
      <c r="IN53" s="28">
        <v>0</v>
      </c>
      <c r="IO53" s="28">
        <v>0</v>
      </c>
      <c r="IP53" s="28">
        <v>0</v>
      </c>
      <c r="IQ53" s="28">
        <v>0</v>
      </c>
      <c r="IR53" s="28">
        <v>0</v>
      </c>
      <c r="IS53" s="28">
        <v>0</v>
      </c>
      <c r="IT53" s="28">
        <v>0</v>
      </c>
      <c r="IU53" s="28">
        <v>0</v>
      </c>
      <c r="IV53" s="28">
        <v>0</v>
      </c>
      <c r="IW53" s="28">
        <v>0</v>
      </c>
      <c r="IX53" s="28">
        <v>0</v>
      </c>
      <c r="IY53" s="28">
        <v>0</v>
      </c>
      <c r="IZ53" s="28">
        <v>0</v>
      </c>
      <c r="JA53" s="28">
        <v>0</v>
      </c>
      <c r="JB53" s="28">
        <v>0</v>
      </c>
      <c r="JC53" s="28">
        <v>0</v>
      </c>
      <c r="JD53" s="28">
        <v>0</v>
      </c>
      <c r="JE53" s="28">
        <v>0</v>
      </c>
      <c r="JF53" s="28">
        <v>0</v>
      </c>
      <c r="JG53" s="28">
        <v>0</v>
      </c>
      <c r="JH53" s="28">
        <v>0</v>
      </c>
      <c r="JI53" s="28">
        <v>0</v>
      </c>
      <c r="JJ53" s="28">
        <v>0</v>
      </c>
      <c r="JK53" s="28">
        <v>0</v>
      </c>
      <c r="JL53" s="28">
        <v>0</v>
      </c>
      <c r="JM53" s="28">
        <v>0</v>
      </c>
      <c r="JN53" s="28">
        <v>0</v>
      </c>
      <c r="JO53" s="28">
        <v>0</v>
      </c>
      <c r="JP53" s="28">
        <v>0</v>
      </c>
      <c r="JQ53" s="28">
        <v>0</v>
      </c>
      <c r="JR53" s="28">
        <v>0</v>
      </c>
      <c r="JS53" s="28">
        <v>0</v>
      </c>
      <c r="JT53" s="28">
        <v>0</v>
      </c>
      <c r="JU53" s="28">
        <v>0</v>
      </c>
      <c r="JV53" s="28">
        <v>0</v>
      </c>
      <c r="JW53" s="28">
        <v>0</v>
      </c>
      <c r="JX53" s="28">
        <v>0</v>
      </c>
      <c r="JY53" s="28">
        <v>0</v>
      </c>
      <c r="JZ53" s="28">
        <v>0</v>
      </c>
      <c r="KA53" s="28">
        <v>0</v>
      </c>
      <c r="KB53" s="28">
        <v>0</v>
      </c>
      <c r="KC53" s="28">
        <v>0</v>
      </c>
      <c r="KD53" s="28">
        <v>0</v>
      </c>
      <c r="KE53" s="28">
        <v>0</v>
      </c>
      <c r="KF53" s="28">
        <v>0</v>
      </c>
      <c r="KG53" s="28">
        <v>0</v>
      </c>
      <c r="KH53" s="28">
        <v>0</v>
      </c>
      <c r="KI53" s="28">
        <v>0</v>
      </c>
      <c r="KJ53" s="28">
        <v>0</v>
      </c>
      <c r="KK53" s="28">
        <v>0</v>
      </c>
      <c r="KL53" s="28">
        <v>0</v>
      </c>
      <c r="KM53" s="28">
        <v>0</v>
      </c>
      <c r="KN53" s="28">
        <v>0</v>
      </c>
      <c r="KO53" s="28">
        <v>0</v>
      </c>
      <c r="KP53" s="28">
        <v>0</v>
      </c>
      <c r="KQ53" s="28">
        <v>0</v>
      </c>
      <c r="KR53" s="28">
        <v>0</v>
      </c>
      <c r="KS53" s="28">
        <v>0</v>
      </c>
      <c r="KT53" s="28">
        <v>0</v>
      </c>
      <c r="KU53" s="28">
        <v>0</v>
      </c>
      <c r="KV53" s="28">
        <v>0</v>
      </c>
      <c r="KW53" s="28">
        <v>0</v>
      </c>
      <c r="KX53" s="28">
        <v>0</v>
      </c>
      <c r="KY53" s="28">
        <v>0</v>
      </c>
      <c r="KZ53" s="28">
        <v>0</v>
      </c>
      <c r="LA53" s="28">
        <v>0</v>
      </c>
      <c r="LB53" s="28">
        <v>0</v>
      </c>
      <c r="LC53" s="28">
        <v>0</v>
      </c>
      <c r="LD53" s="28">
        <v>0</v>
      </c>
      <c r="LE53" s="28">
        <v>0</v>
      </c>
      <c r="LF53" s="28">
        <v>0</v>
      </c>
      <c r="LG53" s="28">
        <v>0</v>
      </c>
      <c r="LH53" s="28">
        <v>0</v>
      </c>
      <c r="LI53" s="28">
        <v>0</v>
      </c>
      <c r="LJ53" s="28">
        <v>0</v>
      </c>
      <c r="LK53" s="28">
        <v>0</v>
      </c>
      <c r="LL53" s="28">
        <v>0</v>
      </c>
      <c r="LM53" s="28">
        <v>0</v>
      </c>
      <c r="LN53" s="28">
        <v>0</v>
      </c>
      <c r="LO53" s="28">
        <v>0</v>
      </c>
      <c r="LP53" s="28">
        <v>0</v>
      </c>
      <c r="LQ53" s="28">
        <v>0</v>
      </c>
      <c r="LR53" s="28">
        <v>0</v>
      </c>
      <c r="LS53" s="28">
        <v>0</v>
      </c>
      <c r="LT53" s="28">
        <v>0</v>
      </c>
      <c r="LU53" s="28">
        <v>0</v>
      </c>
      <c r="LV53" s="28">
        <v>0</v>
      </c>
      <c r="LW53" s="28">
        <v>0</v>
      </c>
      <c r="LX53" s="28">
        <v>0</v>
      </c>
      <c r="LY53" s="28">
        <v>0</v>
      </c>
      <c r="LZ53" s="28">
        <v>0</v>
      </c>
      <c r="MA53" s="28">
        <v>0</v>
      </c>
      <c r="MB53" s="28">
        <v>0</v>
      </c>
      <c r="MC53" s="28">
        <v>0</v>
      </c>
      <c r="MD53" s="28">
        <v>0</v>
      </c>
      <c r="ME53" s="28">
        <v>0</v>
      </c>
      <c r="MF53" s="28">
        <v>0</v>
      </c>
      <c r="MG53" s="28">
        <v>0</v>
      </c>
      <c r="MH53" s="28">
        <v>0</v>
      </c>
      <c r="MI53" s="28">
        <v>0</v>
      </c>
      <c r="MJ53" s="28">
        <v>0</v>
      </c>
      <c r="MK53" s="28">
        <v>0</v>
      </c>
      <c r="ML53" s="28">
        <v>0</v>
      </c>
      <c r="MM53" s="28">
        <v>0</v>
      </c>
      <c r="MN53" s="28">
        <v>0</v>
      </c>
      <c r="MO53" s="28">
        <v>0</v>
      </c>
      <c r="MP53" s="28">
        <v>0</v>
      </c>
      <c r="MQ53" s="28">
        <v>0</v>
      </c>
      <c r="MR53" s="28">
        <v>0</v>
      </c>
      <c r="MS53" s="28">
        <v>0</v>
      </c>
      <c r="MT53" s="28">
        <v>0</v>
      </c>
      <c r="MU53" s="28">
        <v>0</v>
      </c>
      <c r="MV53" s="28">
        <v>0</v>
      </c>
      <c r="MW53" s="28">
        <v>0</v>
      </c>
      <c r="MX53" s="28">
        <v>0</v>
      </c>
      <c r="MY53" s="28">
        <v>0</v>
      </c>
      <c r="MZ53" s="28">
        <v>0</v>
      </c>
      <c r="NA53" s="28">
        <v>0</v>
      </c>
      <c r="NB53" s="28">
        <v>0</v>
      </c>
      <c r="NC53" s="28">
        <v>0</v>
      </c>
      <c r="ND53" s="28">
        <v>0</v>
      </c>
      <c r="NE53" s="28">
        <v>0</v>
      </c>
      <c r="NF53" s="28">
        <v>0</v>
      </c>
      <c r="NG53" s="28">
        <v>0</v>
      </c>
      <c r="NH53" s="28">
        <v>0</v>
      </c>
      <c r="NI53" s="28">
        <v>0</v>
      </c>
      <c r="NJ53" s="28">
        <v>0</v>
      </c>
      <c r="NK53" s="28">
        <v>0</v>
      </c>
      <c r="NL53" s="28">
        <v>0</v>
      </c>
      <c r="NM53" s="28">
        <v>0</v>
      </c>
      <c r="NN53" s="28">
        <v>0</v>
      </c>
      <c r="NO53" s="28">
        <v>0</v>
      </c>
      <c r="NP53" s="28">
        <v>0</v>
      </c>
      <c r="NQ53" s="28">
        <v>0</v>
      </c>
      <c r="NR53" s="28">
        <v>0</v>
      </c>
      <c r="NS53" s="28">
        <v>0</v>
      </c>
      <c r="NT53" s="28">
        <v>0</v>
      </c>
      <c r="NU53" s="28">
        <v>0</v>
      </c>
      <c r="NV53" s="28">
        <v>0</v>
      </c>
      <c r="NW53" s="28">
        <v>0</v>
      </c>
      <c r="NX53" s="28">
        <v>0</v>
      </c>
      <c r="NY53" s="28">
        <v>0</v>
      </c>
      <c r="NZ53" s="28">
        <v>0</v>
      </c>
      <c r="OA53" s="28">
        <v>0</v>
      </c>
      <c r="OB53" s="28">
        <v>0</v>
      </c>
      <c r="OC53" s="28">
        <v>0</v>
      </c>
      <c r="OD53" s="28">
        <v>0</v>
      </c>
      <c r="OE53" s="28">
        <v>0</v>
      </c>
      <c r="OF53" s="28">
        <v>0</v>
      </c>
      <c r="OG53" s="28">
        <v>0</v>
      </c>
      <c r="OH53" s="28">
        <v>0</v>
      </c>
      <c r="OI53" s="28">
        <v>0</v>
      </c>
      <c r="OJ53" s="28">
        <v>0</v>
      </c>
      <c r="OK53" s="28">
        <v>0</v>
      </c>
      <c r="OL53" s="28">
        <v>0</v>
      </c>
      <c r="OM53" s="28">
        <v>0</v>
      </c>
      <c r="ON53" s="28">
        <v>0</v>
      </c>
      <c r="OO53" s="28">
        <v>0</v>
      </c>
      <c r="OP53" s="28">
        <v>0</v>
      </c>
      <c r="OQ53" s="28">
        <v>0</v>
      </c>
      <c r="OR53" s="28">
        <v>0</v>
      </c>
      <c r="OS53" s="28">
        <v>0</v>
      </c>
      <c r="OT53" s="28">
        <v>0</v>
      </c>
      <c r="OU53" s="28">
        <v>0</v>
      </c>
      <c r="OV53" s="28">
        <v>0</v>
      </c>
      <c r="OW53" s="28">
        <v>0</v>
      </c>
      <c r="OX53" s="28">
        <v>0</v>
      </c>
      <c r="OY53" s="28">
        <v>0</v>
      </c>
      <c r="OZ53" s="28">
        <v>0</v>
      </c>
      <c r="PA53" s="28">
        <v>0</v>
      </c>
      <c r="PB53" s="28">
        <v>0</v>
      </c>
      <c r="PC53" s="28">
        <v>0</v>
      </c>
      <c r="PD53" s="28">
        <v>0</v>
      </c>
      <c r="PE53" s="28">
        <v>0</v>
      </c>
      <c r="PF53" s="28">
        <v>0</v>
      </c>
      <c r="PG53" s="28">
        <v>0</v>
      </c>
      <c r="PH53" s="28">
        <v>0</v>
      </c>
      <c r="PI53" s="28">
        <v>0</v>
      </c>
      <c r="PJ53" s="28">
        <v>0</v>
      </c>
      <c r="PK53" s="28">
        <v>0</v>
      </c>
      <c r="PL53" s="28">
        <v>0</v>
      </c>
      <c r="PM53" s="28">
        <v>0</v>
      </c>
      <c r="PN53" s="28">
        <v>0</v>
      </c>
      <c r="PO53" s="28">
        <v>0</v>
      </c>
      <c r="PP53" s="28">
        <v>0</v>
      </c>
      <c r="PQ53" s="28">
        <v>0</v>
      </c>
      <c r="PR53" s="28">
        <v>0</v>
      </c>
      <c r="PS53" s="28">
        <v>0</v>
      </c>
      <c r="PT53" s="28">
        <v>0</v>
      </c>
      <c r="PU53" s="28">
        <v>0</v>
      </c>
      <c r="PV53" s="28">
        <v>0</v>
      </c>
      <c r="PW53" s="28">
        <v>0</v>
      </c>
      <c r="PX53" s="28">
        <v>0</v>
      </c>
      <c r="PY53" s="28">
        <v>0</v>
      </c>
      <c r="PZ53" s="28">
        <v>0</v>
      </c>
      <c r="QA53" s="28">
        <v>0</v>
      </c>
      <c r="QB53" s="28">
        <v>0</v>
      </c>
      <c r="QC53" s="28">
        <v>0</v>
      </c>
      <c r="QD53" s="28">
        <v>0</v>
      </c>
      <c r="QE53" s="28">
        <v>0</v>
      </c>
      <c r="QF53" s="28">
        <v>0</v>
      </c>
      <c r="QG53" s="28">
        <v>0</v>
      </c>
      <c r="QH53" s="28">
        <v>0</v>
      </c>
      <c r="QI53" s="28">
        <v>0</v>
      </c>
      <c r="QJ53" s="28">
        <v>0</v>
      </c>
      <c r="QK53" s="28">
        <v>0</v>
      </c>
      <c r="QL53" s="28">
        <v>0</v>
      </c>
      <c r="QM53" s="28">
        <v>0</v>
      </c>
      <c r="QN53" s="28">
        <v>0</v>
      </c>
      <c r="QO53" s="28">
        <v>0</v>
      </c>
      <c r="QP53" s="28">
        <v>0</v>
      </c>
      <c r="QQ53" s="28">
        <v>0</v>
      </c>
      <c r="QR53" s="28">
        <v>0</v>
      </c>
      <c r="QS53" s="28">
        <v>0</v>
      </c>
      <c r="QT53" s="28">
        <v>0</v>
      </c>
      <c r="QU53" s="28">
        <v>0</v>
      </c>
      <c r="QV53" s="28">
        <v>0</v>
      </c>
      <c r="QW53" s="28">
        <v>0</v>
      </c>
      <c r="QX53" s="28">
        <v>0</v>
      </c>
      <c r="QY53" s="28">
        <v>0</v>
      </c>
      <c r="QZ53" s="28">
        <v>0</v>
      </c>
      <c r="RA53" s="28">
        <v>0</v>
      </c>
      <c r="RB53" s="28">
        <v>0</v>
      </c>
      <c r="RC53" s="28">
        <v>0</v>
      </c>
      <c r="RD53" s="28">
        <v>0</v>
      </c>
      <c r="RE53" s="28">
        <v>0</v>
      </c>
      <c r="RF53" s="28">
        <v>0</v>
      </c>
      <c r="RG53" s="28">
        <v>0</v>
      </c>
      <c r="RH53" s="28">
        <v>0</v>
      </c>
      <c r="RI53" s="28">
        <v>0</v>
      </c>
      <c r="RJ53" s="28">
        <v>0</v>
      </c>
      <c r="RK53" s="28">
        <v>0</v>
      </c>
      <c r="RL53" s="28">
        <v>0</v>
      </c>
      <c r="RM53" s="28">
        <v>0</v>
      </c>
      <c r="RN53" s="28">
        <v>0</v>
      </c>
      <c r="RO53" s="28">
        <v>0</v>
      </c>
      <c r="RP53" s="28">
        <v>0</v>
      </c>
      <c r="RQ53" s="28">
        <v>0</v>
      </c>
      <c r="RR53" s="28">
        <v>0</v>
      </c>
      <c r="RS53" s="28">
        <v>0</v>
      </c>
      <c r="RT53" s="28">
        <v>0</v>
      </c>
      <c r="RU53" s="28">
        <v>0</v>
      </c>
      <c r="RV53" s="28">
        <v>0</v>
      </c>
      <c r="RW53" s="28">
        <v>0</v>
      </c>
      <c r="RX53" s="28">
        <v>0</v>
      </c>
      <c r="RY53" s="28">
        <v>0</v>
      </c>
      <c r="RZ53" s="28">
        <v>0</v>
      </c>
      <c r="SA53" s="28">
        <v>0</v>
      </c>
      <c r="SB53" s="28">
        <v>0</v>
      </c>
      <c r="SC53" s="28">
        <v>0</v>
      </c>
      <c r="SD53" s="28">
        <v>0</v>
      </c>
      <c r="SE53" s="28">
        <v>0</v>
      </c>
      <c r="SF53" s="28">
        <v>0</v>
      </c>
      <c r="SG53" s="28">
        <v>0</v>
      </c>
      <c r="SH53" s="28">
        <v>0</v>
      </c>
      <c r="SI53" s="28">
        <v>0</v>
      </c>
      <c r="SJ53" s="28">
        <v>0</v>
      </c>
      <c r="SK53" s="28">
        <v>0</v>
      </c>
      <c r="SL53" s="28">
        <v>0</v>
      </c>
      <c r="SM53" s="28">
        <v>0</v>
      </c>
      <c r="SN53" s="28">
        <v>0</v>
      </c>
      <c r="SO53" s="28">
        <v>0</v>
      </c>
      <c r="SP53" s="28">
        <v>0</v>
      </c>
      <c r="SQ53" s="28">
        <v>0</v>
      </c>
      <c r="SR53" s="28">
        <v>0</v>
      </c>
      <c r="SS53" s="28">
        <v>0</v>
      </c>
      <c r="ST53" s="28">
        <v>0</v>
      </c>
      <c r="SU53" s="28">
        <v>0</v>
      </c>
      <c r="SV53" s="28">
        <v>0</v>
      </c>
      <c r="SW53" s="28">
        <v>0</v>
      </c>
      <c r="SX53" s="28">
        <v>0</v>
      </c>
      <c r="SY53" s="28">
        <v>0</v>
      </c>
      <c r="SZ53" s="28">
        <v>0</v>
      </c>
      <c r="TA53" s="28">
        <v>0</v>
      </c>
      <c r="TB53" s="28">
        <v>0</v>
      </c>
      <c r="TC53" s="28">
        <v>0</v>
      </c>
      <c r="TD53" s="28">
        <v>0</v>
      </c>
      <c r="TE53" s="28">
        <v>0</v>
      </c>
      <c r="TF53" s="28">
        <v>0</v>
      </c>
      <c r="TG53" s="28">
        <v>0</v>
      </c>
      <c r="TH53" s="28">
        <v>0</v>
      </c>
      <c r="TI53" s="28">
        <v>0</v>
      </c>
      <c r="TJ53" s="28">
        <v>0</v>
      </c>
      <c r="TK53" s="28">
        <v>0</v>
      </c>
      <c r="TL53" s="28">
        <v>0</v>
      </c>
      <c r="TM53" s="28">
        <v>0</v>
      </c>
      <c r="TN53" s="28">
        <v>0</v>
      </c>
      <c r="TO53" s="28">
        <v>0</v>
      </c>
      <c r="TP53" s="28">
        <v>0</v>
      </c>
      <c r="TQ53" s="28">
        <v>0</v>
      </c>
      <c r="TR53" s="28">
        <v>0</v>
      </c>
      <c r="TS53" s="28">
        <v>0</v>
      </c>
      <c r="TT53" s="28">
        <v>0</v>
      </c>
      <c r="TU53" s="28">
        <v>0</v>
      </c>
      <c r="TV53" s="28">
        <v>0</v>
      </c>
      <c r="TW53" s="28">
        <v>0</v>
      </c>
      <c r="TX53" s="28">
        <v>0</v>
      </c>
      <c r="TY53" s="28">
        <v>0</v>
      </c>
      <c r="TZ53" s="28">
        <v>0</v>
      </c>
      <c r="UA53" s="28">
        <v>0</v>
      </c>
      <c r="UB53" s="28">
        <v>0</v>
      </c>
      <c r="UC53" s="28">
        <v>0</v>
      </c>
      <c r="UD53" s="28">
        <v>0</v>
      </c>
      <c r="UE53" s="28">
        <v>0</v>
      </c>
      <c r="UF53" s="28">
        <v>0</v>
      </c>
      <c r="UG53" s="28">
        <v>0</v>
      </c>
      <c r="UH53" s="28">
        <v>0</v>
      </c>
      <c r="UI53" s="28">
        <v>0</v>
      </c>
      <c r="UJ53" s="28">
        <v>0</v>
      </c>
      <c r="UK53" s="28">
        <v>0</v>
      </c>
      <c r="UL53" s="28">
        <v>0</v>
      </c>
      <c r="UM53" s="28">
        <v>0</v>
      </c>
      <c r="UN53" s="28">
        <v>0</v>
      </c>
      <c r="UO53" s="28">
        <v>0</v>
      </c>
      <c r="UP53" s="28">
        <v>0</v>
      </c>
      <c r="UQ53" s="28">
        <v>0</v>
      </c>
      <c r="UR53" s="28">
        <v>0</v>
      </c>
      <c r="US53" s="28">
        <v>0</v>
      </c>
      <c r="UT53" s="28">
        <v>0</v>
      </c>
      <c r="UU53" s="28">
        <v>0</v>
      </c>
      <c r="UV53" s="28">
        <v>0</v>
      </c>
      <c r="UW53" s="28">
        <v>0</v>
      </c>
      <c r="UX53" s="28">
        <v>0</v>
      </c>
      <c r="UY53" s="28">
        <v>0</v>
      </c>
      <c r="UZ53" s="28">
        <v>0</v>
      </c>
      <c r="VA53" s="28">
        <v>0</v>
      </c>
      <c r="VB53" s="28">
        <v>0</v>
      </c>
      <c r="VC53" s="28">
        <v>0</v>
      </c>
      <c r="VD53" s="28">
        <v>0</v>
      </c>
      <c r="VE53" s="28">
        <v>0</v>
      </c>
      <c r="VF53" s="28">
        <v>0</v>
      </c>
      <c r="VG53" s="28">
        <v>0</v>
      </c>
      <c r="VH53" s="28">
        <v>0</v>
      </c>
      <c r="VI53" s="28">
        <v>0</v>
      </c>
      <c r="VJ53" s="28">
        <v>0</v>
      </c>
      <c r="VK53" s="28">
        <v>0</v>
      </c>
      <c r="VL53" s="28">
        <v>0</v>
      </c>
      <c r="VM53" s="28">
        <v>0</v>
      </c>
      <c r="VN53" s="28">
        <v>0</v>
      </c>
      <c r="VO53" s="28">
        <v>0</v>
      </c>
      <c r="VP53" s="28">
        <v>0</v>
      </c>
      <c r="VQ53" s="28">
        <v>0</v>
      </c>
      <c r="VR53" s="28">
        <v>0</v>
      </c>
      <c r="VS53" s="28">
        <v>0</v>
      </c>
      <c r="VT53" s="28">
        <v>0</v>
      </c>
      <c r="VU53" s="28">
        <v>0</v>
      </c>
      <c r="VV53" s="28">
        <v>0</v>
      </c>
      <c r="VW53" s="28">
        <v>0</v>
      </c>
      <c r="VX53" s="28">
        <v>0</v>
      </c>
      <c r="VY53" s="28">
        <v>0</v>
      </c>
      <c r="VZ53" s="28">
        <v>0</v>
      </c>
      <c r="WA53" s="28">
        <v>0</v>
      </c>
      <c r="WB53" s="28">
        <v>0</v>
      </c>
      <c r="WC53" s="28">
        <v>0</v>
      </c>
      <c r="WD53" s="28">
        <v>0</v>
      </c>
      <c r="WE53" s="28">
        <v>0</v>
      </c>
      <c r="WF53" s="28">
        <v>0</v>
      </c>
      <c r="WG53" s="28">
        <v>0</v>
      </c>
      <c r="WH53" s="28">
        <v>0</v>
      </c>
      <c r="WI53" s="28">
        <v>0</v>
      </c>
      <c r="WJ53" s="28">
        <v>0</v>
      </c>
      <c r="WK53" s="28">
        <v>0</v>
      </c>
      <c r="WL53" s="28">
        <v>0</v>
      </c>
      <c r="WM53" s="28">
        <v>0</v>
      </c>
      <c r="WN53" s="28">
        <v>0</v>
      </c>
      <c r="WO53" s="28">
        <v>0</v>
      </c>
      <c r="WP53" s="28">
        <v>0</v>
      </c>
      <c r="WQ53" s="28">
        <v>0</v>
      </c>
      <c r="WR53" s="28">
        <v>0</v>
      </c>
      <c r="WS53" s="28">
        <v>0</v>
      </c>
      <c r="WT53" s="28">
        <v>0</v>
      </c>
      <c r="WU53" s="28">
        <v>0</v>
      </c>
      <c r="WV53" s="28">
        <v>0</v>
      </c>
      <c r="WW53" s="28">
        <v>0</v>
      </c>
      <c r="WX53" s="28">
        <v>0</v>
      </c>
      <c r="WY53" s="28">
        <v>0</v>
      </c>
      <c r="WZ53" s="28">
        <v>0</v>
      </c>
      <c r="XA53" s="28">
        <v>0</v>
      </c>
      <c r="XB53" s="28">
        <v>0</v>
      </c>
      <c r="XC53" s="28">
        <v>0</v>
      </c>
      <c r="XD53" s="28">
        <v>0</v>
      </c>
      <c r="XE53" s="28">
        <v>0</v>
      </c>
      <c r="XF53" s="28">
        <v>0</v>
      </c>
      <c r="XG53" s="28">
        <v>0</v>
      </c>
      <c r="XH53" s="28">
        <v>0</v>
      </c>
      <c r="XI53" s="28">
        <v>0</v>
      </c>
      <c r="XJ53" s="28">
        <v>0</v>
      </c>
      <c r="XK53" s="28">
        <v>0</v>
      </c>
      <c r="XL53" s="28">
        <v>0</v>
      </c>
      <c r="XM53" s="28">
        <v>0</v>
      </c>
      <c r="XN53" s="28">
        <v>0</v>
      </c>
      <c r="XO53" s="28">
        <v>0</v>
      </c>
      <c r="XP53" s="28">
        <v>0</v>
      </c>
      <c r="XQ53" s="28">
        <v>0</v>
      </c>
      <c r="XR53" s="28">
        <v>0</v>
      </c>
      <c r="XS53" s="28">
        <v>0</v>
      </c>
      <c r="XT53" s="28">
        <v>0</v>
      </c>
      <c r="XU53" s="28">
        <v>0</v>
      </c>
      <c r="XV53" s="28">
        <v>0</v>
      </c>
      <c r="XW53" s="28">
        <v>0</v>
      </c>
      <c r="XX53" s="28">
        <v>0</v>
      </c>
      <c r="XY53" s="28">
        <v>0</v>
      </c>
      <c r="XZ53" s="28">
        <v>0</v>
      </c>
      <c r="YA53" s="28">
        <v>0</v>
      </c>
      <c r="YB53" s="28">
        <v>0</v>
      </c>
      <c r="YC53" s="28">
        <v>0</v>
      </c>
      <c r="YD53" s="28">
        <v>0</v>
      </c>
      <c r="YE53" s="28">
        <v>0</v>
      </c>
      <c r="YF53" s="28">
        <v>0</v>
      </c>
      <c r="YG53" s="28">
        <v>0</v>
      </c>
      <c r="YH53" s="28">
        <v>0</v>
      </c>
      <c r="YI53" s="28">
        <v>0</v>
      </c>
      <c r="YJ53" s="28">
        <v>0</v>
      </c>
      <c r="YK53" s="28">
        <v>0</v>
      </c>
      <c r="YL53" s="28">
        <v>0</v>
      </c>
      <c r="YM53" s="28">
        <v>0</v>
      </c>
      <c r="YN53" s="28">
        <v>0</v>
      </c>
      <c r="YO53" s="28">
        <v>0</v>
      </c>
      <c r="YP53" s="28">
        <v>0</v>
      </c>
      <c r="YQ53" s="28">
        <v>0</v>
      </c>
      <c r="YR53" s="28">
        <v>0</v>
      </c>
      <c r="YS53" s="28">
        <v>0</v>
      </c>
      <c r="YT53" s="28">
        <v>0</v>
      </c>
      <c r="YU53" s="28">
        <v>0</v>
      </c>
      <c r="YV53" s="28">
        <v>0</v>
      </c>
      <c r="YW53" s="28">
        <v>0</v>
      </c>
      <c r="YX53" s="28">
        <v>0</v>
      </c>
      <c r="YY53" s="28">
        <v>0</v>
      </c>
      <c r="YZ53" s="28">
        <v>0</v>
      </c>
      <c r="ZA53" s="28">
        <v>0</v>
      </c>
      <c r="ZB53" s="28">
        <v>0</v>
      </c>
      <c r="ZC53" s="28">
        <v>0</v>
      </c>
      <c r="ZD53" s="28">
        <v>0</v>
      </c>
      <c r="ZE53" s="28">
        <v>0</v>
      </c>
      <c r="ZF53" s="28">
        <v>0</v>
      </c>
      <c r="ZG53" s="28">
        <v>0</v>
      </c>
      <c r="ZH53" s="28">
        <v>0</v>
      </c>
      <c r="ZI53" s="28">
        <v>0</v>
      </c>
      <c r="ZJ53" s="28">
        <v>0</v>
      </c>
      <c r="ZK53" s="28">
        <v>0</v>
      </c>
      <c r="ZL53" s="28">
        <v>0</v>
      </c>
      <c r="ZM53" s="28">
        <v>0</v>
      </c>
      <c r="ZN53" s="28">
        <v>0</v>
      </c>
      <c r="ZO53" s="28">
        <v>0</v>
      </c>
      <c r="ZP53" s="28">
        <v>0</v>
      </c>
      <c r="ZQ53" s="28">
        <v>0</v>
      </c>
      <c r="ZR53" s="28">
        <v>0</v>
      </c>
      <c r="ZS53" s="28">
        <v>0</v>
      </c>
      <c r="ZT53" s="28">
        <v>0</v>
      </c>
      <c r="ZU53" s="28">
        <v>0</v>
      </c>
      <c r="ZV53" s="28">
        <v>0</v>
      </c>
      <c r="ZW53" s="28">
        <v>0</v>
      </c>
      <c r="ZX53" s="28">
        <v>0</v>
      </c>
      <c r="ZY53" s="28">
        <v>0</v>
      </c>
      <c r="ZZ53" s="28">
        <v>0</v>
      </c>
      <c r="AAA53" s="28">
        <v>0</v>
      </c>
      <c r="AAB53" s="28">
        <v>0</v>
      </c>
      <c r="AAC53" s="28">
        <v>0</v>
      </c>
      <c r="AAD53" s="28">
        <v>0</v>
      </c>
      <c r="AAE53" s="28">
        <v>0</v>
      </c>
      <c r="AAF53" s="28">
        <v>0</v>
      </c>
      <c r="AAG53" s="28">
        <v>0</v>
      </c>
      <c r="AAH53" s="28">
        <v>0</v>
      </c>
      <c r="AAI53" s="28">
        <v>0</v>
      </c>
      <c r="AAJ53" s="28">
        <v>0</v>
      </c>
      <c r="AAK53" s="28">
        <v>0</v>
      </c>
      <c r="AAL53" s="28">
        <v>0</v>
      </c>
      <c r="AAM53" s="28">
        <v>0</v>
      </c>
      <c r="AAN53" s="28">
        <v>0</v>
      </c>
      <c r="AAO53" s="28">
        <v>0</v>
      </c>
      <c r="AAP53" s="28">
        <v>0</v>
      </c>
      <c r="AAQ53" s="28">
        <v>0</v>
      </c>
      <c r="AAR53" s="28">
        <v>0</v>
      </c>
      <c r="AAS53" s="28">
        <v>0</v>
      </c>
      <c r="AAT53" s="28">
        <v>0</v>
      </c>
      <c r="AAU53" s="28">
        <v>0</v>
      </c>
      <c r="AAV53" s="28">
        <v>0</v>
      </c>
      <c r="AAW53" s="28">
        <v>0</v>
      </c>
      <c r="AAX53" s="28">
        <v>0</v>
      </c>
      <c r="AAY53" s="28">
        <v>0</v>
      </c>
      <c r="AAZ53" s="28">
        <v>0</v>
      </c>
      <c r="ABA53" s="28">
        <v>0</v>
      </c>
      <c r="ABB53" s="28">
        <v>0</v>
      </c>
      <c r="ABC53" s="28">
        <v>0</v>
      </c>
      <c r="ABD53" s="28">
        <v>0</v>
      </c>
      <c r="ABE53" s="28">
        <v>0</v>
      </c>
      <c r="ABF53" s="28">
        <v>0</v>
      </c>
      <c r="ABG53" s="28">
        <v>0</v>
      </c>
      <c r="ABH53" s="28">
        <v>0</v>
      </c>
      <c r="ABI53" s="28">
        <v>0</v>
      </c>
      <c r="ABJ53" s="28">
        <v>0</v>
      </c>
      <c r="ABK53" s="28">
        <v>0</v>
      </c>
      <c r="ABL53" s="28">
        <v>0</v>
      </c>
      <c r="ABM53" s="28">
        <v>0</v>
      </c>
      <c r="ABN53" s="28">
        <v>0</v>
      </c>
      <c r="ABO53" s="28">
        <v>0</v>
      </c>
      <c r="ABP53" s="28">
        <v>0</v>
      </c>
      <c r="ABQ53" s="28">
        <v>0</v>
      </c>
      <c r="ABR53" s="28">
        <v>0</v>
      </c>
      <c r="ABS53" s="28">
        <v>0</v>
      </c>
      <c r="ABT53" s="28">
        <v>0</v>
      </c>
      <c r="ABU53" s="28">
        <v>0</v>
      </c>
      <c r="ABV53" s="28">
        <v>0</v>
      </c>
      <c r="ABW53" s="28">
        <v>0</v>
      </c>
      <c r="ABX53" s="28">
        <v>0</v>
      </c>
      <c r="ABY53" s="28">
        <v>0</v>
      </c>
      <c r="ABZ53" s="28">
        <v>0</v>
      </c>
      <c r="ACA53" s="28">
        <v>0</v>
      </c>
      <c r="ACB53" s="28">
        <v>0</v>
      </c>
      <c r="ACC53" s="28">
        <v>0</v>
      </c>
      <c r="ACD53" s="28">
        <v>0</v>
      </c>
      <c r="ACE53" s="28">
        <v>0</v>
      </c>
      <c r="ACF53" s="28">
        <v>0</v>
      </c>
      <c r="ACG53" s="28">
        <v>0</v>
      </c>
      <c r="ACH53" s="28">
        <v>0</v>
      </c>
      <c r="ACI53" s="28">
        <v>0</v>
      </c>
      <c r="ACJ53" s="28">
        <v>0</v>
      </c>
    </row>
    <row r="54" spans="1:764" x14ac:dyDescent="0.2">
      <c r="A54" s="21" t="s">
        <v>95</v>
      </c>
      <c r="B54" s="116" t="s">
        <v>96</v>
      </c>
      <c r="C54" s="22">
        <f t="shared" si="270"/>
        <v>282.13464204240012</v>
      </c>
      <c r="D54" s="111"/>
      <c r="E54" s="23">
        <v>16.291128000000008</v>
      </c>
      <c r="F54" s="30" t="s">
        <v>47</v>
      </c>
      <c r="G54" s="33" t="s">
        <v>128</v>
      </c>
      <c r="H54" s="31">
        <v>41548</v>
      </c>
      <c r="I54" s="32">
        <v>2.75E-2</v>
      </c>
      <c r="J54" s="30">
        <v>60</v>
      </c>
      <c r="K54" s="30" t="s">
        <v>135</v>
      </c>
      <c r="L54" s="31">
        <v>43374</v>
      </c>
      <c r="M54" s="21" t="s">
        <v>111</v>
      </c>
      <c r="N54" s="3"/>
      <c r="O54" s="27">
        <f t="shared" si="212"/>
        <v>217205048.10816002</v>
      </c>
      <c r="P54" s="27">
        <f t="shared" si="213"/>
        <v>9621558.7279581055</v>
      </c>
      <c r="Q54" s="27">
        <f t="shared" si="214"/>
        <v>252433035.34319156</v>
      </c>
      <c r="R54" s="27">
        <f t="shared" si="215"/>
        <v>4249236.8016473567</v>
      </c>
      <c r="S54" s="27">
        <f t="shared" si="216"/>
        <v>0</v>
      </c>
      <c r="T54" s="27">
        <f t="shared" si="217"/>
        <v>0</v>
      </c>
      <c r="U54" s="27">
        <f t="shared" si="218"/>
        <v>0</v>
      </c>
      <c r="V54" s="27">
        <f t="shared" si="219"/>
        <v>0</v>
      </c>
      <c r="W54" s="27">
        <f t="shared" si="220"/>
        <v>0</v>
      </c>
      <c r="X54" s="27">
        <f t="shared" si="221"/>
        <v>0</v>
      </c>
      <c r="Y54" s="27">
        <f t="shared" si="222"/>
        <v>0</v>
      </c>
      <c r="Z54" s="27">
        <f t="shared" si="223"/>
        <v>0</v>
      </c>
      <c r="AA54" s="27">
        <f t="shared" si="224"/>
        <v>0</v>
      </c>
      <c r="AB54" s="27">
        <f t="shared" si="225"/>
        <v>0</v>
      </c>
      <c r="AC54" s="27">
        <f t="shared" si="226"/>
        <v>0</v>
      </c>
      <c r="AD54" s="27">
        <f t="shared" si="227"/>
        <v>0</v>
      </c>
      <c r="AE54" s="27">
        <f t="shared" si="228"/>
        <v>0</v>
      </c>
      <c r="AF54" s="27">
        <f t="shared" si="229"/>
        <v>0</v>
      </c>
      <c r="AG54" s="27">
        <f t="shared" si="230"/>
        <v>0</v>
      </c>
      <c r="AH54" s="27">
        <f t="shared" si="231"/>
        <v>0</v>
      </c>
      <c r="AI54" s="27">
        <f t="shared" si="232"/>
        <v>0</v>
      </c>
      <c r="AJ54" s="27">
        <f t="shared" si="233"/>
        <v>0</v>
      </c>
      <c r="AK54" s="27">
        <f t="shared" si="234"/>
        <v>0</v>
      </c>
      <c r="AL54" s="27">
        <f t="shared" si="235"/>
        <v>0</v>
      </c>
      <c r="AM54" s="27">
        <f t="shared" si="236"/>
        <v>0</v>
      </c>
      <c r="AN54" s="27">
        <f t="shared" si="237"/>
        <v>0</v>
      </c>
      <c r="AO54" s="27">
        <f t="shared" si="238"/>
        <v>0</v>
      </c>
      <c r="AP54" s="27">
        <f t="shared" si="239"/>
        <v>0</v>
      </c>
      <c r="AQ54" s="27">
        <f t="shared" si="240"/>
        <v>0</v>
      </c>
      <c r="AR54" s="27">
        <f t="shared" si="241"/>
        <v>0</v>
      </c>
      <c r="AS54" s="27">
        <f t="shared" si="242"/>
        <v>0</v>
      </c>
      <c r="AT54" s="27">
        <f t="shared" si="243"/>
        <v>0</v>
      </c>
      <c r="AU54" s="27">
        <f t="shared" si="244"/>
        <v>0</v>
      </c>
      <c r="AV54" s="27">
        <f t="shared" si="245"/>
        <v>0</v>
      </c>
      <c r="AW54" s="27">
        <f t="shared" si="246"/>
        <v>0</v>
      </c>
      <c r="AX54" s="27">
        <f t="shared" si="247"/>
        <v>0</v>
      </c>
      <c r="AY54" s="27">
        <f t="shared" si="248"/>
        <v>0</v>
      </c>
      <c r="AZ54" s="27">
        <f t="shared" si="249"/>
        <v>0</v>
      </c>
      <c r="BA54" s="27">
        <f t="shared" si="250"/>
        <v>0</v>
      </c>
      <c r="BB54" s="27">
        <f t="shared" si="251"/>
        <v>0</v>
      </c>
      <c r="BC54" s="27">
        <f t="shared" si="252"/>
        <v>0</v>
      </c>
      <c r="BD54" s="27">
        <f t="shared" si="253"/>
        <v>0</v>
      </c>
      <c r="BE54" s="27">
        <f t="shared" si="254"/>
        <v>0</v>
      </c>
      <c r="BF54" s="27">
        <f t="shared" si="255"/>
        <v>0</v>
      </c>
      <c r="BG54" s="27">
        <f t="shared" si="256"/>
        <v>0</v>
      </c>
      <c r="BH54" s="27">
        <f t="shared" si="257"/>
        <v>0</v>
      </c>
      <c r="BI54" s="27">
        <f t="shared" si="258"/>
        <v>0</v>
      </c>
      <c r="BJ54" s="27">
        <f t="shared" si="259"/>
        <v>0</v>
      </c>
      <c r="BK54" s="27">
        <f t="shared" si="260"/>
        <v>0</v>
      </c>
      <c r="BL54" s="27">
        <f t="shared" si="261"/>
        <v>0</v>
      </c>
      <c r="BM54" s="27">
        <f t="shared" si="262"/>
        <v>0</v>
      </c>
      <c r="BN54" s="27">
        <f t="shared" si="263"/>
        <v>0</v>
      </c>
      <c r="BO54" s="27">
        <f t="shared" si="264"/>
        <v>0</v>
      </c>
      <c r="BP54" s="27">
        <f t="shared" si="265"/>
        <v>0</v>
      </c>
      <c r="BQ54" s="27">
        <f t="shared" si="266"/>
        <v>0</v>
      </c>
      <c r="BR54" s="27">
        <f t="shared" si="267"/>
        <v>0</v>
      </c>
      <c r="BS54" s="27">
        <f t="shared" si="268"/>
        <v>0</v>
      </c>
      <c r="BT54" s="27">
        <f t="shared" si="269"/>
        <v>0</v>
      </c>
      <c r="BW54" s="28">
        <v>2848511.8763640015</v>
      </c>
      <c r="BX54" s="28">
        <v>51791125.024800003</v>
      </c>
      <c r="BY54" s="28">
        <v>0</v>
      </c>
      <c r="BZ54" s="28">
        <v>0</v>
      </c>
      <c r="CA54" s="28">
        <v>0</v>
      </c>
      <c r="CB54" s="28">
        <v>0</v>
      </c>
      <c r="CC54" s="28">
        <v>2418954.7442676011</v>
      </c>
      <c r="CD54" s="28">
        <v>50263994.686080001</v>
      </c>
      <c r="CE54" s="28">
        <v>0</v>
      </c>
      <c r="CF54" s="28">
        <v>0</v>
      </c>
      <c r="CG54" s="28">
        <v>0</v>
      </c>
      <c r="CH54" s="28">
        <v>0</v>
      </c>
      <c r="CI54" s="28">
        <v>2374879.9120200016</v>
      </c>
      <c r="CJ54" s="28">
        <v>57572846.352000006</v>
      </c>
      <c r="CK54" s="28">
        <v>0</v>
      </c>
      <c r="CL54" s="28">
        <v>0</v>
      </c>
      <c r="CM54" s="28">
        <v>0</v>
      </c>
      <c r="CN54" s="28">
        <v>0</v>
      </c>
      <c r="CO54" s="28">
        <v>1979212.1953065007</v>
      </c>
      <c r="CP54" s="28">
        <v>57577082.045279995</v>
      </c>
      <c r="CQ54" s="28">
        <v>0</v>
      </c>
      <c r="CR54" s="28">
        <v>0</v>
      </c>
      <c r="CS54" s="28">
        <v>0</v>
      </c>
      <c r="CT54" s="28">
        <v>0</v>
      </c>
      <c r="CU54" s="28">
        <v>1628201.0696317651</v>
      </c>
      <c r="CV54" s="28">
        <v>59207311.622973233</v>
      </c>
      <c r="CW54" s="28">
        <v>0</v>
      </c>
      <c r="CX54" s="28">
        <v>0</v>
      </c>
      <c r="CY54" s="28">
        <v>0</v>
      </c>
      <c r="CZ54" s="28">
        <v>0</v>
      </c>
      <c r="DA54" s="28">
        <v>1274267.6423416627</v>
      </c>
      <c r="DB54" s="28">
        <v>61782673.568080559</v>
      </c>
      <c r="DC54" s="28">
        <v>0</v>
      </c>
      <c r="DD54" s="28">
        <v>0</v>
      </c>
      <c r="DE54" s="28">
        <v>0</v>
      </c>
      <c r="DF54" s="28">
        <v>0</v>
      </c>
      <c r="DG54" s="28">
        <v>886194.23975595902</v>
      </c>
      <c r="DH54" s="28">
        <v>64450490.16406966</v>
      </c>
      <c r="DI54" s="28">
        <v>0</v>
      </c>
      <c r="DJ54" s="28">
        <v>0</v>
      </c>
      <c r="DK54" s="28">
        <v>0</v>
      </c>
      <c r="DL54" s="28">
        <v>0</v>
      </c>
      <c r="DM54" s="28">
        <v>460573.84991796972</v>
      </c>
      <c r="DN54" s="28">
        <v>66992559.988068119</v>
      </c>
      <c r="DO54" s="28">
        <v>0</v>
      </c>
      <c r="DP54" s="28">
        <v>0</v>
      </c>
      <c r="DQ54" s="28">
        <v>0</v>
      </c>
      <c r="DR54" s="28">
        <v>0</v>
      </c>
      <c r="DS54" s="28">
        <v>0</v>
      </c>
      <c r="DT54" s="28">
        <v>0</v>
      </c>
      <c r="DU54" s="28">
        <v>0</v>
      </c>
      <c r="DV54" s="28">
        <v>0</v>
      </c>
      <c r="DW54" s="28">
        <v>0</v>
      </c>
      <c r="DX54" s="28">
        <v>0</v>
      </c>
      <c r="DY54" s="28">
        <v>0</v>
      </c>
      <c r="DZ54" s="28">
        <v>0</v>
      </c>
      <c r="EA54" s="28">
        <v>0</v>
      </c>
      <c r="EB54" s="28">
        <v>0</v>
      </c>
      <c r="EC54" s="28">
        <v>0</v>
      </c>
      <c r="ED54" s="28">
        <v>0</v>
      </c>
      <c r="EE54" s="28">
        <v>0</v>
      </c>
      <c r="EF54" s="28">
        <v>0</v>
      </c>
      <c r="EG54" s="28">
        <v>0</v>
      </c>
      <c r="EH54" s="28">
        <v>0</v>
      </c>
      <c r="EI54" s="28">
        <v>0</v>
      </c>
      <c r="EJ54" s="28">
        <v>0</v>
      </c>
      <c r="EK54" s="28">
        <v>0</v>
      </c>
      <c r="EL54" s="28">
        <v>0</v>
      </c>
      <c r="EM54" s="28">
        <v>0</v>
      </c>
      <c r="EN54" s="28">
        <v>0</v>
      </c>
      <c r="EO54" s="28">
        <v>0</v>
      </c>
      <c r="EP54" s="28">
        <v>0</v>
      </c>
      <c r="EQ54" s="28">
        <v>0</v>
      </c>
      <c r="ER54" s="28">
        <v>0</v>
      </c>
      <c r="ES54" s="28">
        <v>0</v>
      </c>
      <c r="ET54" s="28">
        <v>0</v>
      </c>
      <c r="EU54" s="28">
        <v>0</v>
      </c>
      <c r="EV54" s="28">
        <v>0</v>
      </c>
      <c r="EW54" s="28">
        <v>0</v>
      </c>
      <c r="EX54" s="28">
        <v>0</v>
      </c>
      <c r="EY54" s="28">
        <v>0</v>
      </c>
      <c r="EZ54" s="28">
        <v>0</v>
      </c>
      <c r="FA54" s="28">
        <v>0</v>
      </c>
      <c r="FB54" s="28">
        <v>0</v>
      </c>
      <c r="FC54" s="28">
        <v>0</v>
      </c>
      <c r="FD54" s="28">
        <v>0</v>
      </c>
      <c r="FE54" s="28">
        <v>0</v>
      </c>
      <c r="FF54" s="28">
        <v>0</v>
      </c>
      <c r="FG54" s="28">
        <v>0</v>
      </c>
      <c r="FH54" s="28">
        <v>0</v>
      </c>
      <c r="FI54" s="28">
        <v>0</v>
      </c>
      <c r="FJ54" s="28">
        <v>0</v>
      </c>
      <c r="FK54" s="28">
        <v>0</v>
      </c>
      <c r="FL54" s="28">
        <v>0</v>
      </c>
      <c r="FM54" s="28">
        <v>0</v>
      </c>
      <c r="FN54" s="28">
        <v>0</v>
      </c>
      <c r="FO54" s="28">
        <v>0</v>
      </c>
      <c r="FP54" s="28">
        <v>0</v>
      </c>
      <c r="FQ54" s="28">
        <v>0</v>
      </c>
      <c r="FR54" s="28">
        <v>0</v>
      </c>
      <c r="FS54" s="28">
        <v>0</v>
      </c>
      <c r="FT54" s="28">
        <v>0</v>
      </c>
      <c r="FU54" s="28">
        <v>0</v>
      </c>
      <c r="FV54" s="28">
        <v>0</v>
      </c>
      <c r="FW54" s="28">
        <v>0</v>
      </c>
      <c r="FX54" s="28">
        <v>0</v>
      </c>
      <c r="FY54" s="28">
        <v>0</v>
      </c>
      <c r="FZ54" s="28">
        <v>0</v>
      </c>
      <c r="GA54" s="28">
        <v>0</v>
      </c>
      <c r="GB54" s="28">
        <v>0</v>
      </c>
      <c r="GC54" s="28">
        <v>0</v>
      </c>
      <c r="GD54" s="28">
        <v>0</v>
      </c>
      <c r="GE54" s="28">
        <v>0</v>
      </c>
      <c r="GF54" s="28">
        <v>0</v>
      </c>
      <c r="GG54" s="28">
        <v>0</v>
      </c>
      <c r="GH54" s="28">
        <v>0</v>
      </c>
      <c r="GI54" s="28">
        <v>0</v>
      </c>
      <c r="GJ54" s="28">
        <v>0</v>
      </c>
      <c r="GK54" s="28">
        <v>0</v>
      </c>
      <c r="GL54" s="28">
        <v>0</v>
      </c>
      <c r="GM54" s="28">
        <v>0</v>
      </c>
      <c r="GN54" s="28">
        <v>0</v>
      </c>
      <c r="GO54" s="28">
        <v>0</v>
      </c>
      <c r="GP54" s="28">
        <v>0</v>
      </c>
      <c r="GQ54" s="28">
        <v>0</v>
      </c>
      <c r="GR54" s="28">
        <v>0</v>
      </c>
      <c r="GS54" s="28">
        <v>0</v>
      </c>
      <c r="GT54" s="28">
        <v>0</v>
      </c>
      <c r="GU54" s="28">
        <v>0</v>
      </c>
      <c r="GV54" s="28">
        <v>0</v>
      </c>
      <c r="GW54" s="28">
        <v>0</v>
      </c>
      <c r="GX54" s="28">
        <v>0</v>
      </c>
      <c r="GY54" s="28">
        <v>0</v>
      </c>
      <c r="GZ54" s="28">
        <v>0</v>
      </c>
      <c r="HA54" s="28">
        <v>0</v>
      </c>
      <c r="HB54" s="28">
        <v>0</v>
      </c>
      <c r="HC54" s="28">
        <v>0</v>
      </c>
      <c r="HD54" s="28">
        <v>0</v>
      </c>
      <c r="HE54" s="28">
        <v>0</v>
      </c>
      <c r="HF54" s="28">
        <v>0</v>
      </c>
      <c r="HG54" s="28">
        <v>0</v>
      </c>
      <c r="HH54" s="28">
        <v>0</v>
      </c>
      <c r="HI54" s="28">
        <v>0</v>
      </c>
      <c r="HJ54" s="28">
        <v>0</v>
      </c>
      <c r="HK54" s="28">
        <v>0</v>
      </c>
      <c r="HL54" s="28">
        <v>0</v>
      </c>
      <c r="HM54" s="28">
        <v>0</v>
      </c>
      <c r="HN54" s="28">
        <v>0</v>
      </c>
      <c r="HO54" s="28">
        <v>0</v>
      </c>
      <c r="HP54" s="28">
        <v>0</v>
      </c>
      <c r="HQ54" s="28">
        <v>0</v>
      </c>
      <c r="HR54" s="28">
        <v>0</v>
      </c>
      <c r="HS54" s="28">
        <v>0</v>
      </c>
      <c r="HT54" s="28">
        <v>0</v>
      </c>
      <c r="HU54" s="28">
        <v>0</v>
      </c>
      <c r="HV54" s="28">
        <v>0</v>
      </c>
      <c r="HW54" s="28">
        <v>0</v>
      </c>
      <c r="HX54" s="28">
        <v>0</v>
      </c>
      <c r="HY54" s="28">
        <v>0</v>
      </c>
      <c r="HZ54" s="28">
        <v>0</v>
      </c>
      <c r="IA54" s="28">
        <v>0</v>
      </c>
      <c r="IB54" s="28">
        <v>0</v>
      </c>
      <c r="IC54" s="28">
        <v>0</v>
      </c>
      <c r="ID54" s="28">
        <v>0</v>
      </c>
      <c r="IE54" s="28">
        <v>0</v>
      </c>
      <c r="IF54" s="28">
        <v>0</v>
      </c>
      <c r="IG54" s="28">
        <v>0</v>
      </c>
      <c r="IH54" s="28">
        <v>0</v>
      </c>
      <c r="II54" s="28">
        <v>0</v>
      </c>
      <c r="IJ54" s="28">
        <v>0</v>
      </c>
      <c r="IK54" s="28">
        <v>0</v>
      </c>
      <c r="IL54" s="28">
        <v>0</v>
      </c>
      <c r="IM54" s="28">
        <v>0</v>
      </c>
      <c r="IN54" s="28">
        <v>0</v>
      </c>
      <c r="IO54" s="28">
        <v>0</v>
      </c>
      <c r="IP54" s="28">
        <v>0</v>
      </c>
      <c r="IQ54" s="28">
        <v>0</v>
      </c>
      <c r="IR54" s="28">
        <v>0</v>
      </c>
      <c r="IS54" s="28">
        <v>0</v>
      </c>
      <c r="IT54" s="28">
        <v>0</v>
      </c>
      <c r="IU54" s="28">
        <v>0</v>
      </c>
      <c r="IV54" s="28">
        <v>0</v>
      </c>
      <c r="IW54" s="28">
        <v>0</v>
      </c>
      <c r="IX54" s="28">
        <v>0</v>
      </c>
      <c r="IY54" s="28">
        <v>0</v>
      </c>
      <c r="IZ54" s="28">
        <v>0</v>
      </c>
      <c r="JA54" s="28">
        <v>0</v>
      </c>
      <c r="JB54" s="28">
        <v>0</v>
      </c>
      <c r="JC54" s="28">
        <v>0</v>
      </c>
      <c r="JD54" s="28">
        <v>0</v>
      </c>
      <c r="JE54" s="28">
        <v>0</v>
      </c>
      <c r="JF54" s="28">
        <v>0</v>
      </c>
      <c r="JG54" s="28">
        <v>0</v>
      </c>
      <c r="JH54" s="28">
        <v>0</v>
      </c>
      <c r="JI54" s="28">
        <v>0</v>
      </c>
      <c r="JJ54" s="28">
        <v>0</v>
      </c>
      <c r="JK54" s="28">
        <v>0</v>
      </c>
      <c r="JL54" s="28">
        <v>0</v>
      </c>
      <c r="JM54" s="28">
        <v>0</v>
      </c>
      <c r="JN54" s="28">
        <v>0</v>
      </c>
      <c r="JO54" s="28">
        <v>0</v>
      </c>
      <c r="JP54" s="28">
        <v>0</v>
      </c>
      <c r="JQ54" s="28">
        <v>0</v>
      </c>
      <c r="JR54" s="28">
        <v>0</v>
      </c>
      <c r="JS54" s="28">
        <v>0</v>
      </c>
      <c r="JT54" s="28">
        <v>0</v>
      </c>
      <c r="JU54" s="28">
        <v>0</v>
      </c>
      <c r="JV54" s="28">
        <v>0</v>
      </c>
      <c r="JW54" s="28">
        <v>0</v>
      </c>
      <c r="JX54" s="28">
        <v>0</v>
      </c>
      <c r="JY54" s="28">
        <v>0</v>
      </c>
      <c r="JZ54" s="28">
        <v>0</v>
      </c>
      <c r="KA54" s="28">
        <v>0</v>
      </c>
      <c r="KB54" s="28">
        <v>0</v>
      </c>
      <c r="KC54" s="28">
        <v>0</v>
      </c>
      <c r="KD54" s="28">
        <v>0</v>
      </c>
      <c r="KE54" s="28">
        <v>0</v>
      </c>
      <c r="KF54" s="28">
        <v>0</v>
      </c>
      <c r="KG54" s="28">
        <v>0</v>
      </c>
      <c r="KH54" s="28">
        <v>0</v>
      </c>
      <c r="KI54" s="28">
        <v>0</v>
      </c>
      <c r="KJ54" s="28">
        <v>0</v>
      </c>
      <c r="KK54" s="28">
        <v>0</v>
      </c>
      <c r="KL54" s="28">
        <v>0</v>
      </c>
      <c r="KM54" s="28">
        <v>0</v>
      </c>
      <c r="KN54" s="28">
        <v>0</v>
      </c>
      <c r="KO54" s="28">
        <v>0</v>
      </c>
      <c r="KP54" s="28">
        <v>0</v>
      </c>
      <c r="KQ54" s="28">
        <v>0</v>
      </c>
      <c r="KR54" s="28">
        <v>0</v>
      </c>
      <c r="KS54" s="28">
        <v>0</v>
      </c>
      <c r="KT54" s="28">
        <v>0</v>
      </c>
      <c r="KU54" s="28">
        <v>0</v>
      </c>
      <c r="KV54" s="28">
        <v>0</v>
      </c>
      <c r="KW54" s="28">
        <v>0</v>
      </c>
      <c r="KX54" s="28">
        <v>0</v>
      </c>
      <c r="KY54" s="28">
        <v>0</v>
      </c>
      <c r="KZ54" s="28">
        <v>0</v>
      </c>
      <c r="LA54" s="28">
        <v>0</v>
      </c>
      <c r="LB54" s="28">
        <v>0</v>
      </c>
      <c r="LC54" s="28">
        <v>0</v>
      </c>
      <c r="LD54" s="28">
        <v>0</v>
      </c>
      <c r="LE54" s="28">
        <v>0</v>
      </c>
      <c r="LF54" s="28">
        <v>0</v>
      </c>
      <c r="LG54" s="28">
        <v>0</v>
      </c>
      <c r="LH54" s="28">
        <v>0</v>
      </c>
      <c r="LI54" s="28">
        <v>0</v>
      </c>
      <c r="LJ54" s="28">
        <v>0</v>
      </c>
      <c r="LK54" s="28">
        <v>0</v>
      </c>
      <c r="LL54" s="28">
        <v>0</v>
      </c>
      <c r="LM54" s="28">
        <v>0</v>
      </c>
      <c r="LN54" s="28">
        <v>0</v>
      </c>
      <c r="LO54" s="28">
        <v>0</v>
      </c>
      <c r="LP54" s="28">
        <v>0</v>
      </c>
      <c r="LQ54" s="28">
        <v>0</v>
      </c>
      <c r="LR54" s="28">
        <v>0</v>
      </c>
      <c r="LS54" s="28">
        <v>0</v>
      </c>
      <c r="LT54" s="28">
        <v>0</v>
      </c>
      <c r="LU54" s="28">
        <v>0</v>
      </c>
      <c r="LV54" s="28">
        <v>0</v>
      </c>
      <c r="LW54" s="28">
        <v>0</v>
      </c>
      <c r="LX54" s="28">
        <v>0</v>
      </c>
      <c r="LY54" s="28">
        <v>0</v>
      </c>
      <c r="LZ54" s="28">
        <v>0</v>
      </c>
      <c r="MA54" s="28">
        <v>0</v>
      </c>
      <c r="MB54" s="28">
        <v>0</v>
      </c>
      <c r="MC54" s="28">
        <v>0</v>
      </c>
      <c r="MD54" s="28">
        <v>0</v>
      </c>
      <c r="ME54" s="28">
        <v>0</v>
      </c>
      <c r="MF54" s="28">
        <v>0</v>
      </c>
      <c r="MG54" s="28">
        <v>0</v>
      </c>
      <c r="MH54" s="28">
        <v>0</v>
      </c>
      <c r="MI54" s="28">
        <v>0</v>
      </c>
      <c r="MJ54" s="28">
        <v>0</v>
      </c>
      <c r="MK54" s="28">
        <v>0</v>
      </c>
      <c r="ML54" s="28">
        <v>0</v>
      </c>
      <c r="MM54" s="28">
        <v>0</v>
      </c>
      <c r="MN54" s="28">
        <v>0</v>
      </c>
      <c r="MO54" s="28">
        <v>0</v>
      </c>
      <c r="MP54" s="28">
        <v>0</v>
      </c>
      <c r="MQ54" s="28">
        <v>0</v>
      </c>
      <c r="MR54" s="28">
        <v>0</v>
      </c>
      <c r="MS54" s="28">
        <v>0</v>
      </c>
      <c r="MT54" s="28">
        <v>0</v>
      </c>
      <c r="MU54" s="28">
        <v>0</v>
      </c>
      <c r="MV54" s="28">
        <v>0</v>
      </c>
      <c r="MW54" s="28">
        <v>0</v>
      </c>
      <c r="MX54" s="28">
        <v>0</v>
      </c>
      <c r="MY54" s="28">
        <v>0</v>
      </c>
      <c r="MZ54" s="28">
        <v>0</v>
      </c>
      <c r="NA54" s="28">
        <v>0</v>
      </c>
      <c r="NB54" s="28">
        <v>0</v>
      </c>
      <c r="NC54" s="28">
        <v>0</v>
      </c>
      <c r="ND54" s="28">
        <v>0</v>
      </c>
      <c r="NE54" s="28">
        <v>0</v>
      </c>
      <c r="NF54" s="28">
        <v>0</v>
      </c>
      <c r="NG54" s="28">
        <v>0</v>
      </c>
      <c r="NH54" s="28">
        <v>0</v>
      </c>
      <c r="NI54" s="28">
        <v>0</v>
      </c>
      <c r="NJ54" s="28">
        <v>0</v>
      </c>
      <c r="NK54" s="28">
        <v>0</v>
      </c>
      <c r="NL54" s="28">
        <v>0</v>
      </c>
      <c r="NM54" s="28">
        <v>0</v>
      </c>
      <c r="NN54" s="28">
        <v>0</v>
      </c>
      <c r="NO54" s="28">
        <v>0</v>
      </c>
      <c r="NP54" s="28">
        <v>0</v>
      </c>
      <c r="NQ54" s="28">
        <v>0</v>
      </c>
      <c r="NR54" s="28">
        <v>0</v>
      </c>
      <c r="NS54" s="28">
        <v>0</v>
      </c>
      <c r="NT54" s="28">
        <v>0</v>
      </c>
      <c r="NU54" s="28">
        <v>0</v>
      </c>
      <c r="NV54" s="28">
        <v>0</v>
      </c>
      <c r="NW54" s="28">
        <v>0</v>
      </c>
      <c r="NX54" s="28">
        <v>0</v>
      </c>
      <c r="NY54" s="28">
        <v>0</v>
      </c>
      <c r="NZ54" s="28">
        <v>0</v>
      </c>
      <c r="OA54" s="28">
        <v>0</v>
      </c>
      <c r="OB54" s="28">
        <v>0</v>
      </c>
      <c r="OC54" s="28">
        <v>0</v>
      </c>
      <c r="OD54" s="28">
        <v>0</v>
      </c>
      <c r="OE54" s="28">
        <v>0</v>
      </c>
      <c r="OF54" s="28">
        <v>0</v>
      </c>
      <c r="OG54" s="28">
        <v>0</v>
      </c>
      <c r="OH54" s="28">
        <v>0</v>
      </c>
      <c r="OI54" s="28">
        <v>0</v>
      </c>
      <c r="OJ54" s="28">
        <v>0</v>
      </c>
      <c r="OK54" s="28">
        <v>0</v>
      </c>
      <c r="OL54" s="28">
        <v>0</v>
      </c>
      <c r="OM54" s="28">
        <v>0</v>
      </c>
      <c r="ON54" s="28">
        <v>0</v>
      </c>
      <c r="OO54" s="28">
        <v>0</v>
      </c>
      <c r="OP54" s="28">
        <v>0</v>
      </c>
      <c r="OQ54" s="28">
        <v>0</v>
      </c>
      <c r="OR54" s="28">
        <v>0</v>
      </c>
      <c r="OS54" s="28">
        <v>0</v>
      </c>
      <c r="OT54" s="28">
        <v>0</v>
      </c>
      <c r="OU54" s="28">
        <v>0</v>
      </c>
      <c r="OV54" s="28">
        <v>0</v>
      </c>
      <c r="OW54" s="28">
        <v>0</v>
      </c>
      <c r="OX54" s="28">
        <v>0</v>
      </c>
      <c r="OY54" s="28">
        <v>0</v>
      </c>
      <c r="OZ54" s="28">
        <v>0</v>
      </c>
      <c r="PA54" s="28">
        <v>0</v>
      </c>
      <c r="PB54" s="28">
        <v>0</v>
      </c>
      <c r="PC54" s="28">
        <v>0</v>
      </c>
      <c r="PD54" s="28">
        <v>0</v>
      </c>
      <c r="PE54" s="28">
        <v>0</v>
      </c>
      <c r="PF54" s="28">
        <v>0</v>
      </c>
      <c r="PG54" s="28">
        <v>0</v>
      </c>
      <c r="PH54" s="28">
        <v>0</v>
      </c>
      <c r="PI54" s="28">
        <v>0</v>
      </c>
      <c r="PJ54" s="28">
        <v>0</v>
      </c>
      <c r="PK54" s="28">
        <v>0</v>
      </c>
      <c r="PL54" s="28">
        <v>0</v>
      </c>
      <c r="PM54" s="28">
        <v>0</v>
      </c>
      <c r="PN54" s="28">
        <v>0</v>
      </c>
      <c r="PO54" s="28">
        <v>0</v>
      </c>
      <c r="PP54" s="28">
        <v>0</v>
      </c>
      <c r="PQ54" s="28">
        <v>0</v>
      </c>
      <c r="PR54" s="28">
        <v>0</v>
      </c>
      <c r="PS54" s="28">
        <v>0</v>
      </c>
      <c r="PT54" s="28">
        <v>0</v>
      </c>
      <c r="PU54" s="28">
        <v>0</v>
      </c>
      <c r="PV54" s="28">
        <v>0</v>
      </c>
      <c r="PW54" s="28">
        <v>0</v>
      </c>
      <c r="PX54" s="28">
        <v>0</v>
      </c>
      <c r="PY54" s="28">
        <v>0</v>
      </c>
      <c r="PZ54" s="28">
        <v>0</v>
      </c>
      <c r="QA54" s="28">
        <v>0</v>
      </c>
      <c r="QB54" s="28">
        <v>0</v>
      </c>
      <c r="QC54" s="28">
        <v>0</v>
      </c>
      <c r="QD54" s="28">
        <v>0</v>
      </c>
      <c r="QE54" s="28">
        <v>0</v>
      </c>
      <c r="QF54" s="28">
        <v>0</v>
      </c>
      <c r="QG54" s="28">
        <v>0</v>
      </c>
      <c r="QH54" s="28">
        <v>0</v>
      </c>
      <c r="QI54" s="28">
        <v>0</v>
      </c>
      <c r="QJ54" s="28">
        <v>0</v>
      </c>
      <c r="QK54" s="28">
        <v>0</v>
      </c>
      <c r="QL54" s="28">
        <v>0</v>
      </c>
      <c r="QM54" s="28">
        <v>0</v>
      </c>
      <c r="QN54" s="28">
        <v>0</v>
      </c>
      <c r="QO54" s="28">
        <v>0</v>
      </c>
      <c r="QP54" s="28">
        <v>0</v>
      </c>
      <c r="QQ54" s="28">
        <v>0</v>
      </c>
      <c r="QR54" s="28">
        <v>0</v>
      </c>
      <c r="QS54" s="28">
        <v>0</v>
      </c>
      <c r="QT54" s="28">
        <v>0</v>
      </c>
      <c r="QU54" s="28">
        <v>0</v>
      </c>
      <c r="QV54" s="28">
        <v>0</v>
      </c>
      <c r="QW54" s="28">
        <v>0</v>
      </c>
      <c r="QX54" s="28">
        <v>0</v>
      </c>
      <c r="QY54" s="28">
        <v>0</v>
      </c>
      <c r="QZ54" s="28">
        <v>0</v>
      </c>
      <c r="RA54" s="28">
        <v>0</v>
      </c>
      <c r="RB54" s="28">
        <v>0</v>
      </c>
      <c r="RC54" s="28">
        <v>0</v>
      </c>
      <c r="RD54" s="28">
        <v>0</v>
      </c>
      <c r="RE54" s="28">
        <v>0</v>
      </c>
      <c r="RF54" s="28">
        <v>0</v>
      </c>
      <c r="RG54" s="28">
        <v>0</v>
      </c>
      <c r="RH54" s="28">
        <v>0</v>
      </c>
      <c r="RI54" s="28">
        <v>0</v>
      </c>
      <c r="RJ54" s="28">
        <v>0</v>
      </c>
      <c r="RK54" s="28">
        <v>0</v>
      </c>
      <c r="RL54" s="28">
        <v>0</v>
      </c>
      <c r="RM54" s="28">
        <v>0</v>
      </c>
      <c r="RN54" s="28">
        <v>0</v>
      </c>
      <c r="RO54" s="28">
        <v>0</v>
      </c>
      <c r="RP54" s="28">
        <v>0</v>
      </c>
      <c r="RQ54" s="28">
        <v>0</v>
      </c>
      <c r="RR54" s="28">
        <v>0</v>
      </c>
      <c r="RS54" s="28">
        <v>0</v>
      </c>
      <c r="RT54" s="28">
        <v>0</v>
      </c>
      <c r="RU54" s="28">
        <v>0</v>
      </c>
      <c r="RV54" s="28">
        <v>0</v>
      </c>
      <c r="RW54" s="28">
        <v>0</v>
      </c>
      <c r="RX54" s="28">
        <v>0</v>
      </c>
      <c r="RY54" s="28">
        <v>0</v>
      </c>
      <c r="RZ54" s="28">
        <v>0</v>
      </c>
      <c r="SA54" s="28">
        <v>0</v>
      </c>
      <c r="SB54" s="28">
        <v>0</v>
      </c>
      <c r="SC54" s="28">
        <v>0</v>
      </c>
      <c r="SD54" s="28">
        <v>0</v>
      </c>
      <c r="SE54" s="28">
        <v>0</v>
      </c>
      <c r="SF54" s="28">
        <v>0</v>
      </c>
      <c r="SG54" s="28">
        <v>0</v>
      </c>
      <c r="SH54" s="28">
        <v>0</v>
      </c>
      <c r="SI54" s="28">
        <v>0</v>
      </c>
      <c r="SJ54" s="28">
        <v>0</v>
      </c>
      <c r="SK54" s="28">
        <v>0</v>
      </c>
      <c r="SL54" s="28">
        <v>0</v>
      </c>
      <c r="SM54" s="28">
        <v>0</v>
      </c>
      <c r="SN54" s="28">
        <v>0</v>
      </c>
      <c r="SO54" s="28">
        <v>0</v>
      </c>
      <c r="SP54" s="28">
        <v>0</v>
      </c>
      <c r="SQ54" s="28">
        <v>0</v>
      </c>
      <c r="SR54" s="28">
        <v>0</v>
      </c>
      <c r="SS54" s="28">
        <v>0</v>
      </c>
      <c r="ST54" s="28">
        <v>0</v>
      </c>
      <c r="SU54" s="28">
        <v>0</v>
      </c>
      <c r="SV54" s="28">
        <v>0</v>
      </c>
      <c r="SW54" s="28">
        <v>0</v>
      </c>
      <c r="SX54" s="28">
        <v>0</v>
      </c>
      <c r="SY54" s="28">
        <v>0</v>
      </c>
      <c r="SZ54" s="28">
        <v>0</v>
      </c>
      <c r="TA54" s="28">
        <v>0</v>
      </c>
      <c r="TB54" s="28">
        <v>0</v>
      </c>
      <c r="TC54" s="28">
        <v>0</v>
      </c>
      <c r="TD54" s="28">
        <v>0</v>
      </c>
      <c r="TE54" s="28">
        <v>0</v>
      </c>
      <c r="TF54" s="28">
        <v>0</v>
      </c>
      <c r="TG54" s="28">
        <v>0</v>
      </c>
      <c r="TH54" s="28">
        <v>0</v>
      </c>
      <c r="TI54" s="28">
        <v>0</v>
      </c>
      <c r="TJ54" s="28">
        <v>0</v>
      </c>
      <c r="TK54" s="28">
        <v>0</v>
      </c>
      <c r="TL54" s="28">
        <v>0</v>
      </c>
      <c r="TM54" s="28">
        <v>0</v>
      </c>
      <c r="TN54" s="28">
        <v>0</v>
      </c>
      <c r="TO54" s="28">
        <v>0</v>
      </c>
      <c r="TP54" s="28">
        <v>0</v>
      </c>
      <c r="TQ54" s="28">
        <v>0</v>
      </c>
      <c r="TR54" s="28">
        <v>0</v>
      </c>
      <c r="TS54" s="28">
        <v>0</v>
      </c>
      <c r="TT54" s="28">
        <v>0</v>
      </c>
      <c r="TU54" s="28">
        <v>0</v>
      </c>
      <c r="TV54" s="28">
        <v>0</v>
      </c>
      <c r="TW54" s="28">
        <v>0</v>
      </c>
      <c r="TX54" s="28">
        <v>0</v>
      </c>
      <c r="TY54" s="28">
        <v>0</v>
      </c>
      <c r="TZ54" s="28">
        <v>0</v>
      </c>
      <c r="UA54" s="28">
        <v>0</v>
      </c>
      <c r="UB54" s="28">
        <v>0</v>
      </c>
      <c r="UC54" s="28">
        <v>0</v>
      </c>
      <c r="UD54" s="28">
        <v>0</v>
      </c>
      <c r="UE54" s="28">
        <v>0</v>
      </c>
      <c r="UF54" s="28">
        <v>0</v>
      </c>
      <c r="UG54" s="28">
        <v>0</v>
      </c>
      <c r="UH54" s="28">
        <v>0</v>
      </c>
      <c r="UI54" s="28">
        <v>0</v>
      </c>
      <c r="UJ54" s="28">
        <v>0</v>
      </c>
      <c r="UK54" s="28">
        <v>0</v>
      </c>
      <c r="UL54" s="28">
        <v>0</v>
      </c>
      <c r="UM54" s="28">
        <v>0</v>
      </c>
      <c r="UN54" s="28">
        <v>0</v>
      </c>
      <c r="UO54" s="28">
        <v>0</v>
      </c>
      <c r="UP54" s="28">
        <v>0</v>
      </c>
      <c r="UQ54" s="28">
        <v>0</v>
      </c>
      <c r="UR54" s="28">
        <v>0</v>
      </c>
      <c r="US54" s="28">
        <v>0</v>
      </c>
      <c r="UT54" s="28">
        <v>0</v>
      </c>
      <c r="UU54" s="28">
        <v>0</v>
      </c>
      <c r="UV54" s="28">
        <v>0</v>
      </c>
      <c r="UW54" s="28">
        <v>0</v>
      </c>
      <c r="UX54" s="28">
        <v>0</v>
      </c>
      <c r="UY54" s="28">
        <v>0</v>
      </c>
      <c r="UZ54" s="28">
        <v>0</v>
      </c>
      <c r="VA54" s="28">
        <v>0</v>
      </c>
      <c r="VB54" s="28">
        <v>0</v>
      </c>
      <c r="VC54" s="28">
        <v>0</v>
      </c>
      <c r="VD54" s="28">
        <v>0</v>
      </c>
      <c r="VE54" s="28">
        <v>0</v>
      </c>
      <c r="VF54" s="28">
        <v>0</v>
      </c>
      <c r="VG54" s="28">
        <v>0</v>
      </c>
      <c r="VH54" s="28">
        <v>0</v>
      </c>
      <c r="VI54" s="28">
        <v>0</v>
      </c>
      <c r="VJ54" s="28">
        <v>0</v>
      </c>
      <c r="VK54" s="28">
        <v>0</v>
      </c>
      <c r="VL54" s="28">
        <v>0</v>
      </c>
      <c r="VM54" s="28">
        <v>0</v>
      </c>
      <c r="VN54" s="28">
        <v>0</v>
      </c>
      <c r="VO54" s="28">
        <v>0</v>
      </c>
      <c r="VP54" s="28">
        <v>0</v>
      </c>
      <c r="VQ54" s="28">
        <v>0</v>
      </c>
      <c r="VR54" s="28">
        <v>0</v>
      </c>
      <c r="VS54" s="28">
        <v>0</v>
      </c>
      <c r="VT54" s="28">
        <v>0</v>
      </c>
      <c r="VU54" s="28">
        <v>0</v>
      </c>
      <c r="VV54" s="28">
        <v>0</v>
      </c>
      <c r="VW54" s="28">
        <v>0</v>
      </c>
      <c r="VX54" s="28">
        <v>0</v>
      </c>
      <c r="VY54" s="28">
        <v>0</v>
      </c>
      <c r="VZ54" s="28">
        <v>0</v>
      </c>
      <c r="WA54" s="28">
        <v>0</v>
      </c>
      <c r="WB54" s="28">
        <v>0</v>
      </c>
      <c r="WC54" s="28">
        <v>0</v>
      </c>
      <c r="WD54" s="28">
        <v>0</v>
      </c>
      <c r="WE54" s="28">
        <v>0</v>
      </c>
      <c r="WF54" s="28">
        <v>0</v>
      </c>
      <c r="WG54" s="28">
        <v>0</v>
      </c>
      <c r="WH54" s="28">
        <v>0</v>
      </c>
      <c r="WI54" s="28">
        <v>0</v>
      </c>
      <c r="WJ54" s="28">
        <v>0</v>
      </c>
      <c r="WK54" s="28">
        <v>0</v>
      </c>
      <c r="WL54" s="28">
        <v>0</v>
      </c>
      <c r="WM54" s="28">
        <v>0</v>
      </c>
      <c r="WN54" s="28">
        <v>0</v>
      </c>
      <c r="WO54" s="28">
        <v>0</v>
      </c>
      <c r="WP54" s="28">
        <v>0</v>
      </c>
      <c r="WQ54" s="28">
        <v>0</v>
      </c>
      <c r="WR54" s="28">
        <v>0</v>
      </c>
      <c r="WS54" s="28">
        <v>0</v>
      </c>
      <c r="WT54" s="28">
        <v>0</v>
      </c>
      <c r="WU54" s="28">
        <v>0</v>
      </c>
      <c r="WV54" s="28">
        <v>0</v>
      </c>
      <c r="WW54" s="28">
        <v>0</v>
      </c>
      <c r="WX54" s="28">
        <v>0</v>
      </c>
      <c r="WY54" s="28">
        <v>0</v>
      </c>
      <c r="WZ54" s="28">
        <v>0</v>
      </c>
      <c r="XA54" s="28">
        <v>0</v>
      </c>
      <c r="XB54" s="28">
        <v>0</v>
      </c>
      <c r="XC54" s="28">
        <v>0</v>
      </c>
      <c r="XD54" s="28">
        <v>0</v>
      </c>
      <c r="XE54" s="28">
        <v>0</v>
      </c>
      <c r="XF54" s="28">
        <v>0</v>
      </c>
      <c r="XG54" s="28">
        <v>0</v>
      </c>
      <c r="XH54" s="28">
        <v>0</v>
      </c>
      <c r="XI54" s="28">
        <v>0</v>
      </c>
      <c r="XJ54" s="28">
        <v>0</v>
      </c>
      <c r="XK54" s="28">
        <v>0</v>
      </c>
      <c r="XL54" s="28">
        <v>0</v>
      </c>
      <c r="XM54" s="28">
        <v>0</v>
      </c>
      <c r="XN54" s="28">
        <v>0</v>
      </c>
      <c r="XO54" s="28">
        <v>0</v>
      </c>
      <c r="XP54" s="28">
        <v>0</v>
      </c>
      <c r="XQ54" s="28">
        <v>0</v>
      </c>
      <c r="XR54" s="28">
        <v>0</v>
      </c>
      <c r="XS54" s="28">
        <v>0</v>
      </c>
      <c r="XT54" s="28">
        <v>0</v>
      </c>
      <c r="XU54" s="28">
        <v>0</v>
      </c>
      <c r="XV54" s="28">
        <v>0</v>
      </c>
      <c r="XW54" s="28">
        <v>0</v>
      </c>
      <c r="XX54" s="28">
        <v>0</v>
      </c>
      <c r="XY54" s="28">
        <v>0</v>
      </c>
      <c r="XZ54" s="28">
        <v>0</v>
      </c>
      <c r="YA54" s="28">
        <v>0</v>
      </c>
      <c r="YB54" s="28">
        <v>0</v>
      </c>
      <c r="YC54" s="28">
        <v>0</v>
      </c>
      <c r="YD54" s="28">
        <v>0</v>
      </c>
      <c r="YE54" s="28">
        <v>0</v>
      </c>
      <c r="YF54" s="28">
        <v>0</v>
      </c>
      <c r="YG54" s="28">
        <v>0</v>
      </c>
      <c r="YH54" s="28">
        <v>0</v>
      </c>
      <c r="YI54" s="28">
        <v>0</v>
      </c>
      <c r="YJ54" s="28">
        <v>0</v>
      </c>
      <c r="YK54" s="28">
        <v>0</v>
      </c>
      <c r="YL54" s="28">
        <v>0</v>
      </c>
      <c r="YM54" s="28">
        <v>0</v>
      </c>
      <c r="YN54" s="28">
        <v>0</v>
      </c>
      <c r="YO54" s="28">
        <v>0</v>
      </c>
      <c r="YP54" s="28">
        <v>0</v>
      </c>
      <c r="YQ54" s="28">
        <v>0</v>
      </c>
      <c r="YR54" s="28">
        <v>0</v>
      </c>
      <c r="YS54" s="28">
        <v>0</v>
      </c>
      <c r="YT54" s="28">
        <v>0</v>
      </c>
      <c r="YU54" s="28">
        <v>0</v>
      </c>
      <c r="YV54" s="28">
        <v>0</v>
      </c>
      <c r="YW54" s="28">
        <v>0</v>
      </c>
      <c r="YX54" s="28">
        <v>0</v>
      </c>
      <c r="YY54" s="28">
        <v>0</v>
      </c>
      <c r="YZ54" s="28">
        <v>0</v>
      </c>
      <c r="ZA54" s="28">
        <v>0</v>
      </c>
      <c r="ZB54" s="28">
        <v>0</v>
      </c>
      <c r="ZC54" s="28">
        <v>0</v>
      </c>
      <c r="ZD54" s="28">
        <v>0</v>
      </c>
      <c r="ZE54" s="28">
        <v>0</v>
      </c>
      <c r="ZF54" s="28">
        <v>0</v>
      </c>
      <c r="ZG54" s="28">
        <v>0</v>
      </c>
      <c r="ZH54" s="28">
        <v>0</v>
      </c>
      <c r="ZI54" s="28">
        <v>0</v>
      </c>
      <c r="ZJ54" s="28">
        <v>0</v>
      </c>
      <c r="ZK54" s="28">
        <v>0</v>
      </c>
      <c r="ZL54" s="28">
        <v>0</v>
      </c>
      <c r="ZM54" s="28">
        <v>0</v>
      </c>
      <c r="ZN54" s="28">
        <v>0</v>
      </c>
      <c r="ZO54" s="28">
        <v>0</v>
      </c>
      <c r="ZP54" s="28">
        <v>0</v>
      </c>
      <c r="ZQ54" s="28">
        <v>0</v>
      </c>
      <c r="ZR54" s="28">
        <v>0</v>
      </c>
      <c r="ZS54" s="28">
        <v>0</v>
      </c>
      <c r="ZT54" s="28">
        <v>0</v>
      </c>
      <c r="ZU54" s="28">
        <v>0</v>
      </c>
      <c r="ZV54" s="28">
        <v>0</v>
      </c>
      <c r="ZW54" s="28">
        <v>0</v>
      </c>
      <c r="ZX54" s="28">
        <v>0</v>
      </c>
      <c r="ZY54" s="28">
        <v>0</v>
      </c>
      <c r="ZZ54" s="28">
        <v>0</v>
      </c>
      <c r="AAA54" s="28">
        <v>0</v>
      </c>
      <c r="AAB54" s="28">
        <v>0</v>
      </c>
      <c r="AAC54" s="28">
        <v>0</v>
      </c>
      <c r="AAD54" s="28">
        <v>0</v>
      </c>
      <c r="AAE54" s="28">
        <v>0</v>
      </c>
      <c r="AAF54" s="28">
        <v>0</v>
      </c>
      <c r="AAG54" s="28">
        <v>0</v>
      </c>
      <c r="AAH54" s="28">
        <v>0</v>
      </c>
      <c r="AAI54" s="28">
        <v>0</v>
      </c>
      <c r="AAJ54" s="28">
        <v>0</v>
      </c>
      <c r="AAK54" s="28">
        <v>0</v>
      </c>
      <c r="AAL54" s="28">
        <v>0</v>
      </c>
      <c r="AAM54" s="28">
        <v>0</v>
      </c>
      <c r="AAN54" s="28">
        <v>0</v>
      </c>
      <c r="AAO54" s="28">
        <v>0</v>
      </c>
      <c r="AAP54" s="28">
        <v>0</v>
      </c>
      <c r="AAQ54" s="28">
        <v>0</v>
      </c>
      <c r="AAR54" s="28">
        <v>0</v>
      </c>
      <c r="AAS54" s="28">
        <v>0</v>
      </c>
      <c r="AAT54" s="28">
        <v>0</v>
      </c>
      <c r="AAU54" s="28">
        <v>0</v>
      </c>
      <c r="AAV54" s="28">
        <v>0</v>
      </c>
      <c r="AAW54" s="28">
        <v>0</v>
      </c>
      <c r="AAX54" s="28">
        <v>0</v>
      </c>
      <c r="AAY54" s="28">
        <v>0</v>
      </c>
      <c r="AAZ54" s="28">
        <v>0</v>
      </c>
      <c r="ABA54" s="28">
        <v>0</v>
      </c>
      <c r="ABB54" s="28">
        <v>0</v>
      </c>
      <c r="ABC54" s="28">
        <v>0</v>
      </c>
      <c r="ABD54" s="28">
        <v>0</v>
      </c>
      <c r="ABE54" s="28">
        <v>0</v>
      </c>
      <c r="ABF54" s="28">
        <v>0</v>
      </c>
      <c r="ABG54" s="28">
        <v>0</v>
      </c>
      <c r="ABH54" s="28">
        <v>0</v>
      </c>
      <c r="ABI54" s="28">
        <v>0</v>
      </c>
      <c r="ABJ54" s="28">
        <v>0</v>
      </c>
      <c r="ABK54" s="28">
        <v>0</v>
      </c>
      <c r="ABL54" s="28">
        <v>0</v>
      </c>
      <c r="ABM54" s="28">
        <v>0</v>
      </c>
      <c r="ABN54" s="28">
        <v>0</v>
      </c>
      <c r="ABO54" s="28">
        <v>0</v>
      </c>
      <c r="ABP54" s="28">
        <v>0</v>
      </c>
      <c r="ABQ54" s="28">
        <v>0</v>
      </c>
      <c r="ABR54" s="28">
        <v>0</v>
      </c>
      <c r="ABS54" s="28">
        <v>0</v>
      </c>
      <c r="ABT54" s="28">
        <v>0</v>
      </c>
      <c r="ABU54" s="28">
        <v>0</v>
      </c>
      <c r="ABV54" s="28">
        <v>0</v>
      </c>
      <c r="ABW54" s="28">
        <v>0</v>
      </c>
      <c r="ABX54" s="28">
        <v>0</v>
      </c>
      <c r="ABY54" s="28">
        <v>0</v>
      </c>
      <c r="ABZ54" s="28">
        <v>0</v>
      </c>
      <c r="ACA54" s="28">
        <v>0</v>
      </c>
      <c r="ACB54" s="28">
        <v>0</v>
      </c>
      <c r="ACC54" s="28">
        <v>0</v>
      </c>
      <c r="ACD54" s="28">
        <v>0</v>
      </c>
      <c r="ACE54" s="28">
        <v>0</v>
      </c>
      <c r="ACF54" s="28">
        <v>0</v>
      </c>
      <c r="ACG54" s="28">
        <v>0</v>
      </c>
      <c r="ACH54" s="28">
        <v>0</v>
      </c>
      <c r="ACI54" s="28">
        <v>0</v>
      </c>
      <c r="ACJ54" s="28">
        <v>0</v>
      </c>
    </row>
    <row r="55" spans="1:764" ht="15.75" x14ac:dyDescent="0.25">
      <c r="A55" s="44"/>
      <c r="B55" s="44"/>
      <c r="C55" s="44"/>
      <c r="D55" s="112"/>
      <c r="E55" s="45"/>
      <c r="F55" s="46"/>
      <c r="H55" s="47"/>
      <c r="I55" s="48"/>
      <c r="J55" s="46"/>
      <c r="K55" s="46"/>
      <c r="L55" s="47"/>
      <c r="M55" s="47"/>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c r="IW55" s="49"/>
      <c r="IX55" s="49"/>
      <c r="IY55" s="49"/>
      <c r="IZ55" s="49"/>
      <c r="JA55" s="49"/>
      <c r="JB55" s="49"/>
      <c r="JC55" s="49"/>
      <c r="JD55" s="49"/>
      <c r="JE55" s="49"/>
      <c r="JF55" s="49"/>
      <c r="JG55" s="49"/>
      <c r="JH55" s="49"/>
      <c r="JI55" s="49"/>
      <c r="JJ55" s="49"/>
      <c r="JK55" s="49"/>
      <c r="JL55" s="49"/>
      <c r="JM55" s="49"/>
      <c r="JN55" s="49"/>
      <c r="JO55" s="49"/>
      <c r="JP55" s="49"/>
      <c r="JQ55" s="49"/>
      <c r="JR55" s="49"/>
      <c r="JS55" s="49"/>
      <c r="JT55" s="49"/>
      <c r="JU55" s="49"/>
      <c r="JV55" s="49"/>
      <c r="JW55" s="49"/>
      <c r="JX55" s="49"/>
      <c r="JY55" s="49"/>
      <c r="JZ55" s="49"/>
      <c r="KA55" s="49"/>
      <c r="KB55" s="49"/>
      <c r="KC55" s="49"/>
      <c r="KD55" s="49"/>
      <c r="KE55" s="49"/>
      <c r="KF55" s="49"/>
      <c r="KG55" s="49"/>
      <c r="KH55" s="49"/>
      <c r="KI55" s="49"/>
      <c r="KJ55" s="49"/>
      <c r="KK55" s="49"/>
      <c r="KL55" s="49"/>
      <c r="KM55" s="49"/>
      <c r="KN55" s="49"/>
      <c r="KO55" s="49"/>
      <c r="KP55" s="49"/>
      <c r="KQ55" s="49"/>
      <c r="KR55" s="49"/>
      <c r="KS55" s="49"/>
      <c r="KT55" s="49"/>
      <c r="KU55" s="49"/>
      <c r="KV55" s="49"/>
      <c r="KW55" s="49"/>
      <c r="KX55" s="49"/>
      <c r="KY55" s="49"/>
      <c r="KZ55" s="49"/>
      <c r="LA55" s="49"/>
      <c r="LB55" s="49"/>
      <c r="LC55" s="49"/>
      <c r="LD55" s="49"/>
      <c r="LE55" s="49"/>
      <c r="LF55" s="49"/>
      <c r="LG55" s="49"/>
      <c r="LH55" s="49"/>
      <c r="LI55" s="49"/>
      <c r="LJ55" s="49"/>
      <c r="LK55" s="49"/>
      <c r="LL55" s="49"/>
      <c r="LM55" s="49"/>
      <c r="LN55" s="49"/>
      <c r="LO55" s="49"/>
      <c r="LP55" s="49"/>
      <c r="LQ55" s="49"/>
      <c r="LR55" s="49"/>
      <c r="LS55" s="49"/>
      <c r="LT55" s="49"/>
      <c r="LU55" s="49"/>
      <c r="LV55" s="49"/>
      <c r="LW55" s="49"/>
      <c r="LX55" s="49"/>
      <c r="LY55" s="49"/>
      <c r="LZ55" s="49"/>
      <c r="MA55" s="49"/>
      <c r="MB55" s="49"/>
      <c r="MC55" s="49"/>
      <c r="MD55" s="49"/>
      <c r="ME55" s="49"/>
      <c r="MF55" s="49"/>
      <c r="MG55" s="49"/>
      <c r="MH55" s="49"/>
      <c r="MI55" s="49"/>
      <c r="MJ55" s="49"/>
      <c r="MK55" s="49"/>
      <c r="ML55" s="49"/>
      <c r="MM55" s="49"/>
      <c r="MN55" s="49"/>
      <c r="MO55" s="49"/>
      <c r="MP55" s="49"/>
      <c r="MQ55" s="49"/>
      <c r="MR55" s="49"/>
      <c r="MS55" s="49"/>
      <c r="MT55" s="49"/>
      <c r="MU55" s="49"/>
      <c r="MV55" s="49"/>
      <c r="MW55" s="49"/>
      <c r="MX55" s="49"/>
      <c r="MY55" s="49"/>
      <c r="MZ55" s="49"/>
      <c r="NA55" s="49"/>
      <c r="NB55" s="49"/>
      <c r="NC55" s="49"/>
      <c r="ND55" s="49"/>
      <c r="NE55" s="49"/>
      <c r="NF55" s="49"/>
      <c r="NG55" s="49"/>
      <c r="NH55" s="49"/>
      <c r="NI55" s="49"/>
      <c r="NJ55" s="49"/>
      <c r="NK55" s="49"/>
      <c r="NL55" s="49"/>
      <c r="NM55" s="49"/>
      <c r="NN55" s="49"/>
      <c r="NO55" s="49"/>
      <c r="NP55" s="49"/>
      <c r="NQ55" s="49"/>
      <c r="NR55" s="49"/>
      <c r="NS55" s="49"/>
      <c r="NT55" s="49"/>
      <c r="NU55" s="49"/>
      <c r="NV55" s="49"/>
      <c r="NW55" s="49"/>
      <c r="NX55" s="49"/>
      <c r="NY55" s="49"/>
      <c r="NZ55" s="49"/>
      <c r="OA55" s="49"/>
      <c r="OB55" s="49"/>
      <c r="OC55" s="49"/>
      <c r="OD55" s="49"/>
      <c r="OE55" s="49"/>
      <c r="OF55" s="49"/>
      <c r="OG55" s="49"/>
      <c r="OH55" s="49"/>
      <c r="OI55" s="49"/>
      <c r="OJ55" s="49"/>
      <c r="OK55" s="49"/>
      <c r="OL55" s="49"/>
      <c r="OM55" s="49"/>
      <c r="ON55" s="49"/>
      <c r="OO55" s="49"/>
      <c r="OP55" s="49"/>
      <c r="OQ55" s="49"/>
      <c r="OR55" s="49"/>
      <c r="OS55" s="49"/>
      <c r="OT55" s="49"/>
      <c r="OU55" s="49"/>
      <c r="OV55" s="49"/>
      <c r="OW55" s="49"/>
      <c r="OX55" s="49"/>
      <c r="OY55" s="49"/>
      <c r="OZ55" s="49"/>
      <c r="PA55" s="49"/>
      <c r="PB55" s="49"/>
      <c r="PC55" s="49"/>
      <c r="PD55" s="49"/>
      <c r="PE55" s="49"/>
      <c r="PF55" s="49"/>
      <c r="PG55" s="49"/>
      <c r="PH55" s="49"/>
      <c r="PI55" s="49"/>
      <c r="PJ55" s="49"/>
      <c r="PK55" s="49"/>
      <c r="PL55" s="49"/>
      <c r="PM55" s="49"/>
      <c r="PN55" s="49"/>
      <c r="PO55" s="49"/>
      <c r="PP55" s="49"/>
      <c r="PQ55" s="49"/>
      <c r="PR55" s="49"/>
      <c r="PS55" s="49"/>
      <c r="PT55" s="49"/>
      <c r="PU55" s="49"/>
      <c r="PV55" s="49"/>
      <c r="PW55" s="49"/>
      <c r="PX55" s="49"/>
      <c r="PY55" s="49"/>
      <c r="PZ55" s="49"/>
      <c r="QA55" s="49"/>
      <c r="QB55" s="49"/>
      <c r="QC55" s="49"/>
      <c r="QD55" s="49"/>
      <c r="QE55" s="49"/>
      <c r="QF55" s="49"/>
      <c r="QG55" s="49"/>
      <c r="QH55" s="49"/>
      <c r="QI55" s="49"/>
      <c r="QJ55" s="49"/>
      <c r="QK55" s="49"/>
      <c r="QL55" s="49"/>
      <c r="QM55" s="49"/>
      <c r="QN55" s="49"/>
      <c r="QO55" s="49"/>
      <c r="QP55" s="49"/>
      <c r="QQ55" s="49"/>
      <c r="QR55" s="49"/>
      <c r="QS55" s="49"/>
      <c r="QT55" s="49"/>
      <c r="QU55" s="49"/>
      <c r="QV55" s="49"/>
      <c r="QW55" s="49"/>
      <c r="QX55" s="49"/>
      <c r="QY55" s="49"/>
      <c r="QZ55" s="49"/>
      <c r="RA55" s="49"/>
      <c r="RB55" s="49"/>
      <c r="RC55" s="49"/>
      <c r="RD55" s="49"/>
      <c r="RE55" s="49"/>
      <c r="RF55" s="49"/>
      <c r="RG55" s="49"/>
      <c r="RH55" s="49"/>
      <c r="RI55" s="49"/>
      <c r="RJ55" s="49"/>
      <c r="RK55" s="49"/>
      <c r="RL55" s="49"/>
      <c r="RM55" s="49"/>
      <c r="RN55" s="49"/>
      <c r="RO55" s="49"/>
      <c r="RP55" s="49"/>
      <c r="RQ55" s="49"/>
      <c r="RR55" s="49"/>
      <c r="RS55" s="49"/>
      <c r="RT55" s="49"/>
      <c r="RU55" s="49"/>
      <c r="RV55" s="49"/>
      <c r="RW55" s="49"/>
      <c r="RX55" s="49"/>
      <c r="RY55" s="49"/>
      <c r="RZ55" s="49"/>
      <c r="SA55" s="49"/>
      <c r="SB55" s="49"/>
      <c r="SC55" s="49"/>
      <c r="SD55" s="49"/>
      <c r="SE55" s="49"/>
      <c r="SF55" s="49"/>
      <c r="SG55" s="49"/>
      <c r="SH55" s="49"/>
      <c r="SI55" s="49"/>
      <c r="SJ55" s="49"/>
      <c r="SK55" s="49"/>
      <c r="SL55" s="49"/>
      <c r="SM55" s="49"/>
      <c r="SN55" s="49"/>
      <c r="SO55" s="49"/>
      <c r="SP55" s="49"/>
      <c r="SQ55" s="49"/>
      <c r="SR55" s="49"/>
      <c r="SS55" s="49"/>
      <c r="ST55" s="49"/>
      <c r="SU55" s="49"/>
      <c r="SV55" s="49"/>
      <c r="SW55" s="49"/>
      <c r="SX55" s="49"/>
      <c r="SY55" s="49"/>
      <c r="SZ55" s="49"/>
      <c r="TA55" s="49"/>
      <c r="TB55" s="49"/>
      <c r="TC55" s="49"/>
      <c r="TD55" s="49"/>
      <c r="TE55" s="49"/>
      <c r="TF55" s="49"/>
      <c r="TG55" s="49"/>
      <c r="TH55" s="49"/>
      <c r="TI55" s="49"/>
      <c r="TJ55" s="49"/>
      <c r="TK55" s="49"/>
      <c r="TL55" s="49"/>
      <c r="TM55" s="49"/>
      <c r="TN55" s="49"/>
      <c r="TO55" s="49"/>
      <c r="TP55" s="49"/>
      <c r="TQ55" s="49"/>
      <c r="TR55" s="49"/>
      <c r="TS55" s="49"/>
      <c r="TT55" s="49"/>
      <c r="TU55" s="49"/>
      <c r="TV55" s="49"/>
      <c r="TW55" s="49"/>
      <c r="TX55" s="49"/>
      <c r="TY55" s="49"/>
      <c r="TZ55" s="49"/>
      <c r="UA55" s="49"/>
      <c r="UB55" s="49"/>
      <c r="UC55" s="49"/>
      <c r="UD55" s="49"/>
      <c r="UE55" s="49"/>
      <c r="UF55" s="49"/>
      <c r="UG55" s="49"/>
      <c r="UH55" s="49"/>
      <c r="UI55" s="49"/>
      <c r="UJ55" s="49"/>
      <c r="UK55" s="49"/>
      <c r="UL55" s="49"/>
      <c r="UM55" s="49"/>
      <c r="UN55" s="49"/>
      <c r="UO55" s="49"/>
      <c r="UP55" s="49"/>
      <c r="UQ55" s="49"/>
      <c r="UR55" s="49"/>
      <c r="US55" s="49"/>
      <c r="UT55" s="49"/>
      <c r="UU55" s="49"/>
      <c r="UV55" s="49"/>
      <c r="UW55" s="49"/>
      <c r="UX55" s="49"/>
      <c r="UY55" s="49"/>
      <c r="UZ55" s="49"/>
      <c r="VA55" s="49"/>
      <c r="VB55" s="49"/>
      <c r="VC55" s="49"/>
      <c r="VD55" s="49"/>
      <c r="VE55" s="49"/>
      <c r="VF55" s="49"/>
      <c r="VG55" s="49"/>
      <c r="VH55" s="49"/>
      <c r="VI55" s="49"/>
      <c r="VJ55" s="49"/>
      <c r="VK55" s="49"/>
      <c r="VL55" s="49"/>
      <c r="VM55" s="49"/>
      <c r="VN55" s="49"/>
      <c r="VO55" s="49"/>
      <c r="VP55" s="49"/>
      <c r="VQ55" s="49"/>
      <c r="VR55" s="49"/>
      <c r="VS55" s="49"/>
      <c r="VT55" s="49"/>
      <c r="VU55" s="49"/>
      <c r="VV55" s="49"/>
      <c r="VW55" s="49"/>
      <c r="VX55" s="49"/>
      <c r="VY55" s="49"/>
      <c r="VZ55" s="49"/>
      <c r="WA55" s="49"/>
      <c r="WB55" s="49"/>
      <c r="WC55" s="49"/>
      <c r="WD55" s="49"/>
      <c r="WE55" s="49"/>
      <c r="WF55" s="49"/>
      <c r="WG55" s="49"/>
      <c r="WH55" s="49"/>
      <c r="WI55" s="49"/>
      <c r="WJ55" s="49"/>
      <c r="WK55" s="49"/>
      <c r="WL55" s="49"/>
      <c r="WM55" s="49"/>
      <c r="WN55" s="49"/>
      <c r="WO55" s="49"/>
      <c r="WP55" s="49"/>
      <c r="WQ55" s="49"/>
      <c r="WR55" s="49"/>
      <c r="WS55" s="49"/>
      <c r="WT55" s="49"/>
      <c r="WU55" s="49"/>
      <c r="WV55" s="49"/>
      <c r="WW55" s="49"/>
      <c r="WX55" s="49"/>
      <c r="WY55" s="49"/>
      <c r="WZ55" s="49"/>
      <c r="XA55" s="49"/>
      <c r="XB55" s="49"/>
      <c r="XC55" s="49"/>
      <c r="XD55" s="49"/>
      <c r="XE55" s="49"/>
      <c r="XF55" s="49"/>
      <c r="XG55" s="49"/>
      <c r="XH55" s="49"/>
      <c r="XI55" s="49"/>
      <c r="XJ55" s="49"/>
      <c r="XK55" s="49"/>
      <c r="XL55" s="49"/>
      <c r="XM55" s="49"/>
      <c r="XN55" s="49"/>
      <c r="XO55" s="49"/>
      <c r="XP55" s="49"/>
      <c r="XQ55" s="49"/>
      <c r="XR55" s="49"/>
      <c r="XS55" s="49"/>
      <c r="XT55" s="49"/>
      <c r="XU55" s="49"/>
      <c r="XV55" s="49"/>
      <c r="XW55" s="49"/>
      <c r="XX55" s="49"/>
      <c r="XY55" s="49"/>
      <c r="XZ55" s="49"/>
      <c r="YA55" s="49"/>
      <c r="YB55" s="49"/>
      <c r="YC55" s="49"/>
      <c r="YD55" s="49"/>
      <c r="YE55" s="49"/>
      <c r="YF55" s="49"/>
      <c r="YG55" s="49"/>
      <c r="YH55" s="49"/>
      <c r="YI55" s="49"/>
      <c r="YJ55" s="49"/>
      <c r="YK55" s="49"/>
      <c r="YL55" s="49"/>
      <c r="YM55" s="49"/>
      <c r="YN55" s="49"/>
      <c r="YO55" s="49"/>
      <c r="YP55" s="49"/>
      <c r="YQ55" s="49"/>
      <c r="YR55" s="49"/>
      <c r="YS55" s="49"/>
      <c r="YT55" s="49"/>
      <c r="YU55" s="49"/>
      <c r="YV55" s="49"/>
      <c r="YW55" s="49"/>
      <c r="YX55" s="49"/>
      <c r="YY55" s="49"/>
      <c r="YZ55" s="49"/>
      <c r="ZA55" s="49"/>
      <c r="ZB55" s="49"/>
      <c r="ZC55" s="49"/>
      <c r="ZD55" s="49"/>
      <c r="ZE55" s="49"/>
      <c r="ZF55" s="49"/>
      <c r="ZG55" s="49"/>
      <c r="ZH55" s="49"/>
      <c r="ZI55" s="49"/>
      <c r="ZJ55" s="49"/>
      <c r="ZK55" s="49"/>
      <c r="ZL55" s="49"/>
      <c r="ZM55" s="49"/>
      <c r="ZN55" s="49"/>
      <c r="ZO55" s="49"/>
      <c r="ZP55" s="49"/>
      <c r="ZQ55" s="49"/>
      <c r="ZR55" s="49"/>
      <c r="ZS55" s="49"/>
      <c r="ZT55" s="49"/>
      <c r="ZU55" s="49"/>
      <c r="ZV55" s="49"/>
      <c r="ZW55" s="49"/>
      <c r="ZX55" s="49"/>
      <c r="ZY55" s="49"/>
      <c r="ZZ55" s="49"/>
      <c r="AAA55" s="49"/>
      <c r="AAB55" s="49"/>
      <c r="AAC55" s="49"/>
      <c r="AAD55" s="49"/>
      <c r="AAE55" s="49"/>
      <c r="AAF55" s="49"/>
      <c r="AAG55" s="49"/>
      <c r="AAH55" s="49"/>
      <c r="AAI55" s="49"/>
      <c r="AAJ55" s="49"/>
      <c r="AAK55" s="49"/>
      <c r="AAL55" s="49"/>
      <c r="AAM55" s="49"/>
      <c r="AAN55" s="49"/>
      <c r="AAO55" s="49"/>
      <c r="AAP55" s="49"/>
      <c r="AAQ55" s="49"/>
      <c r="AAR55" s="49"/>
      <c r="AAS55" s="49"/>
      <c r="AAT55" s="49"/>
      <c r="AAU55" s="49"/>
      <c r="AAV55" s="49"/>
      <c r="AAW55" s="49"/>
      <c r="AAX55" s="49"/>
      <c r="AAY55" s="49"/>
      <c r="AAZ55" s="49"/>
      <c r="ABA55" s="49"/>
      <c r="ABB55" s="49"/>
      <c r="ABC55" s="49"/>
      <c r="ABD55" s="49"/>
      <c r="ABE55" s="49"/>
      <c r="ABF55" s="49"/>
      <c r="ABG55" s="49"/>
      <c r="ABH55" s="49"/>
      <c r="ABI55" s="49"/>
      <c r="ABJ55" s="49"/>
      <c r="ABK55" s="49"/>
      <c r="ABL55" s="49"/>
      <c r="ABM55" s="49"/>
      <c r="ABN55" s="49"/>
      <c r="ABO55" s="49"/>
      <c r="ABP55" s="49"/>
      <c r="ABQ55" s="49"/>
      <c r="ABR55" s="49"/>
      <c r="ABS55" s="49"/>
      <c r="ABT55" s="49"/>
      <c r="ABU55" s="49"/>
      <c r="ABV55" s="49"/>
      <c r="ABW55" s="49"/>
      <c r="ABX55" s="49"/>
      <c r="ABY55" s="49"/>
      <c r="ABZ55" s="49"/>
      <c r="ACA55" s="49"/>
      <c r="ACB55" s="49"/>
      <c r="ACC55" s="49"/>
      <c r="ACD55" s="49"/>
      <c r="ACE55" s="49"/>
      <c r="ACF55" s="49"/>
      <c r="ACG55" s="49"/>
      <c r="ACH55" s="49"/>
      <c r="ACI55" s="49"/>
      <c r="ACJ55" s="49"/>
    </row>
    <row r="56" spans="1:764" s="57" customFormat="1" ht="15.75" x14ac:dyDescent="0.25">
      <c r="A56" s="50" t="s">
        <v>97</v>
      </c>
      <c r="B56" s="51"/>
      <c r="C56" s="52">
        <v>32739.973955860674</v>
      </c>
      <c r="D56" s="113"/>
      <c r="E56" s="54">
        <f>+E5+E19+E27+E30+E47</f>
        <v>1890.484282860366</v>
      </c>
      <c r="F56" s="55"/>
      <c r="G56" s="55"/>
      <c r="H56" s="55"/>
      <c r="I56" s="55"/>
      <c r="J56" s="55"/>
      <c r="K56" s="55"/>
      <c r="L56" s="56"/>
      <c r="M56" s="56"/>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4"/>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c r="IO56" s="49"/>
      <c r="IP56" s="49"/>
      <c r="IQ56" s="49"/>
      <c r="IR56" s="49"/>
      <c r="IS56" s="49"/>
      <c r="IT56" s="49"/>
      <c r="IU56" s="49"/>
      <c r="IV56" s="49"/>
      <c r="IW56" s="49"/>
      <c r="IX56" s="49"/>
      <c r="IY56" s="49"/>
      <c r="IZ56" s="49"/>
      <c r="JA56" s="49"/>
      <c r="JB56" s="49"/>
      <c r="JC56" s="49"/>
      <c r="JD56" s="49"/>
      <c r="JE56" s="49"/>
      <c r="JF56" s="49"/>
      <c r="JG56" s="49"/>
      <c r="JH56" s="49"/>
      <c r="JI56" s="49"/>
      <c r="JJ56" s="49"/>
      <c r="JK56" s="49"/>
      <c r="JL56" s="49"/>
      <c r="JM56" s="49"/>
      <c r="JN56" s="49"/>
      <c r="JO56" s="49"/>
      <c r="JP56" s="49"/>
      <c r="JQ56" s="49"/>
      <c r="JR56" s="49"/>
      <c r="JS56" s="49"/>
      <c r="JT56" s="49"/>
      <c r="JU56" s="49"/>
      <c r="JV56" s="49"/>
      <c r="JW56" s="49"/>
      <c r="JX56" s="49"/>
      <c r="JY56" s="49"/>
      <c r="JZ56" s="49"/>
      <c r="KA56" s="49"/>
      <c r="KB56" s="49"/>
      <c r="KC56" s="49"/>
      <c r="KD56" s="49"/>
      <c r="KE56" s="49"/>
      <c r="KF56" s="49"/>
      <c r="KG56" s="49"/>
      <c r="KH56" s="49"/>
      <c r="KI56" s="49"/>
      <c r="KJ56" s="49"/>
      <c r="KK56" s="49"/>
      <c r="KL56" s="49"/>
      <c r="KM56" s="49"/>
      <c r="KN56" s="49"/>
      <c r="KO56" s="49"/>
      <c r="KP56" s="49"/>
      <c r="KQ56" s="49"/>
      <c r="KR56" s="49"/>
      <c r="KS56" s="49"/>
      <c r="KT56" s="49"/>
      <c r="KU56" s="49"/>
      <c r="KV56" s="49"/>
      <c r="KW56" s="49"/>
      <c r="KX56" s="49"/>
      <c r="KY56" s="49"/>
      <c r="KZ56" s="49"/>
      <c r="LA56" s="49"/>
      <c r="LB56" s="49"/>
      <c r="LC56" s="49"/>
      <c r="LD56" s="49"/>
      <c r="LE56" s="49"/>
      <c r="LF56" s="49"/>
      <c r="LG56" s="49"/>
      <c r="LH56" s="49"/>
      <c r="LI56" s="49"/>
      <c r="LJ56" s="49"/>
      <c r="LK56" s="49"/>
      <c r="LL56" s="49"/>
      <c r="LM56" s="49"/>
      <c r="LN56" s="49"/>
      <c r="LO56" s="49"/>
      <c r="LP56" s="49"/>
      <c r="LQ56" s="49"/>
      <c r="LR56" s="49"/>
      <c r="LS56" s="49"/>
      <c r="LT56" s="49"/>
      <c r="LU56" s="49"/>
      <c r="LV56" s="49"/>
      <c r="LW56" s="49"/>
      <c r="LX56" s="49"/>
      <c r="LY56" s="49"/>
      <c r="LZ56" s="49"/>
      <c r="MA56" s="49"/>
      <c r="MB56" s="49"/>
      <c r="MC56" s="49"/>
      <c r="MD56" s="49"/>
      <c r="ME56" s="49"/>
      <c r="MF56" s="49"/>
      <c r="MG56" s="49"/>
      <c r="MH56" s="49"/>
      <c r="MI56" s="49"/>
      <c r="MJ56" s="49"/>
      <c r="MK56" s="49"/>
      <c r="ML56" s="49"/>
      <c r="MM56" s="49"/>
      <c r="MN56" s="49"/>
      <c r="MO56" s="49"/>
      <c r="MP56" s="49"/>
      <c r="MQ56" s="49"/>
      <c r="MR56" s="49"/>
      <c r="MS56" s="49"/>
      <c r="MT56" s="49"/>
      <c r="MU56" s="49"/>
      <c r="MV56" s="49"/>
      <c r="MW56" s="49"/>
      <c r="MX56" s="49"/>
      <c r="MY56" s="49"/>
      <c r="MZ56" s="49"/>
      <c r="NA56" s="49"/>
      <c r="NB56" s="49"/>
      <c r="NC56" s="49"/>
      <c r="ND56" s="49"/>
      <c r="NE56" s="49"/>
      <c r="NF56" s="49"/>
      <c r="NG56" s="49"/>
      <c r="NH56" s="49"/>
      <c r="NI56" s="49"/>
      <c r="NJ56" s="49"/>
      <c r="NK56" s="49"/>
      <c r="NL56" s="49"/>
      <c r="NM56" s="49"/>
      <c r="NN56" s="49"/>
      <c r="NO56" s="49"/>
      <c r="NP56" s="49"/>
      <c r="NQ56" s="49"/>
      <c r="NR56" s="49"/>
      <c r="NS56" s="49"/>
      <c r="NT56" s="49"/>
      <c r="NU56" s="49"/>
      <c r="NV56" s="49"/>
      <c r="NW56" s="49"/>
      <c r="NX56" s="49"/>
      <c r="NY56" s="49"/>
      <c r="NZ56" s="49"/>
      <c r="OA56" s="49"/>
      <c r="OB56" s="49"/>
      <c r="OC56" s="49"/>
      <c r="OD56" s="49"/>
      <c r="OE56" s="49"/>
      <c r="OF56" s="49"/>
      <c r="OG56" s="49"/>
      <c r="OH56" s="49"/>
      <c r="OI56" s="49"/>
      <c r="OJ56" s="49"/>
      <c r="OK56" s="49"/>
      <c r="OL56" s="49"/>
      <c r="OM56" s="49"/>
      <c r="ON56" s="49"/>
      <c r="OO56" s="49"/>
      <c r="OP56" s="49"/>
      <c r="OQ56" s="49"/>
      <c r="OR56" s="49"/>
      <c r="OS56" s="49"/>
      <c r="OT56" s="49"/>
      <c r="OU56" s="49"/>
      <c r="OV56" s="49"/>
      <c r="OW56" s="49"/>
      <c r="OX56" s="49"/>
      <c r="OY56" s="49"/>
      <c r="OZ56" s="49"/>
      <c r="PA56" s="49"/>
      <c r="PB56" s="49"/>
      <c r="PC56" s="49"/>
      <c r="PD56" s="49"/>
      <c r="PE56" s="49"/>
      <c r="PF56" s="49"/>
      <c r="PG56" s="49"/>
      <c r="PH56" s="49"/>
      <c r="PI56" s="49"/>
      <c r="PJ56" s="49"/>
      <c r="PK56" s="49"/>
      <c r="PL56" s="49"/>
      <c r="PM56" s="49"/>
      <c r="PN56" s="49"/>
      <c r="PO56" s="49"/>
      <c r="PP56" s="49"/>
      <c r="PQ56" s="49"/>
      <c r="PR56" s="49"/>
      <c r="PS56" s="49"/>
      <c r="PT56" s="49"/>
      <c r="PU56" s="49"/>
      <c r="PV56" s="49"/>
      <c r="PW56" s="49"/>
      <c r="PX56" s="49"/>
      <c r="PY56" s="49"/>
      <c r="PZ56" s="49"/>
      <c r="QA56" s="49"/>
      <c r="QB56" s="49"/>
      <c r="QC56" s="49"/>
      <c r="QD56" s="49"/>
      <c r="QE56" s="49"/>
      <c r="QF56" s="49"/>
      <c r="QG56" s="49"/>
      <c r="QH56" s="49"/>
      <c r="QI56" s="49"/>
      <c r="QJ56" s="49"/>
      <c r="QK56" s="49"/>
      <c r="QL56" s="49"/>
      <c r="QM56" s="49"/>
      <c r="QN56" s="49"/>
      <c r="QO56" s="49"/>
      <c r="QP56" s="49"/>
      <c r="QQ56" s="49"/>
      <c r="QR56" s="49"/>
      <c r="QS56" s="49"/>
      <c r="QT56" s="49"/>
      <c r="QU56" s="49"/>
      <c r="QV56" s="49"/>
      <c r="QW56" s="49"/>
      <c r="QX56" s="49"/>
      <c r="QY56" s="49"/>
      <c r="QZ56" s="49"/>
      <c r="RA56" s="49"/>
      <c r="RB56" s="49"/>
      <c r="RC56" s="49"/>
      <c r="RD56" s="49"/>
      <c r="RE56" s="49"/>
      <c r="RF56" s="49"/>
      <c r="RG56" s="49"/>
      <c r="RH56" s="49"/>
      <c r="RI56" s="49"/>
      <c r="RJ56" s="49"/>
      <c r="RK56" s="49"/>
      <c r="RL56" s="49"/>
      <c r="RM56" s="49"/>
      <c r="RN56" s="49"/>
      <c r="RO56" s="49"/>
      <c r="RP56" s="49"/>
      <c r="RQ56" s="49"/>
      <c r="RR56" s="49"/>
      <c r="RS56" s="49"/>
      <c r="RT56" s="49"/>
      <c r="RU56" s="49"/>
      <c r="RV56" s="49"/>
      <c r="RW56" s="49"/>
      <c r="RX56" s="49"/>
      <c r="RY56" s="49"/>
      <c r="RZ56" s="49"/>
      <c r="SA56" s="49"/>
      <c r="SB56" s="49"/>
      <c r="SC56" s="49"/>
      <c r="SD56" s="49"/>
      <c r="SE56" s="49"/>
      <c r="SF56" s="49"/>
      <c r="SG56" s="49"/>
      <c r="SH56" s="49"/>
      <c r="SI56" s="49"/>
      <c r="SJ56" s="49"/>
      <c r="SK56" s="49"/>
      <c r="SL56" s="49"/>
      <c r="SM56" s="49"/>
      <c r="SN56" s="49"/>
      <c r="SO56" s="49"/>
      <c r="SP56" s="49"/>
      <c r="SQ56" s="49"/>
      <c r="SR56" s="49"/>
      <c r="SS56" s="49"/>
      <c r="ST56" s="49"/>
      <c r="SU56" s="49"/>
      <c r="SV56" s="49"/>
      <c r="SW56" s="49"/>
      <c r="SX56" s="49"/>
      <c r="SY56" s="49"/>
      <c r="SZ56" s="49"/>
      <c r="TA56" s="49"/>
      <c r="TB56" s="49"/>
      <c r="TC56" s="49"/>
      <c r="TD56" s="49"/>
      <c r="TE56" s="49"/>
      <c r="TF56" s="49"/>
      <c r="TG56" s="49"/>
      <c r="TH56" s="49"/>
      <c r="TI56" s="49"/>
      <c r="TJ56" s="49"/>
      <c r="TK56" s="49"/>
      <c r="TL56" s="49"/>
      <c r="TM56" s="49"/>
      <c r="TN56" s="49"/>
      <c r="TO56" s="49"/>
      <c r="TP56" s="49"/>
      <c r="TQ56" s="49"/>
      <c r="TR56" s="49"/>
      <c r="TS56" s="49"/>
      <c r="TT56" s="49"/>
      <c r="TU56" s="49"/>
      <c r="TV56" s="49"/>
      <c r="TW56" s="49"/>
      <c r="TX56" s="49"/>
      <c r="TY56" s="49"/>
      <c r="TZ56" s="49"/>
      <c r="UA56" s="49"/>
      <c r="UB56" s="49"/>
      <c r="UC56" s="49"/>
      <c r="UD56" s="49"/>
      <c r="UE56" s="49"/>
      <c r="UF56" s="49"/>
      <c r="UG56" s="49"/>
      <c r="UH56" s="49"/>
      <c r="UI56" s="49"/>
      <c r="UJ56" s="49"/>
      <c r="UK56" s="49"/>
      <c r="UL56" s="49"/>
      <c r="UM56" s="49"/>
      <c r="UN56" s="49"/>
      <c r="UO56" s="49"/>
      <c r="UP56" s="49"/>
      <c r="UQ56" s="49"/>
      <c r="UR56" s="49"/>
      <c r="US56" s="49"/>
      <c r="UT56" s="49"/>
      <c r="UU56" s="49"/>
      <c r="UV56" s="49"/>
      <c r="UW56" s="49"/>
      <c r="UX56" s="49"/>
      <c r="UY56" s="49"/>
      <c r="UZ56" s="49"/>
      <c r="VA56" s="49"/>
      <c r="VB56" s="49"/>
      <c r="VC56" s="49"/>
      <c r="VD56" s="49"/>
      <c r="VE56" s="49"/>
      <c r="VF56" s="49"/>
      <c r="VG56" s="49"/>
      <c r="VH56" s="49"/>
      <c r="VI56" s="49"/>
      <c r="VJ56" s="49"/>
      <c r="VK56" s="49"/>
      <c r="VL56" s="49"/>
      <c r="VM56" s="49"/>
      <c r="VN56" s="49"/>
      <c r="VO56" s="49"/>
      <c r="VP56" s="49"/>
      <c r="VQ56" s="49"/>
      <c r="VR56" s="49"/>
      <c r="VS56" s="49"/>
      <c r="VT56" s="49"/>
      <c r="VU56" s="49"/>
      <c r="VV56" s="49"/>
      <c r="VW56" s="49"/>
      <c r="VX56" s="49"/>
      <c r="VY56" s="49"/>
      <c r="VZ56" s="49"/>
      <c r="WA56" s="49"/>
      <c r="WB56" s="49"/>
      <c r="WC56" s="49"/>
      <c r="WD56" s="49"/>
      <c r="WE56" s="49"/>
      <c r="WF56" s="49"/>
      <c r="WG56" s="49"/>
      <c r="WH56" s="49"/>
      <c r="WI56" s="49"/>
      <c r="WJ56" s="49"/>
      <c r="WK56" s="49"/>
      <c r="WL56" s="49"/>
      <c r="WM56" s="49"/>
      <c r="WN56" s="49"/>
      <c r="WO56" s="49"/>
      <c r="WP56" s="49"/>
      <c r="WQ56" s="49"/>
      <c r="WR56" s="49"/>
      <c r="WS56" s="49"/>
      <c r="WT56" s="49"/>
      <c r="WU56" s="49"/>
      <c r="WV56" s="49"/>
      <c r="WW56" s="49"/>
      <c r="WX56" s="49"/>
      <c r="WY56" s="49"/>
      <c r="WZ56" s="49"/>
      <c r="XA56" s="49"/>
      <c r="XB56" s="49"/>
      <c r="XC56" s="49"/>
      <c r="XD56" s="49"/>
      <c r="XE56" s="49"/>
      <c r="XF56" s="49"/>
      <c r="XG56" s="49"/>
      <c r="XH56" s="49"/>
      <c r="XI56" s="49"/>
      <c r="XJ56" s="49"/>
      <c r="XK56" s="49"/>
      <c r="XL56" s="49"/>
      <c r="XM56" s="49"/>
      <c r="XN56" s="49"/>
      <c r="XO56" s="49"/>
      <c r="XP56" s="49"/>
      <c r="XQ56" s="49"/>
      <c r="XR56" s="49"/>
      <c r="XS56" s="49"/>
      <c r="XT56" s="49"/>
      <c r="XU56" s="49"/>
      <c r="XV56" s="49"/>
      <c r="XW56" s="49"/>
      <c r="XX56" s="49"/>
      <c r="XY56" s="49"/>
      <c r="XZ56" s="49"/>
      <c r="YA56" s="49"/>
      <c r="YB56" s="49"/>
      <c r="YC56" s="49"/>
      <c r="YD56" s="49"/>
      <c r="YE56" s="49"/>
      <c r="YF56" s="49"/>
      <c r="YG56" s="49"/>
      <c r="YH56" s="49"/>
      <c r="YI56" s="49"/>
      <c r="YJ56" s="49"/>
      <c r="YK56" s="49"/>
      <c r="YL56" s="49"/>
      <c r="YM56" s="49"/>
      <c r="YN56" s="49"/>
      <c r="YO56" s="49"/>
      <c r="YP56" s="49"/>
      <c r="YQ56" s="49"/>
      <c r="YR56" s="49"/>
      <c r="YS56" s="49"/>
      <c r="YT56" s="49"/>
      <c r="YU56" s="49"/>
      <c r="YV56" s="49"/>
      <c r="YW56" s="49"/>
      <c r="YX56" s="49"/>
      <c r="YY56" s="49"/>
      <c r="YZ56" s="49"/>
      <c r="ZA56" s="49"/>
      <c r="ZB56" s="49"/>
      <c r="ZC56" s="49"/>
      <c r="ZD56" s="49"/>
      <c r="ZE56" s="49"/>
      <c r="ZF56" s="49"/>
      <c r="ZG56" s="49"/>
      <c r="ZH56" s="49"/>
      <c r="ZI56" s="49"/>
      <c r="ZJ56" s="49"/>
      <c r="ZK56" s="49"/>
      <c r="ZL56" s="49"/>
      <c r="ZM56" s="49"/>
      <c r="ZN56" s="49"/>
      <c r="ZO56" s="49"/>
      <c r="ZP56" s="49"/>
      <c r="ZQ56" s="49"/>
      <c r="ZR56" s="49"/>
      <c r="ZS56" s="49"/>
      <c r="ZT56" s="49"/>
      <c r="ZU56" s="49"/>
      <c r="ZV56" s="49"/>
      <c r="ZW56" s="49"/>
      <c r="ZX56" s="49"/>
      <c r="ZY56" s="49"/>
      <c r="ZZ56" s="49"/>
      <c r="AAA56" s="49"/>
      <c r="AAB56" s="49"/>
      <c r="AAC56" s="49"/>
      <c r="AAD56" s="49"/>
      <c r="AAE56" s="49"/>
      <c r="AAF56" s="49"/>
      <c r="AAG56" s="49"/>
      <c r="AAH56" s="49"/>
      <c r="AAI56" s="49"/>
      <c r="AAJ56" s="49"/>
      <c r="AAK56" s="49"/>
      <c r="AAL56" s="49"/>
      <c r="AAM56" s="49"/>
      <c r="AAN56" s="49"/>
      <c r="AAO56" s="49"/>
      <c r="AAP56" s="49"/>
      <c r="AAQ56" s="49"/>
      <c r="AAR56" s="49"/>
      <c r="AAS56" s="49"/>
      <c r="AAT56" s="49"/>
      <c r="AAU56" s="49"/>
      <c r="AAV56" s="49"/>
      <c r="AAW56" s="49"/>
      <c r="AAX56" s="49"/>
      <c r="AAY56" s="49"/>
      <c r="AAZ56" s="49"/>
      <c r="ABA56" s="49"/>
      <c r="ABB56" s="49"/>
      <c r="ABC56" s="49"/>
      <c r="ABD56" s="49"/>
      <c r="ABE56" s="49"/>
      <c r="ABF56" s="49"/>
      <c r="ABG56" s="49"/>
      <c r="ABH56" s="49"/>
      <c r="ABI56" s="49"/>
      <c r="ABJ56" s="49"/>
      <c r="ABK56" s="49"/>
      <c r="ABL56" s="49"/>
      <c r="ABM56" s="49"/>
      <c r="ABN56" s="49"/>
      <c r="ABO56" s="49"/>
      <c r="ABP56" s="49"/>
      <c r="ABQ56" s="49"/>
      <c r="ABR56" s="49"/>
      <c r="ABS56" s="49"/>
      <c r="ABT56" s="49"/>
      <c r="ABU56" s="49"/>
      <c r="ABV56" s="49"/>
      <c r="ABW56" s="49"/>
      <c r="ABX56" s="49"/>
      <c r="ABY56" s="49"/>
      <c r="ABZ56" s="49"/>
      <c r="ACA56" s="49"/>
      <c r="ACB56" s="49"/>
      <c r="ACC56" s="49"/>
      <c r="ACD56" s="49"/>
      <c r="ACE56" s="49"/>
      <c r="ACF56" s="49"/>
      <c r="ACG56" s="49"/>
      <c r="ACH56" s="49"/>
      <c r="ACI56" s="49"/>
      <c r="ACJ56" s="49"/>
    </row>
    <row r="57" spans="1:764" ht="15.75" x14ac:dyDescent="0.25">
      <c r="A57" s="44"/>
      <c r="B57" s="44"/>
      <c r="C57" s="44"/>
      <c r="D57" s="112"/>
      <c r="E57" s="46"/>
      <c r="F57" s="46"/>
      <c r="H57" s="47"/>
      <c r="I57" s="48"/>
      <c r="J57" s="46"/>
      <c r="K57" s="46"/>
      <c r="L57" s="47"/>
      <c r="M57" s="47"/>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c r="IW57" s="49"/>
      <c r="IX57" s="49"/>
      <c r="IY57" s="49"/>
      <c r="IZ57" s="49"/>
      <c r="JA57" s="49"/>
      <c r="JB57" s="49"/>
      <c r="JC57" s="49"/>
      <c r="JD57" s="49"/>
      <c r="JE57" s="49"/>
      <c r="JF57" s="49"/>
      <c r="JG57" s="49"/>
      <c r="JH57" s="49"/>
      <c r="JI57" s="49"/>
      <c r="JJ57" s="49"/>
      <c r="JK57" s="49"/>
      <c r="JL57" s="49"/>
      <c r="JM57" s="49"/>
      <c r="JN57" s="49"/>
      <c r="JO57" s="49"/>
      <c r="JP57" s="49"/>
      <c r="JQ57" s="49"/>
      <c r="JR57" s="49"/>
      <c r="JS57" s="49"/>
      <c r="JT57" s="49"/>
      <c r="JU57" s="49"/>
      <c r="JV57" s="49"/>
      <c r="JW57" s="49"/>
      <c r="JX57" s="49"/>
      <c r="JY57" s="49"/>
      <c r="JZ57" s="49"/>
      <c r="KA57" s="49"/>
      <c r="KB57" s="49"/>
      <c r="KC57" s="49"/>
      <c r="KD57" s="49"/>
      <c r="KE57" s="49"/>
      <c r="KF57" s="49"/>
      <c r="KG57" s="49"/>
      <c r="KH57" s="49"/>
      <c r="KI57" s="49"/>
      <c r="KJ57" s="49"/>
      <c r="KK57" s="49"/>
      <c r="KL57" s="49"/>
      <c r="KM57" s="49"/>
      <c r="KN57" s="49"/>
      <c r="KO57" s="49"/>
      <c r="KP57" s="49"/>
      <c r="KQ57" s="49"/>
      <c r="KR57" s="49"/>
      <c r="KS57" s="49"/>
      <c r="KT57" s="49"/>
      <c r="KU57" s="49"/>
      <c r="KV57" s="49"/>
      <c r="KW57" s="49"/>
      <c r="KX57" s="49"/>
      <c r="KY57" s="49"/>
      <c r="KZ57" s="49"/>
      <c r="LA57" s="49"/>
      <c r="LB57" s="49"/>
      <c r="LC57" s="49"/>
      <c r="LD57" s="49"/>
      <c r="LE57" s="49"/>
      <c r="LF57" s="49"/>
      <c r="LG57" s="49"/>
      <c r="LH57" s="49"/>
      <c r="LI57" s="49"/>
      <c r="LJ57" s="49"/>
      <c r="LK57" s="49"/>
      <c r="LL57" s="49"/>
      <c r="LM57" s="49"/>
      <c r="LN57" s="49"/>
      <c r="LO57" s="49"/>
      <c r="LP57" s="49"/>
      <c r="LQ57" s="49"/>
      <c r="LR57" s="49"/>
      <c r="LS57" s="49"/>
      <c r="LT57" s="49"/>
      <c r="LU57" s="49"/>
      <c r="LV57" s="49"/>
      <c r="LW57" s="49"/>
      <c r="LX57" s="49"/>
      <c r="LY57" s="49"/>
      <c r="LZ57" s="49"/>
      <c r="MA57" s="49"/>
      <c r="MB57" s="49"/>
      <c r="MC57" s="49"/>
      <c r="MD57" s="49"/>
      <c r="ME57" s="49"/>
      <c r="MF57" s="49"/>
      <c r="MG57" s="49"/>
      <c r="MH57" s="49"/>
      <c r="MI57" s="49"/>
      <c r="MJ57" s="49"/>
      <c r="MK57" s="49"/>
      <c r="ML57" s="49"/>
      <c r="MM57" s="49"/>
      <c r="MN57" s="49"/>
      <c r="MO57" s="49"/>
      <c r="MP57" s="49"/>
      <c r="MQ57" s="49"/>
      <c r="MR57" s="49"/>
      <c r="MS57" s="49"/>
      <c r="MT57" s="49"/>
      <c r="MU57" s="49"/>
      <c r="MV57" s="49"/>
      <c r="MW57" s="49"/>
      <c r="MX57" s="49"/>
      <c r="MY57" s="49"/>
      <c r="MZ57" s="49"/>
      <c r="NA57" s="49"/>
      <c r="NB57" s="49"/>
      <c r="NC57" s="49"/>
      <c r="ND57" s="49"/>
      <c r="NE57" s="49"/>
      <c r="NF57" s="49"/>
      <c r="NG57" s="49"/>
      <c r="NH57" s="49"/>
      <c r="NI57" s="49"/>
      <c r="NJ57" s="49"/>
      <c r="NK57" s="49"/>
      <c r="NL57" s="49"/>
      <c r="NM57" s="49"/>
      <c r="NN57" s="49"/>
      <c r="NO57" s="49"/>
      <c r="NP57" s="49"/>
      <c r="NQ57" s="49"/>
      <c r="NR57" s="49"/>
      <c r="NS57" s="49"/>
      <c r="NT57" s="49"/>
      <c r="NU57" s="49"/>
      <c r="NV57" s="49"/>
      <c r="NW57" s="49"/>
      <c r="NX57" s="49"/>
      <c r="NY57" s="49"/>
      <c r="NZ57" s="49"/>
      <c r="OA57" s="49"/>
      <c r="OB57" s="49"/>
      <c r="OC57" s="49"/>
      <c r="OD57" s="49"/>
      <c r="OE57" s="49"/>
      <c r="OF57" s="49"/>
      <c r="OG57" s="49"/>
      <c r="OH57" s="49"/>
      <c r="OI57" s="49"/>
      <c r="OJ57" s="49"/>
      <c r="OK57" s="49"/>
      <c r="OL57" s="49"/>
      <c r="OM57" s="49"/>
      <c r="ON57" s="49"/>
      <c r="OO57" s="49"/>
      <c r="OP57" s="49"/>
      <c r="OQ57" s="49"/>
      <c r="OR57" s="49"/>
      <c r="OS57" s="49"/>
      <c r="OT57" s="49"/>
      <c r="OU57" s="49"/>
      <c r="OV57" s="49"/>
      <c r="OW57" s="49"/>
      <c r="OX57" s="49"/>
      <c r="OY57" s="49"/>
      <c r="OZ57" s="49"/>
      <c r="PA57" s="49"/>
      <c r="PB57" s="49"/>
      <c r="PC57" s="49"/>
      <c r="PD57" s="49"/>
      <c r="PE57" s="49"/>
      <c r="PF57" s="49"/>
      <c r="PG57" s="49"/>
      <c r="PH57" s="49"/>
      <c r="PI57" s="49"/>
      <c r="PJ57" s="49"/>
      <c r="PK57" s="49"/>
      <c r="PL57" s="49"/>
      <c r="PM57" s="49"/>
      <c r="PN57" s="49"/>
      <c r="PO57" s="49"/>
      <c r="PP57" s="49"/>
      <c r="PQ57" s="49"/>
      <c r="PR57" s="49"/>
      <c r="PS57" s="49"/>
      <c r="PT57" s="49"/>
      <c r="PU57" s="49"/>
      <c r="PV57" s="49"/>
      <c r="PW57" s="49"/>
      <c r="PX57" s="49"/>
      <c r="PY57" s="49"/>
      <c r="PZ57" s="49"/>
      <c r="QA57" s="49"/>
      <c r="QB57" s="49"/>
      <c r="QC57" s="49"/>
      <c r="QD57" s="49"/>
      <c r="QE57" s="49"/>
      <c r="QF57" s="49"/>
      <c r="QG57" s="49"/>
      <c r="QH57" s="49"/>
      <c r="QI57" s="49"/>
      <c r="QJ57" s="49"/>
      <c r="QK57" s="49"/>
      <c r="QL57" s="49"/>
      <c r="QM57" s="49"/>
      <c r="QN57" s="49"/>
      <c r="QO57" s="49"/>
      <c r="QP57" s="49"/>
      <c r="QQ57" s="49"/>
      <c r="QR57" s="49"/>
      <c r="QS57" s="49"/>
      <c r="QT57" s="49"/>
      <c r="QU57" s="49"/>
      <c r="QV57" s="49"/>
      <c r="QW57" s="49"/>
      <c r="QX57" s="49"/>
      <c r="QY57" s="49"/>
      <c r="QZ57" s="49"/>
      <c r="RA57" s="49"/>
      <c r="RB57" s="49"/>
      <c r="RC57" s="49"/>
      <c r="RD57" s="49"/>
      <c r="RE57" s="49"/>
      <c r="RF57" s="49"/>
      <c r="RG57" s="49"/>
      <c r="RH57" s="49"/>
      <c r="RI57" s="49"/>
      <c r="RJ57" s="49"/>
      <c r="RK57" s="49"/>
      <c r="RL57" s="49"/>
      <c r="RM57" s="49"/>
      <c r="RN57" s="49"/>
      <c r="RO57" s="49"/>
      <c r="RP57" s="49"/>
      <c r="RQ57" s="49"/>
      <c r="RR57" s="49"/>
      <c r="RS57" s="49"/>
      <c r="RT57" s="49"/>
      <c r="RU57" s="49"/>
      <c r="RV57" s="49"/>
      <c r="RW57" s="49"/>
      <c r="RX57" s="49"/>
      <c r="RY57" s="49"/>
      <c r="RZ57" s="49"/>
      <c r="SA57" s="49"/>
      <c r="SB57" s="49"/>
      <c r="SC57" s="49"/>
      <c r="SD57" s="49"/>
      <c r="SE57" s="49"/>
      <c r="SF57" s="49"/>
      <c r="SG57" s="49"/>
      <c r="SH57" s="49"/>
      <c r="SI57" s="49"/>
      <c r="SJ57" s="49"/>
      <c r="SK57" s="49"/>
      <c r="SL57" s="49"/>
      <c r="SM57" s="49"/>
      <c r="SN57" s="49"/>
      <c r="SO57" s="49"/>
      <c r="SP57" s="49"/>
      <c r="SQ57" s="49"/>
      <c r="SR57" s="49"/>
      <c r="SS57" s="49"/>
      <c r="ST57" s="49"/>
      <c r="SU57" s="49"/>
      <c r="SV57" s="49"/>
      <c r="SW57" s="49"/>
      <c r="SX57" s="49"/>
      <c r="SY57" s="49"/>
      <c r="SZ57" s="49"/>
      <c r="TA57" s="49"/>
      <c r="TB57" s="49"/>
      <c r="TC57" s="49"/>
      <c r="TD57" s="49"/>
      <c r="TE57" s="49"/>
      <c r="TF57" s="49"/>
      <c r="TG57" s="49"/>
      <c r="TH57" s="49"/>
      <c r="TI57" s="49"/>
      <c r="TJ57" s="49"/>
      <c r="TK57" s="49"/>
      <c r="TL57" s="49"/>
      <c r="TM57" s="49"/>
      <c r="TN57" s="49"/>
      <c r="TO57" s="49"/>
      <c r="TP57" s="49"/>
      <c r="TQ57" s="49"/>
      <c r="TR57" s="49"/>
      <c r="TS57" s="49"/>
      <c r="TT57" s="49"/>
      <c r="TU57" s="49"/>
      <c r="TV57" s="49"/>
      <c r="TW57" s="49"/>
      <c r="TX57" s="49"/>
      <c r="TY57" s="49"/>
      <c r="TZ57" s="49"/>
      <c r="UA57" s="49"/>
      <c r="UB57" s="49"/>
      <c r="UC57" s="49"/>
      <c r="UD57" s="49"/>
      <c r="UE57" s="49"/>
      <c r="UF57" s="49"/>
      <c r="UG57" s="49"/>
      <c r="UH57" s="49"/>
      <c r="UI57" s="49"/>
      <c r="UJ57" s="49"/>
      <c r="UK57" s="49"/>
      <c r="UL57" s="49"/>
      <c r="UM57" s="49"/>
      <c r="UN57" s="49"/>
      <c r="UO57" s="49"/>
      <c r="UP57" s="49"/>
      <c r="UQ57" s="49"/>
      <c r="UR57" s="49"/>
      <c r="US57" s="49"/>
      <c r="UT57" s="49"/>
      <c r="UU57" s="49"/>
      <c r="UV57" s="49"/>
      <c r="UW57" s="49"/>
      <c r="UX57" s="49"/>
      <c r="UY57" s="49"/>
      <c r="UZ57" s="49"/>
      <c r="VA57" s="49"/>
      <c r="VB57" s="49"/>
      <c r="VC57" s="49"/>
      <c r="VD57" s="49"/>
      <c r="VE57" s="49"/>
      <c r="VF57" s="49"/>
      <c r="VG57" s="49"/>
      <c r="VH57" s="49"/>
      <c r="VI57" s="49"/>
      <c r="VJ57" s="49"/>
      <c r="VK57" s="49"/>
      <c r="VL57" s="49"/>
      <c r="VM57" s="49"/>
      <c r="VN57" s="49"/>
      <c r="VO57" s="49"/>
      <c r="VP57" s="49"/>
      <c r="VQ57" s="49"/>
      <c r="VR57" s="49"/>
      <c r="VS57" s="49"/>
      <c r="VT57" s="49"/>
      <c r="VU57" s="49"/>
      <c r="VV57" s="49"/>
      <c r="VW57" s="49"/>
      <c r="VX57" s="49"/>
      <c r="VY57" s="49"/>
      <c r="VZ57" s="49"/>
      <c r="WA57" s="49"/>
      <c r="WB57" s="49"/>
      <c r="WC57" s="49"/>
      <c r="WD57" s="49"/>
      <c r="WE57" s="49"/>
      <c r="WF57" s="49"/>
      <c r="WG57" s="49"/>
      <c r="WH57" s="49"/>
      <c r="WI57" s="49"/>
      <c r="WJ57" s="49"/>
      <c r="WK57" s="49"/>
      <c r="WL57" s="49"/>
      <c r="WM57" s="49"/>
      <c r="WN57" s="49"/>
      <c r="WO57" s="49"/>
      <c r="WP57" s="49"/>
      <c r="WQ57" s="49"/>
      <c r="WR57" s="49"/>
      <c r="WS57" s="49"/>
      <c r="WT57" s="49"/>
      <c r="WU57" s="49"/>
      <c r="WV57" s="49"/>
      <c r="WW57" s="49"/>
      <c r="WX57" s="49"/>
      <c r="WY57" s="49"/>
      <c r="WZ57" s="49"/>
      <c r="XA57" s="49"/>
      <c r="XB57" s="49"/>
      <c r="XC57" s="49"/>
      <c r="XD57" s="49"/>
      <c r="XE57" s="49"/>
      <c r="XF57" s="49"/>
      <c r="XG57" s="49"/>
      <c r="XH57" s="49"/>
      <c r="XI57" s="49"/>
      <c r="XJ57" s="49"/>
      <c r="XK57" s="49"/>
      <c r="XL57" s="49"/>
      <c r="XM57" s="49"/>
      <c r="XN57" s="49"/>
      <c r="XO57" s="49"/>
      <c r="XP57" s="49"/>
      <c r="XQ57" s="49"/>
      <c r="XR57" s="49"/>
      <c r="XS57" s="49"/>
      <c r="XT57" s="49"/>
      <c r="XU57" s="49"/>
      <c r="XV57" s="49"/>
      <c r="XW57" s="49"/>
      <c r="XX57" s="49"/>
      <c r="XY57" s="49"/>
      <c r="XZ57" s="49"/>
      <c r="YA57" s="49"/>
      <c r="YB57" s="49"/>
      <c r="YC57" s="49"/>
      <c r="YD57" s="49"/>
      <c r="YE57" s="49"/>
      <c r="YF57" s="49"/>
      <c r="YG57" s="49"/>
      <c r="YH57" s="49"/>
      <c r="YI57" s="49"/>
      <c r="YJ57" s="49"/>
      <c r="YK57" s="49"/>
      <c r="YL57" s="49"/>
      <c r="YM57" s="49"/>
      <c r="YN57" s="49"/>
      <c r="YO57" s="49"/>
      <c r="YP57" s="49"/>
      <c r="YQ57" s="49"/>
      <c r="YR57" s="49"/>
      <c r="YS57" s="49"/>
      <c r="YT57" s="49"/>
      <c r="YU57" s="49"/>
      <c r="YV57" s="49"/>
      <c r="YW57" s="49"/>
      <c r="YX57" s="49"/>
      <c r="YY57" s="49"/>
      <c r="YZ57" s="49"/>
      <c r="ZA57" s="49"/>
      <c r="ZB57" s="49"/>
      <c r="ZC57" s="49"/>
      <c r="ZD57" s="49"/>
      <c r="ZE57" s="49"/>
      <c r="ZF57" s="49"/>
      <c r="ZG57" s="49"/>
      <c r="ZH57" s="49"/>
      <c r="ZI57" s="49"/>
      <c r="ZJ57" s="49"/>
      <c r="ZK57" s="49"/>
      <c r="ZL57" s="49"/>
      <c r="ZM57" s="49"/>
      <c r="ZN57" s="49"/>
      <c r="ZO57" s="49"/>
      <c r="ZP57" s="49"/>
      <c r="ZQ57" s="49"/>
      <c r="ZR57" s="49"/>
      <c r="ZS57" s="49"/>
      <c r="ZT57" s="49"/>
      <c r="ZU57" s="49"/>
      <c r="ZV57" s="49"/>
      <c r="ZW57" s="49"/>
      <c r="ZX57" s="49"/>
      <c r="ZY57" s="49"/>
      <c r="ZZ57" s="49"/>
      <c r="AAA57" s="49"/>
      <c r="AAB57" s="49"/>
      <c r="AAC57" s="49"/>
      <c r="AAD57" s="49"/>
      <c r="AAE57" s="49"/>
      <c r="AAF57" s="49"/>
      <c r="AAG57" s="49"/>
      <c r="AAH57" s="49"/>
      <c r="AAI57" s="49"/>
      <c r="AAJ57" s="49"/>
      <c r="AAK57" s="49"/>
      <c r="AAL57" s="49"/>
      <c r="AAM57" s="49"/>
      <c r="AAN57" s="49"/>
      <c r="AAO57" s="49"/>
      <c r="AAP57" s="49"/>
      <c r="AAQ57" s="49"/>
      <c r="AAR57" s="49"/>
      <c r="AAS57" s="49"/>
      <c r="AAT57" s="49"/>
      <c r="AAU57" s="49"/>
      <c r="AAV57" s="49"/>
      <c r="AAW57" s="49"/>
      <c r="AAX57" s="49"/>
      <c r="AAY57" s="49"/>
      <c r="AAZ57" s="49"/>
      <c r="ABA57" s="49"/>
      <c r="ABB57" s="49"/>
      <c r="ABC57" s="49"/>
      <c r="ABD57" s="49"/>
      <c r="ABE57" s="49"/>
      <c r="ABF57" s="49"/>
      <c r="ABG57" s="49"/>
      <c r="ABH57" s="49"/>
      <c r="ABI57" s="49"/>
      <c r="ABJ57" s="49"/>
      <c r="ABK57" s="49"/>
      <c r="ABL57" s="49"/>
      <c r="ABM57" s="49"/>
      <c r="ABN57" s="49"/>
      <c r="ABO57" s="49"/>
      <c r="ABP57" s="49"/>
      <c r="ABQ57" s="49"/>
      <c r="ABR57" s="49"/>
      <c r="ABS57" s="49"/>
      <c r="ABT57" s="49"/>
      <c r="ABU57" s="49"/>
      <c r="ABV57" s="49"/>
      <c r="ABW57" s="49"/>
      <c r="ABX57" s="49"/>
      <c r="ABY57" s="49"/>
      <c r="ABZ57" s="49"/>
      <c r="ACA57" s="49"/>
      <c r="ACB57" s="49"/>
      <c r="ACC57" s="49"/>
      <c r="ACD57" s="49"/>
      <c r="ACE57" s="49"/>
      <c r="ACF57" s="49"/>
      <c r="ACG57" s="49"/>
      <c r="ACH57" s="49"/>
      <c r="ACI57" s="49"/>
      <c r="ACJ57" s="49"/>
    </row>
    <row r="58" spans="1:764" s="57" customFormat="1" ht="15.75" x14ac:dyDescent="0.25">
      <c r="A58" s="53"/>
      <c r="B58" s="53"/>
      <c r="C58" s="53"/>
      <c r="D58" s="113"/>
      <c r="E58" s="4"/>
      <c r="F58" s="55"/>
      <c r="G58" s="60"/>
      <c r="H58" s="61" t="s">
        <v>99</v>
      </c>
      <c r="I58" s="62"/>
      <c r="J58" s="55"/>
      <c r="K58" s="55"/>
      <c r="L58" s="56"/>
      <c r="M58" s="56"/>
      <c r="N58" s="4" t="s">
        <v>100</v>
      </c>
      <c r="O58" s="63">
        <f t="shared" ref="O58:AT58" si="271">SUM(O6:O57)</f>
        <v>3445985772.3966999</v>
      </c>
      <c r="P58" s="63">
        <f t="shared" si="271"/>
        <v>3899524277.7221799</v>
      </c>
      <c r="Q58" s="63">
        <f t="shared" si="271"/>
        <v>3614925431.1190648</v>
      </c>
      <c r="R58" s="63">
        <f t="shared" si="271"/>
        <v>4354003957.9884815</v>
      </c>
      <c r="S58" s="63">
        <f t="shared" si="271"/>
        <v>2360199821.1784701</v>
      </c>
      <c r="T58" s="63">
        <f t="shared" si="271"/>
        <v>3501621649.1013947</v>
      </c>
      <c r="U58" s="63">
        <f t="shared" si="271"/>
        <v>3737474208.4062042</v>
      </c>
      <c r="V58" s="63">
        <f t="shared" si="271"/>
        <v>3056321447.5902524</v>
      </c>
      <c r="W58" s="63">
        <f t="shared" si="271"/>
        <v>8360776487.2838192</v>
      </c>
      <c r="X58" s="63">
        <f t="shared" si="271"/>
        <v>2111626618.5844376</v>
      </c>
      <c r="Y58" s="63">
        <f t="shared" si="271"/>
        <v>7204080572.5256824</v>
      </c>
      <c r="Z58" s="63">
        <f t="shared" si="271"/>
        <v>1284259434.286345</v>
      </c>
      <c r="AA58" s="63">
        <f t="shared" si="271"/>
        <v>6073855085.8395166</v>
      </c>
      <c r="AB58" s="63">
        <f t="shared" si="271"/>
        <v>820166281.21471906</v>
      </c>
      <c r="AC58" s="63">
        <f t="shared" si="271"/>
        <v>6471700259.6194429</v>
      </c>
      <c r="AD58" s="63">
        <f t="shared" si="271"/>
        <v>369826799.84986937</v>
      </c>
      <c r="AE58" s="63">
        <f t="shared" si="271"/>
        <v>684489463.86215425</v>
      </c>
      <c r="AF58" s="63">
        <f t="shared" si="271"/>
        <v>120711433.67890528</v>
      </c>
      <c r="AG58" s="63">
        <f t="shared" si="271"/>
        <v>544183478.86838877</v>
      </c>
      <c r="AH58" s="63">
        <f t="shared" si="271"/>
        <v>113250350.70180327</v>
      </c>
      <c r="AI58" s="63">
        <f t="shared" si="271"/>
        <v>550109130.05615437</v>
      </c>
      <c r="AJ58" s="63">
        <f t="shared" si="271"/>
        <v>108637290.11280446</v>
      </c>
      <c r="AK58" s="63">
        <f t="shared" si="271"/>
        <v>576894149.70110941</v>
      </c>
      <c r="AL58" s="63">
        <f t="shared" si="271"/>
        <v>104461299.61767268</v>
      </c>
      <c r="AM58" s="63">
        <f t="shared" si="271"/>
        <v>604910216.86006701</v>
      </c>
      <c r="AN58" s="63">
        <f t="shared" si="271"/>
        <v>98406614.116871834</v>
      </c>
      <c r="AO58" s="63">
        <f t="shared" si="271"/>
        <v>616090859.31874454</v>
      </c>
      <c r="AP58" s="63">
        <f t="shared" si="271"/>
        <v>87815706.216604203</v>
      </c>
      <c r="AQ58" s="63">
        <f t="shared" si="271"/>
        <v>636878323.83136272</v>
      </c>
      <c r="AR58" s="63">
        <f t="shared" si="271"/>
        <v>74616569.467396796</v>
      </c>
      <c r="AS58" s="63">
        <f t="shared" si="271"/>
        <v>449009890.86056006</v>
      </c>
      <c r="AT58" s="63">
        <f t="shared" si="271"/>
        <v>61592747.97520186</v>
      </c>
      <c r="AU58" s="63">
        <f t="shared" ref="AU58:BT58" si="272">SUM(AU6:AU57)</f>
        <v>353529234.55837727</v>
      </c>
      <c r="AV58" s="63">
        <f t="shared" si="272"/>
        <v>48401217.7051671</v>
      </c>
      <c r="AW58" s="63">
        <f t="shared" si="272"/>
        <v>280581972.46355546</v>
      </c>
      <c r="AX58" s="63">
        <f t="shared" si="272"/>
        <v>38903651.29131607</v>
      </c>
      <c r="AY58" s="63">
        <f t="shared" si="272"/>
        <v>279495513.87683821</v>
      </c>
      <c r="AZ58" s="63">
        <f t="shared" si="272"/>
        <v>30404335.395962249</v>
      </c>
      <c r="BA58" s="63">
        <f t="shared" si="272"/>
        <v>279495513.87683821</v>
      </c>
      <c r="BB58" s="63">
        <f t="shared" si="272"/>
        <v>21975538.602189057</v>
      </c>
      <c r="BC58" s="63">
        <f t="shared" si="272"/>
        <v>144659055.0853214</v>
      </c>
      <c r="BD58" s="63">
        <f t="shared" si="272"/>
        <v>14614039.245605376</v>
      </c>
      <c r="BE58" s="63">
        <f t="shared" si="272"/>
        <v>144659055.0853214</v>
      </c>
      <c r="BF58" s="63">
        <f t="shared" si="272"/>
        <v>10890464.59192346</v>
      </c>
      <c r="BG58" s="63">
        <f t="shared" si="272"/>
        <v>54987255.113539927</v>
      </c>
      <c r="BH58" s="63">
        <f t="shared" si="272"/>
        <v>7791323.5743884537</v>
      </c>
      <c r="BI58" s="63">
        <f t="shared" si="272"/>
        <v>54987255.113539934</v>
      </c>
      <c r="BJ58" s="63">
        <f t="shared" si="272"/>
        <v>6562192.7738714311</v>
      </c>
      <c r="BK58" s="63">
        <f t="shared" si="272"/>
        <v>54987255.113539927</v>
      </c>
      <c r="BL58" s="63">
        <f t="shared" si="272"/>
        <v>5298919.4511178248</v>
      </c>
      <c r="BM58" s="63">
        <f t="shared" si="272"/>
        <v>54987255.113539934</v>
      </c>
      <c r="BN58" s="63">
        <f t="shared" si="272"/>
        <v>4052717.3894825107</v>
      </c>
      <c r="BO58" s="63">
        <f t="shared" si="272"/>
        <v>54987255.113539942</v>
      </c>
      <c r="BP58" s="63">
        <f t="shared" si="272"/>
        <v>2806515.3278471972</v>
      </c>
      <c r="BQ58" s="63">
        <f t="shared" si="272"/>
        <v>54987255.113539942</v>
      </c>
      <c r="BR58" s="63">
        <f t="shared" si="272"/>
        <v>1563727.5184355415</v>
      </c>
      <c r="BS58" s="63">
        <f t="shared" si="272"/>
        <v>27493627.556769963</v>
      </c>
      <c r="BT58" s="63">
        <f t="shared" si="272"/>
        <v>314111.20457657048</v>
      </c>
      <c r="BU58" s="55"/>
      <c r="BV58" s="4"/>
      <c r="BW58" s="49">
        <f t="shared" ref="BW58:EH58" si="273">SUM(BW6:BW57)</f>
        <v>132421440.3491274</v>
      </c>
      <c r="BX58" s="49">
        <f t="shared" si="273"/>
        <v>150679489.13840663</v>
      </c>
      <c r="BY58" s="49">
        <f t="shared" si="273"/>
        <v>246393056.31374717</v>
      </c>
      <c r="BZ58" s="49">
        <f t="shared" si="273"/>
        <v>346792615.61006498</v>
      </c>
      <c r="CA58" s="49">
        <f t="shared" si="273"/>
        <v>294735268.22121918</v>
      </c>
      <c r="CB58" s="49">
        <f t="shared" si="273"/>
        <v>393292684.1804105</v>
      </c>
      <c r="CC58" s="49">
        <f t="shared" si="273"/>
        <v>55873454.902282067</v>
      </c>
      <c r="CD58" s="49">
        <f t="shared" si="273"/>
        <v>147635834.1401203</v>
      </c>
      <c r="CE58" s="49">
        <f t="shared" si="273"/>
        <v>614467185.42929006</v>
      </c>
      <c r="CF58" s="49">
        <f t="shared" si="273"/>
        <v>317456290.26734865</v>
      </c>
      <c r="CG58" s="49">
        <f t="shared" si="273"/>
        <v>197718393.80649987</v>
      </c>
      <c r="CH58" s="49">
        <f t="shared" si="273"/>
        <v>227362268.04112503</v>
      </c>
      <c r="CI58" s="49">
        <f t="shared" si="273"/>
        <v>194924590.52521843</v>
      </c>
      <c r="CJ58" s="49">
        <f t="shared" si="273"/>
        <v>193571825.29330125</v>
      </c>
      <c r="CK58" s="49">
        <f t="shared" si="273"/>
        <v>303557668.35101277</v>
      </c>
      <c r="CL58" s="49">
        <f t="shared" si="273"/>
        <v>427768018.76376319</v>
      </c>
      <c r="CM58" s="49">
        <f t="shared" si="273"/>
        <v>548080528.74085653</v>
      </c>
      <c r="CN58" s="49">
        <f t="shared" si="273"/>
        <v>423667325.13401437</v>
      </c>
      <c r="CO58" s="49">
        <f t="shared" si="273"/>
        <v>173470040.09734613</v>
      </c>
      <c r="CP58" s="49">
        <f t="shared" si="273"/>
        <v>292944351.38099188</v>
      </c>
      <c r="CQ58" s="49">
        <f t="shared" si="273"/>
        <v>563751316.19133139</v>
      </c>
      <c r="CR58" s="49">
        <f t="shared" si="273"/>
        <v>244693207.42070353</v>
      </c>
      <c r="CS58" s="49">
        <f t="shared" si="273"/>
        <v>574131334.7942493</v>
      </c>
      <c r="CT58" s="49">
        <f t="shared" si="273"/>
        <v>280121863.02644992</v>
      </c>
      <c r="CU58" s="49">
        <f t="shared" si="273"/>
        <v>211352939.87777799</v>
      </c>
      <c r="CV58" s="49">
        <f t="shared" si="273"/>
        <v>131113043.98584206</v>
      </c>
      <c r="CW58" s="49">
        <f t="shared" si="273"/>
        <v>287315755.81317127</v>
      </c>
      <c r="CX58" s="49">
        <f t="shared" si="273"/>
        <v>366341289.17489374</v>
      </c>
      <c r="CY58" s="49">
        <f t="shared" si="273"/>
        <v>545748903.81889975</v>
      </c>
      <c r="CZ58" s="49">
        <f t="shared" si="273"/>
        <v>474708185.89082384</v>
      </c>
      <c r="DA58" s="49">
        <f t="shared" si="273"/>
        <v>156679563.56481445</v>
      </c>
      <c r="DB58" s="49">
        <f t="shared" si="273"/>
        <v>174146770.85775861</v>
      </c>
      <c r="DC58" s="49">
        <f t="shared" si="273"/>
        <v>570950272.46694005</v>
      </c>
      <c r="DD58" s="49">
        <f t="shared" si="273"/>
        <v>252945741.44349056</v>
      </c>
      <c r="DE58" s="49">
        <f t="shared" si="273"/>
        <v>521193307.60613972</v>
      </c>
      <c r="DF58" s="49">
        <f t="shared" si="273"/>
        <v>299878526.78236985</v>
      </c>
      <c r="DG58" s="49">
        <f t="shared" si="273"/>
        <v>180120152.54658371</v>
      </c>
      <c r="DH58" s="49">
        <f t="shared" si="273"/>
        <v>140824813.32620823</v>
      </c>
      <c r="DI58" s="49">
        <f t="shared" si="273"/>
        <v>232328219.00631005</v>
      </c>
      <c r="DJ58" s="49">
        <f t="shared" si="273"/>
        <v>374716491.32190901</v>
      </c>
      <c r="DK58" s="49">
        <f t="shared" si="273"/>
        <v>486572493.54256201</v>
      </c>
      <c r="DL58" s="49">
        <f t="shared" si="273"/>
        <v>513001933.37749147</v>
      </c>
      <c r="DM58" s="49">
        <f t="shared" si="273"/>
        <v>138299814.96029294</v>
      </c>
      <c r="DN58" s="49">
        <f t="shared" si="273"/>
        <v>187036712.90446621</v>
      </c>
      <c r="DO58" s="49">
        <f t="shared" si="273"/>
        <v>568950646.50984442</v>
      </c>
      <c r="DP58" s="49">
        <f t="shared" si="273"/>
        <v>335804599.14306068</v>
      </c>
      <c r="DQ58" s="49">
        <f t="shared" si="273"/>
        <v>454491888.27514565</v>
      </c>
      <c r="DR58" s="49">
        <f t="shared" si="273"/>
        <v>364407322.91074985</v>
      </c>
      <c r="DS58" s="49">
        <f t="shared" si="273"/>
        <v>151903678.8605234</v>
      </c>
      <c r="DT58" s="49">
        <f t="shared" si="273"/>
        <v>131157695.23261891</v>
      </c>
      <c r="DU58" s="49">
        <f t="shared" si="273"/>
        <v>179001606.33679834</v>
      </c>
      <c r="DV58" s="49">
        <f t="shared" si="273"/>
        <v>184709242.14023998</v>
      </c>
      <c r="DW58" s="49">
        <f t="shared" si="273"/>
        <v>410248659.22125959</v>
      </c>
      <c r="DX58" s="49">
        <f t="shared" si="273"/>
        <v>240988116.97177312</v>
      </c>
      <c r="DY58" s="49">
        <f t="shared" si="273"/>
        <v>110447578.04840052</v>
      </c>
      <c r="DZ58" s="49">
        <f t="shared" si="273"/>
        <v>181625674.98382059</v>
      </c>
      <c r="EA58" s="49">
        <f t="shared" si="273"/>
        <v>556361950.53282428</v>
      </c>
      <c r="EB58" s="49">
        <f t="shared" si="273"/>
        <v>142036301.09296075</v>
      </c>
      <c r="EC58" s="49">
        <f t="shared" si="273"/>
        <v>398899521.57079375</v>
      </c>
      <c r="ED58" s="49">
        <f t="shared" si="273"/>
        <v>256175183.65805972</v>
      </c>
      <c r="EE58" s="49">
        <f t="shared" si="273"/>
        <v>135866313.71448705</v>
      </c>
      <c r="EF58" s="49">
        <f t="shared" si="273"/>
        <v>143644579.68676019</v>
      </c>
      <c r="EG58" s="49">
        <f t="shared" si="273"/>
        <v>164071529.97790709</v>
      </c>
      <c r="EH58" s="49">
        <f t="shared" si="273"/>
        <v>200883256.36347705</v>
      </c>
      <c r="EI58" s="49">
        <f t="shared" ref="EI58:GT58" si="274">SUM(EI6:EI57)</f>
        <v>370071083.22190446</v>
      </c>
      <c r="EJ58" s="49">
        <f t="shared" si="274"/>
        <v>255346380.80597576</v>
      </c>
      <c r="EK58" s="49">
        <f t="shared" si="274"/>
        <v>94970066.548380911</v>
      </c>
      <c r="EL58" s="49">
        <f t="shared" si="274"/>
        <v>197422264.72167251</v>
      </c>
      <c r="EM58" s="49">
        <f t="shared" si="274"/>
        <v>570936539.75681067</v>
      </c>
      <c r="EN58" s="49">
        <f t="shared" si="274"/>
        <v>155037773.376908</v>
      </c>
      <c r="EO58" s="49">
        <f t="shared" si="274"/>
        <v>358843121.31130457</v>
      </c>
      <c r="EP58" s="49">
        <f t="shared" si="274"/>
        <v>271173352.14420265</v>
      </c>
      <c r="EQ58" s="49">
        <f t="shared" si="274"/>
        <v>120080433.54913245</v>
      </c>
      <c r="ER58" s="49">
        <f t="shared" si="274"/>
        <v>156840440.44933599</v>
      </c>
      <c r="ES58" s="49">
        <f t="shared" si="274"/>
        <v>149161224.17601165</v>
      </c>
      <c r="ET58" s="49">
        <f t="shared" si="274"/>
        <v>217155579.93199426</v>
      </c>
      <c r="EU58" s="49">
        <f t="shared" si="274"/>
        <v>329866072.03501183</v>
      </c>
      <c r="EV58" s="49">
        <f t="shared" si="274"/>
        <v>269901621.31419271</v>
      </c>
      <c r="EW58" s="49">
        <f t="shared" si="274"/>
        <v>79343174.850315958</v>
      </c>
      <c r="EX58" s="49">
        <f t="shared" si="274"/>
        <v>213313801.47850946</v>
      </c>
      <c r="EY58" s="49">
        <f t="shared" si="274"/>
        <v>584104485.4539268</v>
      </c>
      <c r="EZ58" s="49">
        <f t="shared" si="274"/>
        <v>163751107.5167529</v>
      </c>
      <c r="FA58" s="49">
        <f t="shared" si="274"/>
        <v>319680103.55311275</v>
      </c>
      <c r="FB58" s="49">
        <f t="shared" si="274"/>
        <v>281658121.73875296</v>
      </c>
      <c r="FC58" s="49">
        <f t="shared" si="274"/>
        <v>104477086.96346307</v>
      </c>
      <c r="FD58" s="49">
        <f t="shared" si="274"/>
        <v>165559436.72128341</v>
      </c>
      <c r="FE58" s="49">
        <f t="shared" si="274"/>
        <v>134415661.9777995</v>
      </c>
      <c r="FF58" s="49">
        <f t="shared" si="274"/>
        <v>1401243883.26894</v>
      </c>
      <c r="FG58" s="49">
        <f t="shared" si="274"/>
        <v>291604949.13574654</v>
      </c>
      <c r="FH58" s="49">
        <f t="shared" si="274"/>
        <v>273103798.33801228</v>
      </c>
      <c r="FI58" s="49">
        <f t="shared" si="274"/>
        <v>64360716.719457962</v>
      </c>
      <c r="FJ58" s="49">
        <f t="shared" si="274"/>
        <v>217490153.57758796</v>
      </c>
      <c r="FK58" s="49">
        <f t="shared" si="274"/>
        <v>596860501.23908293</v>
      </c>
      <c r="FL58" s="49">
        <f t="shared" si="274"/>
        <v>169509545.74714708</v>
      </c>
      <c r="FM58" s="49">
        <f t="shared" si="274"/>
        <v>282367037.93719107</v>
      </c>
      <c r="FN58" s="49">
        <f t="shared" si="274"/>
        <v>207946718.32369584</v>
      </c>
      <c r="FO58" s="49">
        <f t="shared" si="274"/>
        <v>89999323.582471654</v>
      </c>
      <c r="FP58" s="49">
        <f t="shared" si="274"/>
        <v>946757776.38515067</v>
      </c>
      <c r="FQ58" s="49">
        <f t="shared" si="274"/>
        <v>50032931.54553213</v>
      </c>
      <c r="FR58" s="49">
        <f t="shared" si="274"/>
        <v>226650824.54879469</v>
      </c>
      <c r="FS58" s="49">
        <f t="shared" si="274"/>
        <v>258142700.38782671</v>
      </c>
      <c r="FT58" s="49">
        <f t="shared" si="274"/>
        <v>183599894.8309263</v>
      </c>
      <c r="FU58" s="49">
        <f t="shared" si="274"/>
        <v>50470784.553894147</v>
      </c>
      <c r="FV58" s="49">
        <f t="shared" si="274"/>
        <v>207198468.17210913</v>
      </c>
      <c r="FW58" s="49">
        <f t="shared" si="274"/>
        <v>608925487.89747691</v>
      </c>
      <c r="FX58" s="49">
        <f t="shared" si="274"/>
        <v>168704510.43593046</v>
      </c>
      <c r="FY58" s="49">
        <f t="shared" si="274"/>
        <v>253026943.86448091</v>
      </c>
      <c r="FZ58" s="49">
        <f t="shared" si="274"/>
        <v>5426677979.8474226</v>
      </c>
      <c r="GA58" s="49">
        <f t="shared" si="274"/>
        <v>29971372.185700178</v>
      </c>
      <c r="GB58" s="49">
        <f t="shared" si="274"/>
        <v>166230170.78931487</v>
      </c>
      <c r="GC58" s="49">
        <f t="shared" si="274"/>
        <v>37728124.549013279</v>
      </c>
      <c r="GD58" s="49">
        <f t="shared" si="274"/>
        <v>234478309.42488337</v>
      </c>
      <c r="GE58" s="49">
        <f t="shared" si="274"/>
        <v>34998344.419597216</v>
      </c>
      <c r="GF58" s="49">
        <f t="shared" si="274"/>
        <v>191603297.95957839</v>
      </c>
      <c r="GG58" s="49">
        <f t="shared" si="274"/>
        <v>38384108.33279185</v>
      </c>
      <c r="GH58" s="49">
        <f t="shared" si="274"/>
        <v>216341146.66737992</v>
      </c>
      <c r="GI58" s="49">
        <f t="shared" si="274"/>
        <v>621127202.85880864</v>
      </c>
      <c r="GJ58" s="49">
        <f t="shared" si="274"/>
        <v>175974958.63516894</v>
      </c>
      <c r="GK58" s="49">
        <f t="shared" si="274"/>
        <v>38819294.406844072</v>
      </c>
      <c r="GL58" s="49">
        <f t="shared" si="274"/>
        <v>216559149.5871596</v>
      </c>
      <c r="GM58" s="49">
        <f t="shared" si="274"/>
        <v>18881756.033575915</v>
      </c>
      <c r="GN58" s="49">
        <f t="shared" si="274"/>
        <v>176918190.890535</v>
      </c>
      <c r="GO58" s="49">
        <f t="shared" si="274"/>
        <v>27552894.753116004</v>
      </c>
      <c r="GP58" s="49">
        <f t="shared" si="274"/>
        <v>247473924.74607307</v>
      </c>
      <c r="GQ58" s="49">
        <f t="shared" si="274"/>
        <v>25083393.162726916</v>
      </c>
      <c r="GR58" s="49">
        <f t="shared" si="274"/>
        <v>202734319.6112529</v>
      </c>
      <c r="GS58" s="49">
        <f t="shared" si="274"/>
        <v>28400970.313883059</v>
      </c>
      <c r="GT58" s="49">
        <f t="shared" si="274"/>
        <v>228362748.74279082</v>
      </c>
      <c r="GU58" s="49">
        <f t="shared" ref="GU58:JF58" si="275">SUM(GU6:GU57)</f>
        <v>634293144.41288626</v>
      </c>
      <c r="GV58" s="49">
        <f t="shared" si="275"/>
        <v>5136304414.8379869</v>
      </c>
      <c r="GW58" s="49">
        <f t="shared" si="275"/>
        <v>29999809.525242109</v>
      </c>
      <c r="GX58" s="49">
        <f t="shared" si="275"/>
        <v>228080123.09293398</v>
      </c>
      <c r="GY58" s="49">
        <f t="shared" si="275"/>
        <v>9832884.2269545477</v>
      </c>
      <c r="GZ58" s="49">
        <f t="shared" si="275"/>
        <v>187303335.13935164</v>
      </c>
      <c r="HA58" s="49">
        <f t="shared" si="275"/>
        <v>18244592.509832431</v>
      </c>
      <c r="HB58" s="49">
        <f t="shared" si="275"/>
        <v>258125481.21433955</v>
      </c>
      <c r="HC58" s="49">
        <f t="shared" si="275"/>
        <v>16649024.398379311</v>
      </c>
      <c r="HD58" s="49">
        <f t="shared" si="275"/>
        <v>206699563.69914085</v>
      </c>
      <c r="HE58" s="49">
        <f t="shared" si="275"/>
        <v>19166045.304804418</v>
      </c>
      <c r="HF58" s="49">
        <f t="shared" si="275"/>
        <v>233390885.06185982</v>
      </c>
      <c r="HG58" s="49">
        <f t="shared" si="275"/>
        <v>433575278.54429269</v>
      </c>
      <c r="HH58" s="49">
        <f t="shared" si="275"/>
        <v>31708345.575581525</v>
      </c>
      <c r="HI58" s="49">
        <f t="shared" si="275"/>
        <v>22579641.100651227</v>
      </c>
      <c r="HJ58" s="49">
        <f t="shared" si="275"/>
        <v>66979239.913836055</v>
      </c>
      <c r="HK58" s="49">
        <f t="shared" si="275"/>
        <v>3629449.2437604279</v>
      </c>
      <c r="HL58" s="49">
        <f t="shared" si="275"/>
        <v>29798183.859401934</v>
      </c>
      <c r="HM58" s="49">
        <f t="shared" si="275"/>
        <v>13608886.679569334</v>
      </c>
      <c r="HN58" s="49">
        <f t="shared" si="275"/>
        <v>101596708.89341336</v>
      </c>
      <c r="HO58" s="49">
        <f t="shared" si="275"/>
        <v>13340357.314830977</v>
      </c>
      <c r="HP58" s="49">
        <f t="shared" si="275"/>
        <v>54091850.407963134</v>
      </c>
      <c r="HQ58" s="49">
        <f t="shared" si="275"/>
        <v>16895013.664263051</v>
      </c>
      <c r="HR58" s="49">
        <f t="shared" si="275"/>
        <v>80324809.875574172</v>
      </c>
      <c r="HS58" s="49">
        <f t="shared" si="275"/>
        <v>448964942.91272855</v>
      </c>
      <c r="HT58" s="49">
        <f t="shared" si="275"/>
        <v>5354563805.0182009</v>
      </c>
      <c r="HU58" s="49">
        <f t="shared" si="275"/>
        <v>22270928.118700463</v>
      </c>
      <c r="HV58" s="49">
        <f t="shared" si="275"/>
        <v>69662894.160682186</v>
      </c>
      <c r="HW58" s="49">
        <f t="shared" si="275"/>
        <v>3026572.2299329401</v>
      </c>
      <c r="HX58" s="49">
        <f t="shared" si="275"/>
        <v>31384500.436498202</v>
      </c>
      <c r="HY58" s="49">
        <f t="shared" si="275"/>
        <v>12802383.658445008</v>
      </c>
      <c r="HZ58" s="49">
        <f t="shared" si="275"/>
        <v>105604518.16990119</v>
      </c>
      <c r="IA58" s="49">
        <f t="shared" si="275"/>
        <v>13420395.136229208</v>
      </c>
      <c r="IB58" s="49">
        <f t="shared" si="275"/>
        <v>56339304.410275653</v>
      </c>
      <c r="IC58" s="49">
        <f t="shared" si="275"/>
        <v>16138376.186414989</v>
      </c>
      <c r="ID58" s="49">
        <f t="shared" si="275"/>
        <v>83664753.855950788</v>
      </c>
      <c r="IE58" s="49">
        <f t="shared" si="275"/>
        <v>234025306.17816705</v>
      </c>
      <c r="IF58" s="49">
        <f t="shared" si="275"/>
        <v>34596961.297288612</v>
      </c>
      <c r="IG58" s="49">
        <f t="shared" si="275"/>
        <v>22043669.891677037</v>
      </c>
      <c r="IH58" s="49">
        <f t="shared" si="275"/>
        <v>72226795.454365954</v>
      </c>
      <c r="II58" s="49">
        <f t="shared" si="275"/>
        <v>2445090.7249812828</v>
      </c>
      <c r="IJ58" s="49">
        <f t="shared" si="275"/>
        <v>32809397.355061285</v>
      </c>
      <c r="IK58" s="49">
        <f t="shared" si="275"/>
        <v>12274311.327656148</v>
      </c>
      <c r="IL58" s="49">
        <f t="shared" si="275"/>
        <v>109776034.51233339</v>
      </c>
      <c r="IM58" s="49">
        <f t="shared" si="275"/>
        <v>12945736.17277641</v>
      </c>
      <c r="IN58" s="49">
        <f t="shared" si="275"/>
        <v>58452304.776616164</v>
      </c>
      <c r="IO58" s="49">
        <f t="shared" si="275"/>
        <v>15154890.609634383</v>
      </c>
      <c r="IP58" s="49">
        <f t="shared" si="275"/>
        <v>87175248.817937806</v>
      </c>
      <c r="IQ58" s="49">
        <f t="shared" si="275"/>
        <v>241983266.03097007</v>
      </c>
      <c r="IR58" s="49">
        <f t="shared" si="275"/>
        <v>5754835369.4799709</v>
      </c>
      <c r="IS58" s="49">
        <f t="shared" si="275"/>
        <v>21631176.990658369</v>
      </c>
      <c r="IT58" s="49">
        <f t="shared" si="275"/>
        <v>75242528.336916119</v>
      </c>
      <c r="IU58" s="49">
        <f t="shared" si="275"/>
        <v>1704213.78016911</v>
      </c>
      <c r="IV58" s="49">
        <f t="shared" si="275"/>
        <v>34487405.623714209</v>
      </c>
      <c r="IW58" s="49">
        <f t="shared" si="275"/>
        <v>11301924.922279796</v>
      </c>
      <c r="IX58" s="49">
        <f t="shared" si="275"/>
        <v>114191032.44871205</v>
      </c>
      <c r="IY58" s="49">
        <f t="shared" si="275"/>
        <v>12707994.257521888</v>
      </c>
      <c r="IZ58" s="49">
        <f t="shared" si="275"/>
        <v>45545481.019288808</v>
      </c>
      <c r="JA58" s="49">
        <f t="shared" si="275"/>
        <v>14134285.694361942</v>
      </c>
      <c r="JB58" s="49">
        <f t="shared" si="275"/>
        <v>74936263.315206841</v>
      </c>
      <c r="JC58" s="49">
        <f t="shared" si="275"/>
        <v>2210308.8868283937</v>
      </c>
      <c r="JD58" s="49">
        <f t="shared" si="275"/>
        <v>22038185.466834068</v>
      </c>
      <c r="JE58" s="49">
        <f t="shared" si="275"/>
        <v>21333600.45203159</v>
      </c>
      <c r="JF58" s="49">
        <f t="shared" si="275"/>
        <v>62211008.466850989</v>
      </c>
      <c r="JG58" s="49">
        <f t="shared" ref="JG58:LR58" si="276">SUM(JG6:JG57)</f>
        <v>1246142.21</v>
      </c>
      <c r="JH58" s="49">
        <f t="shared" si="276"/>
        <v>19759086.520091128</v>
      </c>
      <c r="JI58" s="49">
        <f t="shared" si="276"/>
        <v>10855973.832144396</v>
      </c>
      <c r="JJ58" s="49">
        <f t="shared" si="276"/>
        <v>102005626.62165195</v>
      </c>
      <c r="JK58" s="49">
        <f t="shared" si="276"/>
        <v>12500538.098569138</v>
      </c>
      <c r="JL58" s="49">
        <f t="shared" si="276"/>
        <v>46675107.840920672</v>
      </c>
      <c r="JM58" s="49">
        <f t="shared" si="276"/>
        <v>13302028.623529013</v>
      </c>
      <c r="JN58" s="49">
        <f t="shared" si="276"/>
        <v>72907806.249578297</v>
      </c>
      <c r="JO58" s="49">
        <f t="shared" si="276"/>
        <v>2119226.4401471755</v>
      </c>
      <c r="JP58" s="49">
        <f t="shared" si="276"/>
        <v>22326984.660362687</v>
      </c>
      <c r="JQ58" s="49">
        <f t="shared" si="276"/>
        <v>21086945.296500988</v>
      </c>
      <c r="JR58" s="49">
        <f t="shared" si="276"/>
        <v>63916060.599928513</v>
      </c>
      <c r="JS58" s="49">
        <f t="shared" si="276"/>
        <v>892283.19</v>
      </c>
      <c r="JT58" s="49">
        <f t="shared" si="276"/>
        <v>20021109.970091127</v>
      </c>
      <c r="JU58" s="49">
        <f t="shared" si="276"/>
        <v>10143157.790714145</v>
      </c>
      <c r="JV58" s="49">
        <f t="shared" si="276"/>
        <v>125659255.22172828</v>
      </c>
      <c r="JW58" s="49">
        <f t="shared" si="276"/>
        <v>12690732.438369229</v>
      </c>
      <c r="JX58" s="49">
        <f t="shared" si="276"/>
        <v>47846307.158710584</v>
      </c>
      <c r="JY58" s="49">
        <f t="shared" si="276"/>
        <v>12735380.132412881</v>
      </c>
      <c r="JZ58" s="49">
        <f t="shared" si="276"/>
        <v>75037202.915705457</v>
      </c>
      <c r="KA58" s="49">
        <f t="shared" si="276"/>
        <v>2091124.8055916878</v>
      </c>
      <c r="KB58" s="49">
        <f t="shared" si="276"/>
        <v>22624052.157697722</v>
      </c>
      <c r="KC58" s="49">
        <f t="shared" si="276"/>
        <v>21047900.820926633</v>
      </c>
      <c r="KD58" s="49">
        <f t="shared" si="276"/>
        <v>65710863.94568783</v>
      </c>
      <c r="KE58" s="49">
        <f t="shared" si="276"/>
        <v>548045.46</v>
      </c>
      <c r="KF58" s="49">
        <f t="shared" si="276"/>
        <v>20483239.870091125</v>
      </c>
      <c r="KG58" s="49">
        <f t="shared" si="276"/>
        <v>9469210.4484134912</v>
      </c>
      <c r="KH58" s="49">
        <f t="shared" si="276"/>
        <v>35178042.315970078</v>
      </c>
      <c r="KI58" s="49">
        <f t="shared" si="276"/>
        <v>12444666.076381121</v>
      </c>
      <c r="KJ58" s="49">
        <f t="shared" si="276"/>
        <v>49041829.312295474</v>
      </c>
      <c r="KK58" s="49">
        <f t="shared" si="276"/>
        <v>11941056.008215278</v>
      </c>
      <c r="KL58" s="49">
        <f t="shared" si="276"/>
        <v>74873718.636582121</v>
      </c>
      <c r="KM58" s="49">
        <f t="shared" si="276"/>
        <v>1987325.6247248286</v>
      </c>
      <c r="KN58" s="49">
        <f t="shared" si="276"/>
        <v>22929540.411301356</v>
      </c>
      <c r="KO58" s="49">
        <f t="shared" si="276"/>
        <v>20719554.482256707</v>
      </c>
      <c r="KP58" s="49">
        <f t="shared" si="276"/>
        <v>67514806.757066324</v>
      </c>
      <c r="KQ58" s="49">
        <f t="shared" si="276"/>
        <v>240865.05</v>
      </c>
      <c r="KR58" s="49">
        <f t="shared" si="276"/>
        <v>18201564.040091127</v>
      </c>
      <c r="KS58" s="49">
        <f t="shared" si="276"/>
        <v>9396137.1277920492</v>
      </c>
      <c r="KT58" s="49">
        <f t="shared" si="276"/>
        <v>35927708.659767464</v>
      </c>
      <c r="KU58" s="49">
        <f t="shared" si="276"/>
        <v>12592051.715637682</v>
      </c>
      <c r="KV58" s="49">
        <f t="shared" si="276"/>
        <v>50280660.775185734</v>
      </c>
      <c r="KW58" s="49">
        <f t="shared" si="276"/>
        <v>11379862.72496458</v>
      </c>
      <c r="KX58" s="49">
        <f t="shared" si="276"/>
        <v>77093667.756757796</v>
      </c>
      <c r="KY58" s="49">
        <f t="shared" si="276"/>
        <v>1941908.6155360646</v>
      </c>
      <c r="KZ58" s="49">
        <f t="shared" si="276"/>
        <v>23246050.768001527</v>
      </c>
      <c r="LA58" s="49">
        <f t="shared" si="276"/>
        <v>20589667.367881466</v>
      </c>
      <c r="LB58" s="49">
        <f t="shared" si="276"/>
        <v>69412649.56527862</v>
      </c>
      <c r="LC58" s="49">
        <f t="shared" si="276"/>
        <v>0</v>
      </c>
      <c r="LD58" s="49">
        <f t="shared" si="276"/>
        <v>13926141.590091126</v>
      </c>
      <c r="LE58" s="49">
        <f t="shared" si="276"/>
        <v>9621282.2548412122</v>
      </c>
      <c r="LF58" s="49">
        <f t="shared" si="276"/>
        <v>36686539.395078629</v>
      </c>
      <c r="LG58" s="49">
        <f t="shared" si="276"/>
        <v>12304083.107134981</v>
      </c>
      <c r="LH58" s="49">
        <f t="shared" si="276"/>
        <v>51544516.142078325</v>
      </c>
      <c r="LI58" s="49">
        <f t="shared" si="276"/>
        <v>10756166.048604902</v>
      </c>
      <c r="LJ58" s="49">
        <f t="shared" si="276"/>
        <v>74739254.429665774</v>
      </c>
      <c r="LK58" s="49">
        <f t="shared" si="276"/>
        <v>1824387.8853115726</v>
      </c>
      <c r="LL58" s="49">
        <f t="shared" si="276"/>
        <v>23568903.111878309</v>
      </c>
      <c r="LM58" s="49">
        <f t="shared" si="276"/>
        <v>20171347.744569782</v>
      </c>
      <c r="LN58" s="49">
        <f t="shared" si="276"/>
        <v>71319094.824905321</v>
      </c>
      <c r="LO58" s="49">
        <f t="shared" si="276"/>
        <v>0</v>
      </c>
      <c r="LP58" s="49">
        <f t="shared" si="276"/>
        <v>13926141.590091126</v>
      </c>
      <c r="LQ58" s="49">
        <f t="shared" si="276"/>
        <v>9531488.6165242884</v>
      </c>
      <c r="LR58" s="49">
        <f t="shared" si="276"/>
        <v>37484558.209989674</v>
      </c>
      <c r="LS58" s="49">
        <f t="shared" ref="LS58:OD58" si="277">SUM(LS6:LS57)</f>
        <v>12402411.778047904</v>
      </c>
      <c r="LT58" s="49">
        <f t="shared" si="277"/>
        <v>52853426.731453612</v>
      </c>
      <c r="LU58" s="49">
        <f t="shared" si="277"/>
        <v>10327151.803397944</v>
      </c>
      <c r="LV58" s="49">
        <f t="shared" si="277"/>
        <v>76833681.89367497</v>
      </c>
      <c r="LW58" s="49">
        <f t="shared" si="277"/>
        <v>1759015.6402073069</v>
      </c>
      <c r="LX58" s="49">
        <f t="shared" si="277"/>
        <v>23903217.139632672</v>
      </c>
      <c r="LY58" s="49">
        <f t="shared" si="277"/>
        <v>19939955.234164562</v>
      </c>
      <c r="LZ58" s="49">
        <f t="shared" si="277"/>
        <v>73323654.997614771</v>
      </c>
      <c r="MA58" s="49">
        <f t="shared" si="277"/>
        <v>0</v>
      </c>
      <c r="MB58" s="49">
        <f t="shared" si="277"/>
        <v>13926141.590091126</v>
      </c>
      <c r="MC58" s="49">
        <f t="shared" si="277"/>
        <v>9743247.2628073189</v>
      </c>
      <c r="MD58" s="49">
        <f t="shared" si="277"/>
        <v>38292144.779334359</v>
      </c>
      <c r="ME58" s="49">
        <f t="shared" si="277"/>
        <v>12138810.127806379</v>
      </c>
      <c r="MF58" s="49">
        <f t="shared" si="277"/>
        <v>54198422.6159968</v>
      </c>
      <c r="MG58" s="49">
        <f t="shared" si="277"/>
        <v>9790321.4448995367</v>
      </c>
      <c r="MH58" s="49">
        <f t="shared" si="277"/>
        <v>78985181.915198848</v>
      </c>
      <c r="MI58" s="49">
        <f t="shared" si="277"/>
        <v>1636177.236905498</v>
      </c>
      <c r="MJ58" s="49">
        <f t="shared" si="277"/>
        <v>24246695.98226963</v>
      </c>
      <c r="MK58" s="49">
        <f t="shared" si="277"/>
        <v>19534574.297508288</v>
      </c>
      <c r="ML58" s="49">
        <f t="shared" si="277"/>
        <v>75351970.933695748</v>
      </c>
      <c r="MM58" s="49">
        <f t="shared" si="277"/>
        <v>0</v>
      </c>
      <c r="MN58" s="49">
        <f t="shared" si="277"/>
        <v>13926141.590091126</v>
      </c>
      <c r="MO58" s="49">
        <f t="shared" si="277"/>
        <v>9685648.7679617517</v>
      </c>
      <c r="MP58" s="49">
        <f t="shared" si="277"/>
        <v>39134516.603237003</v>
      </c>
      <c r="MQ58" s="49">
        <f t="shared" si="277"/>
        <v>12111719.725374596</v>
      </c>
      <c r="MR58" s="49">
        <f t="shared" si="277"/>
        <v>55569437.53147082</v>
      </c>
      <c r="MS58" s="49">
        <f t="shared" si="277"/>
        <v>9207273.8667995967</v>
      </c>
      <c r="MT58" s="49">
        <f t="shared" si="277"/>
        <v>81229145.890415654</v>
      </c>
      <c r="MU58" s="49">
        <f t="shared" si="277"/>
        <v>1539632.2074889087</v>
      </c>
      <c r="MV58" s="49">
        <f t="shared" si="277"/>
        <v>24599490.94113734</v>
      </c>
      <c r="MW58" s="49">
        <f t="shared" si="277"/>
        <v>19073894.6801208</v>
      </c>
      <c r="MX58" s="49">
        <f t="shared" si="277"/>
        <v>77434859.328171015</v>
      </c>
      <c r="MY58" s="49">
        <f t="shared" si="277"/>
        <v>0</v>
      </c>
      <c r="MZ58" s="49">
        <f t="shared" si="277"/>
        <v>13926141.590091126</v>
      </c>
      <c r="NA58" s="49">
        <f t="shared" si="277"/>
        <v>9822796.218040498</v>
      </c>
      <c r="NB58" s="49">
        <f t="shared" si="277"/>
        <v>39979865.784622766</v>
      </c>
      <c r="NC58" s="49">
        <f t="shared" si="277"/>
        <v>11729616.112189665</v>
      </c>
      <c r="ND58" s="49">
        <f t="shared" si="277"/>
        <v>56977171.529825762</v>
      </c>
      <c r="NE58" s="49">
        <f t="shared" si="277"/>
        <v>8516984.1133087184</v>
      </c>
      <c r="NF58" s="49">
        <f t="shared" si="277"/>
        <v>83480831.09490779</v>
      </c>
      <c r="NG58" s="49">
        <f t="shared" si="277"/>
        <v>1391587.6876544144</v>
      </c>
      <c r="NH58" s="49">
        <f t="shared" si="277"/>
        <v>24958950.249951459</v>
      </c>
      <c r="NI58" s="49">
        <f t="shared" si="277"/>
        <v>18453997.561352104</v>
      </c>
      <c r="NJ58" s="49">
        <f t="shared" si="277"/>
        <v>79573192.857530013</v>
      </c>
      <c r="NK58" s="49">
        <f t="shared" si="277"/>
        <v>0</v>
      </c>
      <c r="NL58" s="49">
        <f t="shared" si="277"/>
        <v>13926141.590091126</v>
      </c>
      <c r="NM58" s="49">
        <f t="shared" si="277"/>
        <v>9689059.4435884859</v>
      </c>
      <c r="NN58" s="49">
        <f t="shared" si="277"/>
        <v>40867501.091922857</v>
      </c>
      <c r="NO58" s="49">
        <f t="shared" si="277"/>
        <v>11703003.277994625</v>
      </c>
      <c r="NP58" s="49">
        <f t="shared" si="277"/>
        <v>58409410.682598501</v>
      </c>
      <c r="NQ58" s="49">
        <f t="shared" si="277"/>
        <v>7866348.7847243445</v>
      </c>
      <c r="NR58" s="49">
        <f t="shared" si="277"/>
        <v>85802588.645068109</v>
      </c>
      <c r="NS58" s="49">
        <f t="shared" si="277"/>
        <v>1278379.103490538</v>
      </c>
      <c r="NT58" s="49">
        <f t="shared" si="277"/>
        <v>25320446.920028776</v>
      </c>
      <c r="NU58" s="49">
        <f t="shared" si="277"/>
        <v>17954841.814528428</v>
      </c>
      <c r="NV58" s="49">
        <f t="shared" si="277"/>
        <v>81687974.823428631</v>
      </c>
      <c r="NW58" s="49">
        <f t="shared" si="277"/>
        <v>0</v>
      </c>
      <c r="NX58" s="49">
        <f t="shared" si="277"/>
        <v>13926141.590091126</v>
      </c>
      <c r="NY58" s="49">
        <f t="shared" si="277"/>
        <v>9737447.3418737408</v>
      </c>
      <c r="NZ58" s="49">
        <f t="shared" si="277"/>
        <v>41419769.146861091</v>
      </c>
      <c r="OA58" s="49">
        <f t="shared" si="277"/>
        <v>11076212.266839886</v>
      </c>
      <c r="OB58" s="49">
        <f t="shared" si="277"/>
        <v>59106650.426482275</v>
      </c>
      <c r="OC58" s="49">
        <f t="shared" si="277"/>
        <v>6914338.0578522496</v>
      </c>
      <c r="OD58" s="49">
        <f t="shared" si="277"/>
        <v>86525980.64778176</v>
      </c>
      <c r="OE58" s="49">
        <f t="shared" ref="OE58:QP58" si="278">SUM(OE6:OE57)</f>
        <v>1083037.0127760847</v>
      </c>
      <c r="OF58" s="49">
        <f t="shared" si="278"/>
        <v>25374877.677186728</v>
      </c>
      <c r="OG58" s="49">
        <f t="shared" si="278"/>
        <v>16665749.748132577</v>
      </c>
      <c r="OH58" s="49">
        <f t="shared" si="278"/>
        <v>81689988.359795436</v>
      </c>
      <c r="OI58" s="49">
        <f t="shared" si="278"/>
        <v>0</v>
      </c>
      <c r="OJ58" s="49">
        <f t="shared" si="278"/>
        <v>13926141.590091126</v>
      </c>
      <c r="OK58" s="49">
        <f t="shared" si="278"/>
        <v>9269694.7872325405</v>
      </c>
      <c r="OL58" s="49">
        <f t="shared" si="278"/>
        <v>41419769.146861084</v>
      </c>
      <c r="OM58" s="49">
        <f t="shared" si="278"/>
        <v>10633017.276377929</v>
      </c>
      <c r="ON58" s="49">
        <f t="shared" si="278"/>
        <v>59108669.980890535</v>
      </c>
      <c r="OO58" s="49">
        <f t="shared" si="278"/>
        <v>5959139.0826277286</v>
      </c>
      <c r="OP58" s="49">
        <f t="shared" si="278"/>
        <v>86525981.149285212</v>
      </c>
      <c r="OQ58" s="49">
        <f t="shared" si="278"/>
        <v>917489.9147231736</v>
      </c>
      <c r="OR58" s="49">
        <f t="shared" si="278"/>
        <v>25374877.175683275</v>
      </c>
      <c r="OS58" s="49">
        <f t="shared" si="278"/>
        <v>15559580.728168288</v>
      </c>
      <c r="OT58" s="49">
        <f t="shared" si="278"/>
        <v>81692012.427734777</v>
      </c>
      <c r="OU58" s="49">
        <f t="shared" si="278"/>
        <v>0</v>
      </c>
      <c r="OV58" s="49">
        <f t="shared" si="278"/>
        <v>13926141.590091126</v>
      </c>
      <c r="OW58" s="49">
        <f t="shared" si="278"/>
        <v>9109224.932720596</v>
      </c>
      <c r="OX58" s="49">
        <f t="shared" si="278"/>
        <v>41419769.146861076</v>
      </c>
      <c r="OY58" s="49">
        <f t="shared" si="278"/>
        <v>9843657.3136825245</v>
      </c>
      <c r="OZ58" s="49">
        <f t="shared" si="278"/>
        <v>59110700.066871315</v>
      </c>
      <c r="PA58" s="49">
        <f t="shared" si="278"/>
        <v>4938812.8974911356</v>
      </c>
      <c r="PB58" s="49">
        <f t="shared" si="278"/>
        <v>86525980.64778176</v>
      </c>
      <c r="PC58" s="49">
        <f t="shared" si="278"/>
        <v>722024.67518405535</v>
      </c>
      <c r="PD58" s="49">
        <f t="shared" si="278"/>
        <v>25374877.175683275</v>
      </c>
      <c r="PE58" s="49">
        <f t="shared" si="278"/>
        <v>14283531.883353561</v>
      </c>
      <c r="PF58" s="49">
        <f t="shared" si="278"/>
        <v>81694050.03626737</v>
      </c>
      <c r="PG58" s="49">
        <f t="shared" si="278"/>
        <v>0</v>
      </c>
      <c r="PH58" s="49">
        <f t="shared" si="278"/>
        <v>13926141.590091126</v>
      </c>
      <c r="PI58" s="49">
        <f t="shared" si="278"/>
        <v>8651715.1347503718</v>
      </c>
      <c r="PJ58" s="49">
        <f t="shared" si="278"/>
        <v>41419769.146861084</v>
      </c>
      <c r="PK58" s="49">
        <f t="shared" si="278"/>
        <v>9380076.7860482689</v>
      </c>
      <c r="PL58" s="49">
        <f t="shared" si="278"/>
        <v>59112743.191941902</v>
      </c>
      <c r="PM58" s="49">
        <f t="shared" si="278"/>
        <v>3972759.3884184766</v>
      </c>
      <c r="PN58" s="49">
        <f t="shared" si="278"/>
        <v>86525981.149285212</v>
      </c>
      <c r="PO58" s="49">
        <f t="shared" si="278"/>
        <v>550493.95526429825</v>
      </c>
      <c r="PP58" s="49">
        <f t="shared" si="278"/>
        <v>25374877.677186728</v>
      </c>
      <c r="PQ58" s="49">
        <f t="shared" si="278"/>
        <v>13164272.500483502</v>
      </c>
      <c r="PR58" s="49">
        <f t="shared" si="278"/>
        <v>102467292.41244063</v>
      </c>
      <c r="PS58" s="49">
        <f t="shared" si="278"/>
        <v>0</v>
      </c>
      <c r="PT58" s="49">
        <f t="shared" si="278"/>
        <v>0</v>
      </c>
      <c r="PU58" s="49">
        <f t="shared" si="278"/>
        <v>8481002.5235674512</v>
      </c>
      <c r="PV58" s="49">
        <f t="shared" si="278"/>
        <v>27493627.556769963</v>
      </c>
      <c r="PW58" s="49">
        <f t="shared" si="278"/>
        <v>8658565.9728869963</v>
      </c>
      <c r="PX58" s="49">
        <f t="shared" si="278"/>
        <v>45188655.759997338</v>
      </c>
      <c r="PY58" s="49">
        <f t="shared" si="278"/>
        <v>2979569.5378834838</v>
      </c>
      <c r="PZ58" s="49">
        <f t="shared" si="278"/>
        <v>72599839.057690635</v>
      </c>
      <c r="QA58" s="49">
        <f t="shared" si="278"/>
        <v>363006.88089363929</v>
      </c>
      <c r="QB58" s="49">
        <f t="shared" si="278"/>
        <v>11448735.585592149</v>
      </c>
      <c r="QC58" s="49">
        <f t="shared" si="278"/>
        <v>11966600.336963665</v>
      </c>
      <c r="QD58" s="49">
        <f t="shared" si="278"/>
        <v>67772017.263972834</v>
      </c>
      <c r="QE58" s="49">
        <f t="shared" si="278"/>
        <v>0</v>
      </c>
      <c r="QF58" s="49">
        <f t="shared" si="278"/>
        <v>0</v>
      </c>
      <c r="QG58" s="49">
        <f t="shared" si="278"/>
        <v>8078120.7611757591</v>
      </c>
      <c r="QH58" s="49">
        <f t="shared" si="278"/>
        <v>27493627.556769963</v>
      </c>
      <c r="QI58" s="49">
        <f t="shared" si="278"/>
        <v>8127088.1513870545</v>
      </c>
      <c r="QJ58" s="49">
        <f t="shared" si="278"/>
        <v>45190722.957233705</v>
      </c>
      <c r="QK58" s="49">
        <f t="shared" si="278"/>
        <v>1986379.6942092255</v>
      </c>
      <c r="QL58" s="49">
        <f t="shared" si="278"/>
        <v>72599839.559194088</v>
      </c>
      <c r="QM58" s="49">
        <f t="shared" si="278"/>
        <v>183497.98776742831</v>
      </c>
      <c r="QN58" s="49">
        <f t="shared" si="278"/>
        <v>11448736.087095603</v>
      </c>
      <c r="QO58" s="49">
        <f t="shared" si="278"/>
        <v>10768916.128467154</v>
      </c>
      <c r="QP58" s="49">
        <f t="shared" si="278"/>
        <v>67774089.476243734</v>
      </c>
      <c r="QQ58" s="49">
        <f t="shared" ref="QQ58:TB58" si="279">SUM(QQ6:QQ57)</f>
        <v>0</v>
      </c>
      <c r="QR58" s="49">
        <f t="shared" si="279"/>
        <v>0</v>
      </c>
      <c r="QS58" s="49">
        <f t="shared" si="279"/>
        <v>7852780.1144143054</v>
      </c>
      <c r="QT58" s="49">
        <f t="shared" si="279"/>
        <v>27493627.556769963</v>
      </c>
      <c r="QU58" s="49">
        <f t="shared" si="279"/>
        <v>7378403.9773800354</v>
      </c>
      <c r="QV58" s="49">
        <f t="shared" si="279"/>
        <v>45192801.187546045</v>
      </c>
      <c r="QW58" s="49">
        <f t="shared" si="279"/>
        <v>987762.576768909</v>
      </c>
      <c r="QX58" s="49">
        <f t="shared" si="279"/>
        <v>72599839.057690635</v>
      </c>
      <c r="QY58" s="49">
        <f t="shared" si="279"/>
        <v>0</v>
      </c>
      <c r="QZ58" s="49">
        <f t="shared" si="279"/>
        <v>0</v>
      </c>
      <c r="RA58" s="49">
        <f t="shared" si="279"/>
        <v>9518952.7238077559</v>
      </c>
      <c r="RB58" s="49">
        <f t="shared" si="279"/>
        <v>67776175.229107887</v>
      </c>
      <c r="RC58" s="49">
        <f t="shared" si="279"/>
        <v>0</v>
      </c>
      <c r="RD58" s="49">
        <f t="shared" si="279"/>
        <v>0</v>
      </c>
      <c r="RE58" s="49">
        <f t="shared" si="279"/>
        <v>7415755.8297860296</v>
      </c>
      <c r="RF58" s="49">
        <f t="shared" si="279"/>
        <v>27493627.556769963</v>
      </c>
      <c r="RG58" s="49">
        <f t="shared" si="279"/>
        <v>6874050.8708908251</v>
      </c>
      <c r="RH58" s="49">
        <f t="shared" si="279"/>
        <v>45194892.456948198</v>
      </c>
      <c r="RI58" s="49">
        <f t="shared" si="279"/>
        <v>0</v>
      </c>
      <c r="RJ58" s="49">
        <f t="shared" si="279"/>
        <v>0</v>
      </c>
      <c r="RK58" s="49">
        <f t="shared" si="279"/>
        <v>0</v>
      </c>
      <c r="RL58" s="49">
        <f t="shared" si="279"/>
        <v>0</v>
      </c>
      <c r="RM58" s="49">
        <f t="shared" si="279"/>
        <v>8373511.6121192444</v>
      </c>
      <c r="RN58" s="49">
        <f t="shared" si="279"/>
        <v>67778271.513544559</v>
      </c>
      <c r="RO58" s="49">
        <f t="shared" si="279"/>
        <v>0</v>
      </c>
      <c r="RP58" s="49">
        <f t="shared" si="279"/>
        <v>0</v>
      </c>
      <c r="RQ58" s="49">
        <f t="shared" si="279"/>
        <v>7224557.7052611588</v>
      </c>
      <c r="RR58" s="49">
        <f t="shared" si="279"/>
        <v>27493627.556769963</v>
      </c>
      <c r="RS58" s="49">
        <f t="shared" si="279"/>
        <v>6145704.591227998</v>
      </c>
      <c r="RT58" s="49">
        <f t="shared" si="279"/>
        <v>45196995.260929771</v>
      </c>
      <c r="RU58" s="49">
        <f t="shared" si="279"/>
        <v>0</v>
      </c>
      <c r="RV58" s="49">
        <f t="shared" si="279"/>
        <v>0</v>
      </c>
      <c r="RW58" s="49">
        <f t="shared" si="279"/>
        <v>0</v>
      </c>
      <c r="RX58" s="49">
        <f t="shared" si="279"/>
        <v>0</v>
      </c>
      <c r="RY58" s="49">
        <f t="shared" si="279"/>
        <v>7136590.4260340594</v>
      </c>
      <c r="RZ58" s="49">
        <f t="shared" si="279"/>
        <v>67780381.338574499</v>
      </c>
      <c r="SA58" s="49">
        <f t="shared" si="279"/>
        <v>0</v>
      </c>
      <c r="SB58" s="49">
        <f t="shared" si="279"/>
        <v>0</v>
      </c>
      <c r="SC58" s="49">
        <f t="shared" si="279"/>
        <v>6797776.177303859</v>
      </c>
      <c r="SD58" s="49">
        <f t="shared" si="279"/>
        <v>27493627.556769963</v>
      </c>
      <c r="SE58" s="49">
        <f t="shared" si="279"/>
        <v>5620964.9445595788</v>
      </c>
      <c r="SF58" s="49">
        <f t="shared" si="279"/>
        <v>45199111.60550461</v>
      </c>
      <c r="SG58" s="49">
        <f t="shared" si="279"/>
        <v>0</v>
      </c>
      <c r="SH58" s="49">
        <f t="shared" si="279"/>
        <v>0</v>
      </c>
      <c r="SI58" s="49">
        <f t="shared" si="279"/>
        <v>0</v>
      </c>
      <c r="SJ58" s="49">
        <f t="shared" si="279"/>
        <v>0</v>
      </c>
      <c r="SK58" s="49">
        <f t="shared" si="279"/>
        <v>5978057.4469294148</v>
      </c>
      <c r="SL58" s="49">
        <f t="shared" si="279"/>
        <v>67418229.145006672</v>
      </c>
      <c r="SM58" s="49">
        <f t="shared" si="279"/>
        <v>0</v>
      </c>
      <c r="SN58" s="49">
        <f t="shared" si="279"/>
        <v>0</v>
      </c>
      <c r="SO58" s="49">
        <f t="shared" si="279"/>
        <v>6596335.2961080158</v>
      </c>
      <c r="SP58" s="49">
        <f t="shared" si="279"/>
        <v>27493627.556769963</v>
      </c>
      <c r="SQ58" s="49">
        <f t="shared" si="279"/>
        <v>4914021.2510732589</v>
      </c>
      <c r="SR58" s="49">
        <f t="shared" si="279"/>
        <v>44835899.735138997</v>
      </c>
      <c r="SS58" s="49">
        <f t="shared" si="279"/>
        <v>0</v>
      </c>
      <c r="ST58" s="49">
        <f t="shared" si="279"/>
        <v>0</v>
      </c>
      <c r="SU58" s="49">
        <f t="shared" si="279"/>
        <v>0</v>
      </c>
      <c r="SV58" s="49">
        <f t="shared" si="279"/>
        <v>0</v>
      </c>
      <c r="SW58" s="49">
        <f t="shared" si="279"/>
        <v>4756312.3766141525</v>
      </c>
      <c r="SX58" s="49">
        <f t="shared" si="279"/>
        <v>67418229.646510124</v>
      </c>
      <c r="SY58" s="49">
        <f t="shared" si="279"/>
        <v>0</v>
      </c>
      <c r="SZ58" s="49">
        <f t="shared" si="279"/>
        <v>0</v>
      </c>
      <c r="TA58" s="49">
        <f t="shared" si="279"/>
        <v>6179796.5248216903</v>
      </c>
      <c r="TB58" s="49">
        <f t="shared" si="279"/>
        <v>27493627.556769963</v>
      </c>
      <c r="TC58" s="49">
        <f t="shared" ref="TC58:VN58" si="280">SUM(TC6:TC57)</f>
        <v>4371035.4809662439</v>
      </c>
      <c r="TD58" s="49">
        <f t="shared" si="280"/>
        <v>44835900.236642458</v>
      </c>
      <c r="TE58" s="49">
        <f t="shared" si="280"/>
        <v>0</v>
      </c>
      <c r="TF58" s="49">
        <f t="shared" si="280"/>
        <v>0</v>
      </c>
      <c r="TG58" s="49">
        <f t="shared" si="280"/>
        <v>0</v>
      </c>
      <c r="TH58" s="49">
        <f t="shared" si="280"/>
        <v>0</v>
      </c>
      <c r="TI58" s="49">
        <f t="shared" si="280"/>
        <v>3586834.4663788863</v>
      </c>
      <c r="TJ58" s="49">
        <f t="shared" si="280"/>
        <v>67418229.145006672</v>
      </c>
      <c r="TK58" s="49">
        <f t="shared" si="280"/>
        <v>0</v>
      </c>
      <c r="TL58" s="49">
        <f t="shared" si="280"/>
        <v>0</v>
      </c>
      <c r="TM58" s="49">
        <f t="shared" si="280"/>
        <v>5968112.886954871</v>
      </c>
      <c r="TN58" s="49">
        <f t="shared" si="280"/>
        <v>27493627.556769963</v>
      </c>
      <c r="TO58" s="49">
        <f t="shared" si="280"/>
        <v>3705877.9048149143</v>
      </c>
      <c r="TP58" s="49">
        <f t="shared" si="280"/>
        <v>44835899.735138997</v>
      </c>
      <c r="TQ58" s="49">
        <f t="shared" si="280"/>
        <v>0</v>
      </c>
      <c r="TR58" s="49">
        <f t="shared" si="280"/>
        <v>0</v>
      </c>
      <c r="TS58" s="49">
        <f t="shared" si="280"/>
        <v>0</v>
      </c>
      <c r="TT58" s="49">
        <f t="shared" si="280"/>
        <v>0</v>
      </c>
      <c r="TU58" s="49">
        <f t="shared" si="280"/>
        <v>2391222.9805505145</v>
      </c>
      <c r="TV58" s="49">
        <f t="shared" si="280"/>
        <v>67418229.646510124</v>
      </c>
      <c r="TW58" s="49">
        <f t="shared" si="280"/>
        <v>0</v>
      </c>
      <c r="TX58" s="49">
        <f t="shared" si="280"/>
        <v>0</v>
      </c>
      <c r="TY58" s="49">
        <f t="shared" si="280"/>
        <v>5592545.1423524469</v>
      </c>
      <c r="TZ58" s="49">
        <f t="shared" si="280"/>
        <v>27493627.556769963</v>
      </c>
      <c r="UA58" s="49">
        <f t="shared" si="280"/>
        <v>3122168.2016879562</v>
      </c>
      <c r="UB58" s="49">
        <f t="shared" si="280"/>
        <v>44835900.236642458</v>
      </c>
      <c r="UC58" s="49">
        <f t="shared" si="280"/>
        <v>0</v>
      </c>
      <c r="UD58" s="49">
        <f t="shared" si="280"/>
        <v>0</v>
      </c>
      <c r="UE58" s="49">
        <f t="shared" si="280"/>
        <v>0</v>
      </c>
      <c r="UF58" s="49">
        <f t="shared" si="280"/>
        <v>0</v>
      </c>
      <c r="UG58" s="49">
        <f t="shared" si="280"/>
        <v>1195611.4858283571</v>
      </c>
      <c r="UH58" s="49">
        <f t="shared" si="280"/>
        <v>67418229.145006672</v>
      </c>
      <c r="UI58" s="49">
        <f t="shared" si="280"/>
        <v>0</v>
      </c>
      <c r="UJ58" s="49">
        <f t="shared" si="280"/>
        <v>0</v>
      </c>
      <c r="UK58" s="49">
        <f t="shared" si="280"/>
        <v>5339890.4778017271</v>
      </c>
      <c r="UL58" s="49">
        <f t="shared" si="280"/>
        <v>27493627.556769963</v>
      </c>
      <c r="UM58" s="49">
        <f t="shared" si="280"/>
        <v>2457010.6255366267</v>
      </c>
      <c r="UN58" s="49">
        <f t="shared" si="280"/>
        <v>44835899.735138997</v>
      </c>
      <c r="UO58" s="49">
        <f t="shared" si="280"/>
        <v>0</v>
      </c>
      <c r="UP58" s="49">
        <f t="shared" si="280"/>
        <v>0</v>
      </c>
      <c r="UQ58" s="49">
        <f t="shared" si="280"/>
        <v>0</v>
      </c>
      <c r="UR58" s="49">
        <f t="shared" si="280"/>
        <v>0</v>
      </c>
      <c r="US58" s="49">
        <f t="shared" si="280"/>
        <v>0</v>
      </c>
      <c r="UT58" s="49">
        <f t="shared" si="280"/>
        <v>0</v>
      </c>
      <c r="UU58" s="49">
        <f t="shared" si="280"/>
        <v>0</v>
      </c>
      <c r="UV58" s="49">
        <f t="shared" si="280"/>
        <v>0</v>
      </c>
      <c r="UW58" s="49">
        <f t="shared" si="280"/>
        <v>4943837.2198573537</v>
      </c>
      <c r="UX58" s="49">
        <f t="shared" si="280"/>
        <v>27493627.556769963</v>
      </c>
      <c r="UY58" s="49">
        <f t="shared" si="280"/>
        <v>1873300.9224096693</v>
      </c>
      <c r="UZ58" s="49">
        <f t="shared" si="280"/>
        <v>44835900.236642458</v>
      </c>
      <c r="VA58" s="49">
        <f t="shared" si="280"/>
        <v>0</v>
      </c>
      <c r="VB58" s="49">
        <f t="shared" si="280"/>
        <v>0</v>
      </c>
      <c r="VC58" s="49">
        <f t="shared" si="280"/>
        <v>0</v>
      </c>
      <c r="VD58" s="49">
        <f t="shared" si="280"/>
        <v>0</v>
      </c>
      <c r="VE58" s="49">
        <f t="shared" si="280"/>
        <v>0</v>
      </c>
      <c r="VF58" s="49">
        <f t="shared" si="280"/>
        <v>0</v>
      </c>
      <c r="VG58" s="49">
        <f t="shared" si="280"/>
        <v>0</v>
      </c>
      <c r="VH58" s="49">
        <f t="shared" si="280"/>
        <v>0</v>
      </c>
      <c r="VI58" s="49">
        <f t="shared" si="280"/>
        <v>4711668.0686485823</v>
      </c>
      <c r="VJ58" s="49">
        <f t="shared" si="280"/>
        <v>27493627.556769963</v>
      </c>
      <c r="VK58" s="49">
        <f t="shared" si="280"/>
        <v>1228505.3127683115</v>
      </c>
      <c r="VL58" s="49">
        <f t="shared" si="280"/>
        <v>44835899.735138997</v>
      </c>
      <c r="VM58" s="49">
        <f t="shared" si="280"/>
        <v>0</v>
      </c>
      <c r="VN58" s="49">
        <f t="shared" si="280"/>
        <v>0</v>
      </c>
      <c r="VO58" s="49">
        <f t="shared" ref="VO58:XZ58" si="281">SUM(VO6:VO57)</f>
        <v>0</v>
      </c>
      <c r="VP58" s="49">
        <f t="shared" si="281"/>
        <v>0</v>
      </c>
      <c r="VQ58" s="49">
        <f t="shared" si="281"/>
        <v>0</v>
      </c>
      <c r="VR58" s="49">
        <f t="shared" si="281"/>
        <v>0</v>
      </c>
      <c r="VS58" s="49">
        <f t="shared" si="281"/>
        <v>0</v>
      </c>
      <c r="VT58" s="49">
        <f t="shared" si="281"/>
        <v>0</v>
      </c>
      <c r="VU58" s="49">
        <f t="shared" si="281"/>
        <v>4325857.567375184</v>
      </c>
      <c r="VV58" s="49">
        <f t="shared" si="281"/>
        <v>27493627.556769963</v>
      </c>
      <c r="VW58" s="49">
        <f t="shared" si="281"/>
        <v>624433.64313138148</v>
      </c>
      <c r="VX58" s="49">
        <f t="shared" si="281"/>
        <v>44835900.236642458</v>
      </c>
      <c r="VY58" s="49">
        <f t="shared" si="281"/>
        <v>0</v>
      </c>
      <c r="VZ58" s="49">
        <f t="shared" si="281"/>
        <v>0</v>
      </c>
      <c r="WA58" s="49">
        <f t="shared" si="281"/>
        <v>0</v>
      </c>
      <c r="WB58" s="49">
        <f t="shared" si="281"/>
        <v>0</v>
      </c>
      <c r="WC58" s="49">
        <f t="shared" si="281"/>
        <v>0</v>
      </c>
      <c r="WD58" s="49">
        <f t="shared" si="281"/>
        <v>0</v>
      </c>
      <c r="WE58" s="49">
        <f t="shared" si="281"/>
        <v>0</v>
      </c>
      <c r="WF58" s="49">
        <f t="shared" si="281"/>
        <v>0</v>
      </c>
      <c r="WG58" s="49">
        <f t="shared" si="281"/>
        <v>4083445.6594954389</v>
      </c>
      <c r="WH58" s="49">
        <f t="shared" si="281"/>
        <v>27493627.556769963</v>
      </c>
      <c r="WI58" s="49">
        <f t="shared" si="281"/>
        <v>0</v>
      </c>
      <c r="WJ58" s="49">
        <f t="shared" si="281"/>
        <v>0</v>
      </c>
      <c r="WK58" s="49">
        <f t="shared" si="281"/>
        <v>0</v>
      </c>
      <c r="WL58" s="49">
        <f t="shared" si="281"/>
        <v>0</v>
      </c>
      <c r="WM58" s="49">
        <f t="shared" si="281"/>
        <v>0</v>
      </c>
      <c r="WN58" s="49">
        <f t="shared" si="281"/>
        <v>0</v>
      </c>
      <c r="WO58" s="49">
        <f t="shared" si="281"/>
        <v>0</v>
      </c>
      <c r="WP58" s="49">
        <f t="shared" si="281"/>
        <v>0</v>
      </c>
      <c r="WQ58" s="49">
        <f t="shared" si="281"/>
        <v>0</v>
      </c>
      <c r="WR58" s="49">
        <f t="shared" si="281"/>
        <v>0</v>
      </c>
      <c r="WS58" s="49">
        <f t="shared" si="281"/>
        <v>3707877.9148930148</v>
      </c>
      <c r="WT58" s="49">
        <f t="shared" si="281"/>
        <v>27493627.556769963</v>
      </c>
      <c r="WU58" s="49">
        <f t="shared" si="281"/>
        <v>0</v>
      </c>
      <c r="WV58" s="49">
        <f t="shared" si="281"/>
        <v>0</v>
      </c>
      <c r="WW58" s="49">
        <f t="shared" si="281"/>
        <v>0</v>
      </c>
      <c r="WX58" s="49">
        <f t="shared" si="281"/>
        <v>0</v>
      </c>
      <c r="WY58" s="49">
        <f t="shared" si="281"/>
        <v>0</v>
      </c>
      <c r="WZ58" s="49">
        <f t="shared" si="281"/>
        <v>0</v>
      </c>
      <c r="XA58" s="49">
        <f t="shared" si="281"/>
        <v>0</v>
      </c>
      <c r="XB58" s="49">
        <f t="shared" si="281"/>
        <v>0</v>
      </c>
      <c r="XC58" s="49">
        <f t="shared" si="281"/>
        <v>0</v>
      </c>
      <c r="XD58" s="49">
        <f t="shared" si="281"/>
        <v>0</v>
      </c>
      <c r="XE58" s="49">
        <f t="shared" si="281"/>
        <v>3455223.2503422936</v>
      </c>
      <c r="XF58" s="49">
        <f t="shared" si="281"/>
        <v>27493627.556769963</v>
      </c>
      <c r="XG58" s="49">
        <f t="shared" si="281"/>
        <v>0</v>
      </c>
      <c r="XH58" s="49">
        <f t="shared" si="281"/>
        <v>0</v>
      </c>
      <c r="XI58" s="49">
        <f t="shared" si="281"/>
        <v>0</v>
      </c>
      <c r="XJ58" s="49">
        <f t="shared" si="281"/>
        <v>0</v>
      </c>
      <c r="XK58" s="49">
        <f t="shared" si="281"/>
        <v>0</v>
      </c>
      <c r="XL58" s="49">
        <f t="shared" si="281"/>
        <v>0</v>
      </c>
      <c r="XM58" s="49">
        <f t="shared" si="281"/>
        <v>0</v>
      </c>
      <c r="XN58" s="49">
        <f t="shared" si="281"/>
        <v>0</v>
      </c>
      <c r="XO58" s="49">
        <f t="shared" si="281"/>
        <v>0</v>
      </c>
      <c r="XP58" s="49">
        <f t="shared" si="281"/>
        <v>0</v>
      </c>
      <c r="XQ58" s="49">
        <f t="shared" si="281"/>
        <v>3106969.5235291375</v>
      </c>
      <c r="XR58" s="49">
        <f t="shared" si="281"/>
        <v>27493627.556769971</v>
      </c>
      <c r="XS58" s="49">
        <f t="shared" si="281"/>
        <v>0</v>
      </c>
      <c r="XT58" s="49">
        <f t="shared" si="281"/>
        <v>0</v>
      </c>
      <c r="XU58" s="49">
        <f t="shared" si="281"/>
        <v>0</v>
      </c>
      <c r="XV58" s="49">
        <f t="shared" si="281"/>
        <v>0</v>
      </c>
      <c r="XW58" s="49">
        <f t="shared" si="281"/>
        <v>0</v>
      </c>
      <c r="XX58" s="49">
        <f t="shared" si="281"/>
        <v>0</v>
      </c>
      <c r="XY58" s="49">
        <f t="shared" si="281"/>
        <v>0</v>
      </c>
      <c r="XZ58" s="49">
        <f t="shared" si="281"/>
        <v>0</v>
      </c>
      <c r="YA58" s="49">
        <f t="shared" ref="YA58:AAL58" si="282">SUM(YA6:YA57)</f>
        <v>0</v>
      </c>
      <c r="YB58" s="49">
        <f t="shared" si="282"/>
        <v>0</v>
      </c>
      <c r="YC58" s="49">
        <f t="shared" si="282"/>
        <v>2827000.8411891493</v>
      </c>
      <c r="YD58" s="49">
        <f t="shared" si="282"/>
        <v>27493627.556769963</v>
      </c>
      <c r="YE58" s="49">
        <f t="shared" si="282"/>
        <v>0</v>
      </c>
      <c r="YF58" s="49">
        <f t="shared" si="282"/>
        <v>0</v>
      </c>
      <c r="YG58" s="49">
        <f t="shared" si="282"/>
        <v>0</v>
      </c>
      <c r="YH58" s="49">
        <f t="shared" si="282"/>
        <v>0</v>
      </c>
      <c r="YI58" s="49">
        <f t="shared" si="282"/>
        <v>0</v>
      </c>
      <c r="YJ58" s="49">
        <f t="shared" si="282"/>
        <v>0</v>
      </c>
      <c r="YK58" s="49">
        <f t="shared" si="282"/>
        <v>0</v>
      </c>
      <c r="YL58" s="49">
        <f t="shared" si="282"/>
        <v>0</v>
      </c>
      <c r="YM58" s="49">
        <f t="shared" si="282"/>
        <v>0</v>
      </c>
      <c r="YN58" s="49">
        <f t="shared" si="282"/>
        <v>0</v>
      </c>
      <c r="YO58" s="49">
        <f t="shared" si="282"/>
        <v>2471918.6099286755</v>
      </c>
      <c r="YP58" s="49">
        <f t="shared" si="282"/>
        <v>27493627.556769963</v>
      </c>
      <c r="YQ58" s="49">
        <f t="shared" si="282"/>
        <v>0</v>
      </c>
      <c r="YR58" s="49">
        <f t="shared" si="282"/>
        <v>0</v>
      </c>
      <c r="YS58" s="49">
        <f t="shared" si="282"/>
        <v>0</v>
      </c>
      <c r="YT58" s="49">
        <f t="shared" si="282"/>
        <v>0</v>
      </c>
      <c r="YU58" s="49">
        <f t="shared" si="282"/>
        <v>0</v>
      </c>
      <c r="YV58" s="49">
        <f t="shared" si="282"/>
        <v>0</v>
      </c>
      <c r="YW58" s="49">
        <f t="shared" si="282"/>
        <v>0</v>
      </c>
      <c r="YX58" s="49">
        <f t="shared" si="282"/>
        <v>0</v>
      </c>
      <c r="YY58" s="49">
        <f t="shared" si="282"/>
        <v>0</v>
      </c>
      <c r="YZ58" s="49">
        <f t="shared" si="282"/>
        <v>0</v>
      </c>
      <c r="ZA58" s="49">
        <f t="shared" si="282"/>
        <v>2198778.4320360045</v>
      </c>
      <c r="ZB58" s="49">
        <f t="shared" si="282"/>
        <v>27493627.556769971</v>
      </c>
      <c r="ZC58" s="49">
        <f t="shared" si="282"/>
        <v>0</v>
      </c>
      <c r="ZD58" s="49">
        <f t="shared" si="282"/>
        <v>0</v>
      </c>
      <c r="ZE58" s="49">
        <f t="shared" si="282"/>
        <v>0</v>
      </c>
      <c r="ZF58" s="49">
        <f t="shared" si="282"/>
        <v>0</v>
      </c>
      <c r="ZG58" s="49">
        <f t="shared" si="282"/>
        <v>0</v>
      </c>
      <c r="ZH58" s="49">
        <f t="shared" si="282"/>
        <v>0</v>
      </c>
      <c r="ZI58" s="49">
        <f t="shared" si="282"/>
        <v>0</v>
      </c>
      <c r="ZJ58" s="49">
        <f t="shared" si="282"/>
        <v>0</v>
      </c>
      <c r="ZK58" s="49">
        <f t="shared" si="282"/>
        <v>0</v>
      </c>
      <c r="ZL58" s="49">
        <f t="shared" si="282"/>
        <v>0</v>
      </c>
      <c r="ZM58" s="49">
        <f t="shared" si="282"/>
        <v>1853938.9574465062</v>
      </c>
      <c r="ZN58" s="49">
        <f t="shared" si="282"/>
        <v>27493627.556769963</v>
      </c>
      <c r="ZO58" s="49">
        <f t="shared" si="282"/>
        <v>0</v>
      </c>
      <c r="ZP58" s="49">
        <f t="shared" si="282"/>
        <v>0</v>
      </c>
      <c r="ZQ58" s="49">
        <f t="shared" si="282"/>
        <v>0</v>
      </c>
      <c r="ZR58" s="49">
        <f t="shared" si="282"/>
        <v>0</v>
      </c>
      <c r="ZS58" s="49">
        <f t="shared" si="282"/>
        <v>0</v>
      </c>
      <c r="ZT58" s="49">
        <f t="shared" si="282"/>
        <v>0</v>
      </c>
      <c r="ZU58" s="49">
        <f t="shared" si="282"/>
        <v>0</v>
      </c>
      <c r="ZV58" s="49">
        <f t="shared" si="282"/>
        <v>0</v>
      </c>
      <c r="ZW58" s="49">
        <f t="shared" si="282"/>
        <v>0</v>
      </c>
      <c r="ZX58" s="49">
        <f t="shared" si="282"/>
        <v>0</v>
      </c>
      <c r="ZY58" s="49">
        <f t="shared" si="282"/>
        <v>1570556.0228828597</v>
      </c>
      <c r="ZZ58" s="49">
        <f t="shared" si="282"/>
        <v>27493627.556769963</v>
      </c>
      <c r="AAA58" s="49">
        <f t="shared" si="282"/>
        <v>0</v>
      </c>
      <c r="AAB58" s="49">
        <f t="shared" si="282"/>
        <v>0</v>
      </c>
      <c r="AAC58" s="49">
        <f t="shared" si="282"/>
        <v>0</v>
      </c>
      <c r="AAD58" s="49">
        <f t="shared" si="282"/>
        <v>0</v>
      </c>
      <c r="AAE58" s="49">
        <f t="shared" si="282"/>
        <v>0</v>
      </c>
      <c r="AAF58" s="49">
        <f t="shared" si="282"/>
        <v>0</v>
      </c>
      <c r="AAG58" s="49">
        <f t="shared" si="282"/>
        <v>0</v>
      </c>
      <c r="AAH58" s="49">
        <f t="shared" si="282"/>
        <v>0</v>
      </c>
      <c r="AAI58" s="49">
        <f t="shared" si="282"/>
        <v>0</v>
      </c>
      <c r="AAJ58" s="49">
        <f t="shared" si="282"/>
        <v>0</v>
      </c>
      <c r="AAK58" s="49">
        <f t="shared" si="282"/>
        <v>1235959.3049643375</v>
      </c>
      <c r="AAL58" s="49">
        <f t="shared" si="282"/>
        <v>27493627.556769978</v>
      </c>
      <c r="AAM58" s="49">
        <f t="shared" ref="AAM58:ACJ58" si="283">SUM(AAM6:AAM57)</f>
        <v>0</v>
      </c>
      <c r="AAN58" s="49">
        <f t="shared" si="283"/>
        <v>0</v>
      </c>
      <c r="AAO58" s="49">
        <f t="shared" si="283"/>
        <v>0</v>
      </c>
      <c r="AAP58" s="49">
        <f t="shared" si="283"/>
        <v>0</v>
      </c>
      <c r="AAQ58" s="49">
        <f t="shared" si="283"/>
        <v>0</v>
      </c>
      <c r="AAR58" s="49">
        <f t="shared" si="283"/>
        <v>0</v>
      </c>
      <c r="AAS58" s="49">
        <f t="shared" si="283"/>
        <v>0</v>
      </c>
      <c r="AAT58" s="49">
        <f t="shared" si="283"/>
        <v>0</v>
      </c>
      <c r="AAU58" s="49">
        <f t="shared" si="283"/>
        <v>0</v>
      </c>
      <c r="AAV58" s="49">
        <f t="shared" si="283"/>
        <v>0</v>
      </c>
      <c r="AAW58" s="49">
        <f t="shared" si="283"/>
        <v>942333.61372971523</v>
      </c>
      <c r="AAX58" s="49">
        <f t="shared" si="283"/>
        <v>27493627.556769963</v>
      </c>
      <c r="AAY58" s="49">
        <f t="shared" si="283"/>
        <v>0</v>
      </c>
      <c r="AAZ58" s="49">
        <f t="shared" si="283"/>
        <v>0</v>
      </c>
      <c r="ABA58" s="49">
        <f t="shared" si="283"/>
        <v>0</v>
      </c>
      <c r="ABB58" s="49">
        <f t="shared" si="283"/>
        <v>0</v>
      </c>
      <c r="ABC58" s="49">
        <f t="shared" si="283"/>
        <v>0</v>
      </c>
      <c r="ABD58" s="49">
        <f t="shared" si="283"/>
        <v>0</v>
      </c>
      <c r="ABE58" s="49">
        <f t="shared" si="283"/>
        <v>0</v>
      </c>
      <c r="ABF58" s="49">
        <f t="shared" si="283"/>
        <v>0</v>
      </c>
      <c r="ABG58" s="49">
        <f t="shared" si="283"/>
        <v>0</v>
      </c>
      <c r="ABH58" s="49">
        <f t="shared" si="283"/>
        <v>0</v>
      </c>
      <c r="ABI58" s="49">
        <f t="shared" si="283"/>
        <v>621393.90470582619</v>
      </c>
      <c r="ABJ58" s="49">
        <f t="shared" si="283"/>
        <v>27493627.556769978</v>
      </c>
      <c r="ABK58" s="49">
        <f t="shared" si="283"/>
        <v>0</v>
      </c>
      <c r="ABL58" s="49">
        <f t="shared" si="283"/>
        <v>0</v>
      </c>
      <c r="ABM58" s="49">
        <f t="shared" si="283"/>
        <v>0</v>
      </c>
      <c r="ABN58" s="49">
        <f t="shared" si="283"/>
        <v>0</v>
      </c>
      <c r="ABO58" s="49">
        <f t="shared" si="283"/>
        <v>0</v>
      </c>
      <c r="ABP58" s="49">
        <f t="shared" si="283"/>
        <v>0</v>
      </c>
      <c r="ABQ58" s="49">
        <f t="shared" si="283"/>
        <v>0</v>
      </c>
      <c r="ABR58" s="49">
        <f t="shared" si="283"/>
        <v>0</v>
      </c>
      <c r="ABS58" s="49">
        <f t="shared" si="283"/>
        <v>0</v>
      </c>
      <c r="ABT58" s="49">
        <f t="shared" si="283"/>
        <v>0</v>
      </c>
      <c r="ABU58" s="49">
        <f t="shared" si="283"/>
        <v>314111.20457657048</v>
      </c>
      <c r="ABV58" s="49">
        <f t="shared" si="283"/>
        <v>27493627.556769963</v>
      </c>
      <c r="ABW58" s="49">
        <f t="shared" si="283"/>
        <v>0</v>
      </c>
      <c r="ABX58" s="49">
        <f t="shared" si="283"/>
        <v>0</v>
      </c>
      <c r="ABY58" s="49">
        <f t="shared" si="283"/>
        <v>0</v>
      </c>
      <c r="ABZ58" s="49">
        <f t="shared" si="283"/>
        <v>0</v>
      </c>
      <c r="ACA58" s="49">
        <f t="shared" si="283"/>
        <v>0</v>
      </c>
      <c r="ACB58" s="49">
        <f t="shared" si="283"/>
        <v>0</v>
      </c>
      <c r="ACC58" s="49">
        <f t="shared" si="283"/>
        <v>0</v>
      </c>
      <c r="ACD58" s="49">
        <f t="shared" si="283"/>
        <v>0</v>
      </c>
      <c r="ACE58" s="49">
        <f t="shared" si="283"/>
        <v>0</v>
      </c>
      <c r="ACF58" s="49">
        <f t="shared" si="283"/>
        <v>0</v>
      </c>
      <c r="ACG58" s="49">
        <f t="shared" si="283"/>
        <v>0</v>
      </c>
      <c r="ACH58" s="49">
        <f t="shared" si="283"/>
        <v>0</v>
      </c>
      <c r="ACI58" s="49">
        <f t="shared" si="283"/>
        <v>0</v>
      </c>
      <c r="ACJ58" s="49">
        <f t="shared" si="283"/>
        <v>0</v>
      </c>
    </row>
    <row r="59" spans="1:764" ht="15.75" x14ac:dyDescent="0.25">
      <c r="A59" s="50" t="s">
        <v>136</v>
      </c>
      <c r="B59" s="51"/>
      <c r="C59" s="65">
        <v>17.318300000000001</v>
      </c>
      <c r="D59" s="114"/>
      <c r="E59" s="84" t="b">
        <f>+C56/C59=E56</f>
        <v>1</v>
      </c>
      <c r="G59" s="30" t="s">
        <v>132</v>
      </c>
      <c r="H59" s="83">
        <v>608.71540241381308</v>
      </c>
      <c r="I59" s="64">
        <f>+H59/$C$56</f>
        <v>1.8592421705480585E-2</v>
      </c>
      <c r="N59" s="4" t="s">
        <v>101</v>
      </c>
      <c r="O59" s="124">
        <f>+O58+P58</f>
        <v>7345510050.1188793</v>
      </c>
      <c r="P59" s="124"/>
      <c r="Q59" s="124">
        <f>+Q58+R58</f>
        <v>7968929389.1075459</v>
      </c>
      <c r="R59" s="124"/>
      <c r="S59" s="124">
        <f>+S58+T58</f>
        <v>5861821470.2798653</v>
      </c>
      <c r="T59" s="124"/>
      <c r="U59" s="124">
        <f>+U58+V58</f>
        <v>6793795655.9964561</v>
      </c>
      <c r="V59" s="124"/>
      <c r="W59" s="124">
        <f>+W58+X58</f>
        <v>10472403105.868258</v>
      </c>
      <c r="X59" s="124"/>
      <c r="Y59" s="124">
        <f>+Y58+Z58</f>
        <v>8488340006.812027</v>
      </c>
      <c r="Z59" s="124"/>
      <c r="AA59" s="124">
        <f>+AA58+AB58</f>
        <v>6894021367.0542355</v>
      </c>
      <c r="AB59" s="124"/>
      <c r="AC59" s="124">
        <f>+AC58+AD58</f>
        <v>6841527059.4693127</v>
      </c>
      <c r="AD59" s="124"/>
      <c r="AE59" s="124">
        <f>+AE58+AF58</f>
        <v>805200897.54105949</v>
      </c>
      <c r="AF59" s="124"/>
      <c r="AG59" s="124">
        <f>+AG58+AH58</f>
        <v>657433829.5701921</v>
      </c>
      <c r="AH59" s="124"/>
      <c r="AI59" s="124">
        <f>+AI58+AJ58</f>
        <v>658746420.16895878</v>
      </c>
      <c r="AJ59" s="124"/>
      <c r="AK59" s="124">
        <f t="shared" ref="AK59" si="284">+AK58+AL58</f>
        <v>681355449.31878209</v>
      </c>
      <c r="AL59" s="124"/>
      <c r="AM59" s="124">
        <f t="shared" ref="AM59" si="285">+AM58+AN58</f>
        <v>703316830.97693884</v>
      </c>
      <c r="AN59" s="124"/>
      <c r="AO59" s="124">
        <f t="shared" ref="AO59" si="286">+AO58+AP58</f>
        <v>703906565.53534877</v>
      </c>
      <c r="AP59" s="124"/>
      <c r="AQ59" s="124">
        <f t="shared" ref="AQ59" si="287">+AQ58+AR58</f>
        <v>711494893.29875946</v>
      </c>
      <c r="AR59" s="124"/>
      <c r="AS59" s="124">
        <f t="shared" ref="AS59" si="288">+AS58+AT58</f>
        <v>510602638.8357619</v>
      </c>
      <c r="AT59" s="124"/>
      <c r="AU59" s="124">
        <f t="shared" ref="AU59" si="289">+AU58+AV58</f>
        <v>401930452.26354438</v>
      </c>
      <c r="AV59" s="124"/>
      <c r="AW59" s="124">
        <f t="shared" ref="AW59" si="290">+AW58+AX58</f>
        <v>319485623.75487155</v>
      </c>
      <c r="AX59" s="124"/>
      <c r="AY59" s="124">
        <f t="shared" ref="AY59" si="291">+AY58+AZ58</f>
        <v>309899849.27280045</v>
      </c>
      <c r="AZ59" s="124"/>
      <c r="BA59" s="124">
        <f t="shared" ref="BA59" si="292">+BA58+BB58</f>
        <v>301471052.47902727</v>
      </c>
      <c r="BB59" s="124"/>
      <c r="BC59" s="124">
        <f t="shared" ref="BC59" si="293">+BC58+BD58</f>
        <v>159273094.33092678</v>
      </c>
      <c r="BD59" s="124"/>
      <c r="BE59" s="124">
        <f t="shared" ref="BE59" si="294">+BE58+BF58</f>
        <v>155549519.67724484</v>
      </c>
      <c r="BF59" s="124"/>
      <c r="BG59" s="124">
        <f t="shared" ref="BG59" si="295">+BG58+BH58</f>
        <v>62778578.687928379</v>
      </c>
      <c r="BH59" s="124"/>
      <c r="BI59" s="124">
        <f t="shared" ref="BI59" si="296">+BI58+BJ58</f>
        <v>61549447.887411363</v>
      </c>
      <c r="BJ59" s="124"/>
      <c r="BK59" s="124">
        <f t="shared" ref="BK59" si="297">+BK58+BL58</f>
        <v>60286174.564657748</v>
      </c>
      <c r="BL59" s="124"/>
      <c r="BM59" s="124">
        <f t="shared" ref="BM59" si="298">+BM58+BN58</f>
        <v>59039972.503022447</v>
      </c>
      <c r="BN59" s="124"/>
      <c r="BO59" s="124">
        <f t="shared" ref="BO59" si="299">+BO58+BP58</f>
        <v>57793770.441387139</v>
      </c>
      <c r="BP59" s="124"/>
      <c r="BQ59" s="124">
        <f t="shared" ref="BQ59" si="300">+BQ58+BR58</f>
        <v>56550982.631975487</v>
      </c>
      <c r="BR59" s="124"/>
      <c r="BS59" s="124">
        <f t="shared" ref="BS59" si="301">+BS58+BT58</f>
        <v>27807738.761346534</v>
      </c>
      <c r="BT59" s="124"/>
    </row>
    <row r="60" spans="1:764" ht="15.75" x14ac:dyDescent="0.25">
      <c r="A60" s="53"/>
      <c r="B60" s="53"/>
      <c r="C60" s="53"/>
      <c r="D60" s="113"/>
      <c r="E60" s="58"/>
      <c r="G60" s="30" t="s">
        <v>6</v>
      </c>
      <c r="H60" s="83">
        <v>18149.649731622918</v>
      </c>
      <c r="I60" s="64">
        <f t="shared" ref="I60:I61" si="302">+H60/$C$56</f>
        <v>0.55435748837466647</v>
      </c>
      <c r="N60" s="4" t="s">
        <v>123</v>
      </c>
      <c r="O60" s="123">
        <f>AVERAGEIF($BW$1:$ACJ$1,O3,$BW$60:$ACJ$60)</f>
        <v>16.702014041385052</v>
      </c>
      <c r="P60" s="123"/>
      <c r="Q60" s="123">
        <f>AVERAGEIF($BW$1:$ACJ$1,Q3,$BW$60:$ACJ$60)</f>
        <v>19.631459956706664</v>
      </c>
      <c r="R60" s="123"/>
      <c r="S60" s="123">
        <f t="shared" ref="S60" si="303">AVERAGEIF($BW$1:$ACJ$1,S3,$BW$60:$ACJ$60)</f>
        <v>22.628210007707981</v>
      </c>
      <c r="T60" s="123"/>
      <c r="U60" s="123">
        <f t="shared" ref="U60" si="304">AVERAGEIF($BW$1:$ACJ$1,U3,$BW$60:$ACJ$60)</f>
        <v>25.369840011013366</v>
      </c>
      <c r="V60" s="123"/>
      <c r="W60" s="123">
        <f t="shared" ref="W60" si="305">AVERAGEIF($BW$1:$ACJ$1,W3,$BW$60:$ACJ$60)</f>
        <v>27.799566296129601</v>
      </c>
      <c r="X60" s="123"/>
      <c r="Y60" s="123">
        <f t="shared" ref="Y60" si="306">AVERAGEIF($BW$1:$ACJ$1,Y3,$BW$60:$ACJ$60)</f>
        <v>29.983020335519296</v>
      </c>
      <c r="Z60" s="123"/>
      <c r="AA60" s="123">
        <f t="shared" ref="AA60" si="307">AVERAGEIF($BW$1:$ACJ$1,AA3,$BW$60:$ACJ$60)</f>
        <v>32.225952129365275</v>
      </c>
      <c r="AB60" s="123"/>
      <c r="AC60" s="123">
        <f t="shared" ref="AC60" si="308">AVERAGEIF($BW$1:$ACJ$1,AC3,$BW$60:$ACJ$60)</f>
        <v>34.609954764340678</v>
      </c>
      <c r="AD60" s="123"/>
      <c r="AE60" s="123">
        <f t="shared" ref="AE60" si="309">AVERAGEIF($BW$1:$ACJ$1,AE3,$BW$60:$ACJ$60)</f>
        <v>37.130543881880619</v>
      </c>
      <c r="AF60" s="123"/>
      <c r="AG60" s="123">
        <f t="shared" ref="AG60" si="310">AVERAGEIF($BW$1:$ACJ$1,AG3,$BW$60:$ACJ$60)</f>
        <v>39.795931423672826</v>
      </c>
      <c r="AH60" s="123"/>
      <c r="AI60" s="123">
        <f t="shared" ref="AI60" si="311">AVERAGEIF($BW$1:$ACJ$1,AI3,$BW$60:$ACJ$60)</f>
        <v>42.612973008068508</v>
      </c>
      <c r="AJ60" s="123"/>
      <c r="AK60" s="123">
        <f t="shared" ref="AK60" si="312">AVERAGEIF($BW$1:$ACJ$1,AK3,$BW$60:$ACJ$60)</f>
        <v>45.59573344256453</v>
      </c>
      <c r="AL60" s="123"/>
      <c r="AM60" s="123">
        <f t="shared" ref="AM60" si="313">AVERAGEIF($BW$1:$ACJ$1,AM3,$BW$60:$ACJ$60)</f>
        <v>48.72096161344902</v>
      </c>
      <c r="AN60" s="123"/>
      <c r="AO60" s="123">
        <f t="shared" ref="AO60" si="314">AVERAGEIF($BW$1:$ACJ$1,AO3,$BW$60:$ACJ$60)</f>
        <v>50.150345375135345</v>
      </c>
      <c r="AP60" s="123"/>
      <c r="AQ60" s="123">
        <f t="shared" ref="AQ60" si="315">AVERAGEIF($BW$1:$ACJ$1,AQ3,$BW$60:$ACJ$60)</f>
        <v>50.150345375135345</v>
      </c>
      <c r="AR60" s="123"/>
      <c r="AS60" s="123">
        <f t="shared" ref="AS60" si="316">AVERAGEIF($BW$1:$ACJ$1,AS3,$BW$60:$ACJ$60)</f>
        <v>50.150345375135345</v>
      </c>
      <c r="AT60" s="123"/>
      <c r="AU60" s="123">
        <f t="shared" ref="AU60" si="317">AVERAGEIF($BW$1:$ACJ$1,AU3,$BW$60:$ACJ$60)</f>
        <v>50.150345375135345</v>
      </c>
      <c r="AV60" s="123"/>
      <c r="AW60" s="123">
        <f t="shared" ref="AW60" si="318">AVERAGEIF($BW$1:$ACJ$1,AW3,$BW$60:$ACJ$60)</f>
        <v>50.150345375135345</v>
      </c>
      <c r="AX60" s="123"/>
      <c r="AY60" s="123">
        <f t="shared" ref="AY60" si="319">AVERAGEIF($BW$1:$ACJ$1,AY3,$BW$60:$ACJ$60)</f>
        <v>50.150345375135345</v>
      </c>
      <c r="AZ60" s="123"/>
      <c r="BA60" s="123">
        <f t="shared" ref="BA60" si="320">AVERAGEIF($BW$1:$ACJ$1,BA3,$BW$60:$ACJ$60)</f>
        <v>50.150345375135345</v>
      </c>
      <c r="BB60" s="123"/>
      <c r="BC60" s="123">
        <f t="shared" ref="BC60" si="321">AVERAGEIF($BW$1:$ACJ$1,BC3,$BW$60:$ACJ$60)</f>
        <v>50.150345375135345</v>
      </c>
      <c r="BD60" s="123"/>
      <c r="BE60" s="123">
        <f t="shared" ref="BE60" si="322">AVERAGEIF($BW$1:$ACJ$1,BE3,$BW$60:$ACJ$60)</f>
        <v>50.150345375135345</v>
      </c>
      <c r="BF60" s="123"/>
      <c r="BG60" s="123">
        <f t="shared" ref="BG60" si="323">AVERAGEIF($BW$1:$ACJ$1,BG3,$BW$60:$ACJ$60)</f>
        <v>50.150345375135345</v>
      </c>
      <c r="BH60" s="123"/>
      <c r="BI60" s="123">
        <f t="shared" ref="BI60" si="324">AVERAGEIF($BW$1:$ACJ$1,BI3,$BW$60:$ACJ$60)</f>
        <v>50.150345375135345</v>
      </c>
      <c r="BJ60" s="123"/>
      <c r="BK60" s="123">
        <f t="shared" ref="BK60" si="325">AVERAGEIF($BW$1:$ACJ$1,BK3,$BW$60:$ACJ$60)</f>
        <v>50.150345375135345</v>
      </c>
      <c r="BL60" s="123"/>
      <c r="BM60" s="123">
        <f t="shared" ref="BM60" si="326">AVERAGEIF($BW$1:$ACJ$1,BM3,$BW$60:$ACJ$60)</f>
        <v>50.150345375135345</v>
      </c>
      <c r="BN60" s="123"/>
      <c r="BO60" s="123">
        <f t="shared" ref="BO60" si="327">AVERAGEIF($BW$1:$ACJ$1,BO3,$BW$60:$ACJ$60)</f>
        <v>50.150345375135345</v>
      </c>
      <c r="BP60" s="123"/>
      <c r="BQ60" s="123">
        <f t="shared" ref="BQ60" si="328">AVERAGEIF($BW$1:$ACJ$1,BQ3,$BW$60:$ACJ$60)</f>
        <v>50.150345375135345</v>
      </c>
      <c r="BR60" s="123"/>
      <c r="BS60" s="123">
        <f t="shared" ref="BS60" si="329">AVERAGEIF($BW$1:$ACJ$1,BS3,$BW$60:$ACJ$60)</f>
        <v>50.150345375135331</v>
      </c>
      <c r="BT60" s="123"/>
      <c r="BW60" s="66">
        <v>15.8955</v>
      </c>
      <c r="BX60" s="66">
        <v>15.8955</v>
      </c>
      <c r="BY60" s="66">
        <v>15.455</v>
      </c>
      <c r="BZ60" s="66">
        <v>15.455</v>
      </c>
      <c r="CA60" s="66">
        <v>15.3818</v>
      </c>
      <c r="CB60" s="66">
        <v>15.3818</v>
      </c>
      <c r="CC60" s="66">
        <v>15.4268</v>
      </c>
      <c r="CD60" s="66">
        <v>15.4268</v>
      </c>
      <c r="CE60" s="66">
        <v>16.141999999999999</v>
      </c>
      <c r="CF60" s="66">
        <v>16.141999999999999</v>
      </c>
      <c r="CG60" s="66">
        <v>16.598500000000001</v>
      </c>
      <c r="CH60" s="66">
        <v>16.598500000000001</v>
      </c>
      <c r="CI60" s="66">
        <v>17.670000000000002</v>
      </c>
      <c r="CJ60" s="66">
        <v>17.670000000000002</v>
      </c>
      <c r="CK60" s="66">
        <v>17.364999999999998</v>
      </c>
      <c r="CL60" s="66">
        <v>17.364999999999998</v>
      </c>
      <c r="CM60" s="66">
        <v>17.318300000000001</v>
      </c>
      <c r="CN60" s="66">
        <v>17.318300000000001</v>
      </c>
      <c r="CO60" s="66">
        <v>17.671299999999999</v>
      </c>
      <c r="CP60" s="66">
        <v>17.671299999999999</v>
      </c>
      <c r="CQ60" s="66">
        <v>17.618293913856355</v>
      </c>
      <c r="CR60" s="66">
        <v>17.618293913856355</v>
      </c>
      <c r="CS60" s="66">
        <v>17.88167458276429</v>
      </c>
      <c r="CT60" s="66">
        <v>17.88167458276429</v>
      </c>
      <c r="CU60" s="66">
        <v>18.171642756404967</v>
      </c>
      <c r="CV60" s="66">
        <v>18.171642756404967</v>
      </c>
      <c r="CW60" s="66">
        <v>18.423270114080388</v>
      </c>
      <c r="CX60" s="66">
        <v>18.423270114080388</v>
      </c>
      <c r="CY60" s="66">
        <v>18.699355354496948</v>
      </c>
      <c r="CZ60" s="66">
        <v>18.699355354496948</v>
      </c>
      <c r="DA60" s="66">
        <v>18.962061303575958</v>
      </c>
      <c r="DB60" s="66">
        <v>18.962061303575958</v>
      </c>
      <c r="DC60" s="66">
        <v>19.248689349434741</v>
      </c>
      <c r="DD60" s="66">
        <v>19.248689349434741</v>
      </c>
      <c r="DE60" s="66">
        <v>19.509239242530104</v>
      </c>
      <c r="DF60" s="66">
        <v>19.509239242530104</v>
      </c>
      <c r="DG60" s="66">
        <v>19.780855617876693</v>
      </c>
      <c r="DH60" s="66">
        <v>19.780855617876693</v>
      </c>
      <c r="DI60" s="66">
        <v>20.062626593160257</v>
      </c>
      <c r="DJ60" s="66">
        <v>20.062626593160257</v>
      </c>
      <c r="DK60" s="66">
        <v>20.295489484454819</v>
      </c>
      <c r="DL60" s="66">
        <v>20.295489484454819</v>
      </c>
      <c r="DM60" s="66">
        <v>20.561056296429602</v>
      </c>
      <c r="DN60" s="66">
        <v>20.561056296429602</v>
      </c>
      <c r="DO60" s="66">
        <v>20.812685020473513</v>
      </c>
      <c r="DP60" s="66">
        <v>20.812685020473513</v>
      </c>
      <c r="DQ60" s="66">
        <v>21.050548347561961</v>
      </c>
      <c r="DR60" s="66">
        <v>21.050548347561961</v>
      </c>
      <c r="DS60" s="66">
        <v>21.310018308110738</v>
      </c>
      <c r="DT60" s="66">
        <v>21.310018308110738</v>
      </c>
      <c r="DU60" s="66">
        <v>21.535706785353884</v>
      </c>
      <c r="DV60" s="66">
        <v>21.535706785353884</v>
      </c>
      <c r="DW60" s="66">
        <v>21.772685806215044</v>
      </c>
      <c r="DX60" s="66">
        <v>21.772685806215044</v>
      </c>
      <c r="DY60" s="66">
        <v>22.020894597057772</v>
      </c>
      <c r="DZ60" s="66">
        <v>22.020894597057772</v>
      </c>
      <c r="EA60" s="66">
        <v>22.280254039156006</v>
      </c>
      <c r="EB60" s="66">
        <v>22.280254039156006</v>
      </c>
      <c r="EC60" s="66">
        <v>22.505615590711578</v>
      </c>
      <c r="ED60" s="66">
        <v>22.505615590711578</v>
      </c>
      <c r="EE60" s="66">
        <v>22.76451803757265</v>
      </c>
      <c r="EF60" s="66">
        <v>22.76451803757265</v>
      </c>
      <c r="EG60" s="66">
        <v>23.01183090248394</v>
      </c>
      <c r="EH60" s="66">
        <v>23.01183090248394</v>
      </c>
      <c r="EI60" s="66">
        <v>23.234168638387512</v>
      </c>
      <c r="EJ60" s="66">
        <v>23.234168638387512</v>
      </c>
      <c r="EK60" s="66">
        <v>23.476893631490228</v>
      </c>
      <c r="EL60" s="66">
        <v>23.476893631490228</v>
      </c>
      <c r="EM60" s="66">
        <v>23.697727606885223</v>
      </c>
      <c r="EN60" s="66">
        <v>23.697727606885223</v>
      </c>
      <c r="EO60" s="66">
        <v>23.928206149071187</v>
      </c>
      <c r="EP60" s="66">
        <v>23.928206149071187</v>
      </c>
      <c r="EQ60" s="66">
        <v>24.168132748060241</v>
      </c>
      <c r="ER60" s="66">
        <v>24.168132748060241</v>
      </c>
      <c r="ES60" s="66">
        <v>24.375848623272326</v>
      </c>
      <c r="ET60" s="66">
        <v>24.375848623272326</v>
      </c>
      <c r="EU60" s="66">
        <v>24.603285583167541</v>
      </c>
      <c r="EV60" s="66">
        <v>24.603285583167541</v>
      </c>
      <c r="EW60" s="66">
        <v>24.829553320698064</v>
      </c>
      <c r="EX60" s="66">
        <v>24.829553320698064</v>
      </c>
      <c r="EY60" s="66">
        <v>25.044380198445136</v>
      </c>
      <c r="EZ60" s="66">
        <v>25.044380198445136</v>
      </c>
      <c r="FA60" s="66">
        <v>25.268157412938493</v>
      </c>
      <c r="FB60" s="66">
        <v>25.268157412938493</v>
      </c>
      <c r="FC60" s="66">
        <v>25.500630197082234</v>
      </c>
      <c r="FD60" s="66">
        <v>25.500630197082234</v>
      </c>
      <c r="FE60" s="66">
        <v>25.711502011969745</v>
      </c>
      <c r="FF60" s="66">
        <v>25.711502011969745</v>
      </c>
      <c r="FG60" s="66">
        <v>25.923470921071829</v>
      </c>
      <c r="FH60" s="66">
        <v>25.923470921071829</v>
      </c>
      <c r="FI60" s="66">
        <v>26.133365119611501</v>
      </c>
      <c r="FJ60" s="66">
        <v>26.133365119611501</v>
      </c>
      <c r="FK60" s="66">
        <v>26.332047554955398</v>
      </c>
      <c r="FL60" s="66">
        <v>26.332047554955398</v>
      </c>
      <c r="FM60" s="66">
        <v>26.547706440887985</v>
      </c>
      <c r="FN60" s="66">
        <v>26.547706440887985</v>
      </c>
      <c r="FO60" s="66">
        <v>26.742770555431516</v>
      </c>
      <c r="FP60" s="66">
        <v>26.742770555431516</v>
      </c>
      <c r="FQ60" s="66">
        <v>26.926854481003311</v>
      </c>
      <c r="FR60" s="66">
        <v>26.926854481003311</v>
      </c>
      <c r="FS60" s="66">
        <v>27.136442608708027</v>
      </c>
      <c r="FT60" s="66">
        <v>27.136442608708027</v>
      </c>
      <c r="FU60" s="66">
        <v>27.334738485895432</v>
      </c>
      <c r="FV60" s="66">
        <v>27.334738485895432</v>
      </c>
      <c r="FW60" s="66">
        <v>27.521968961343433</v>
      </c>
      <c r="FX60" s="66">
        <v>27.521968961343433</v>
      </c>
      <c r="FY60" s="66">
        <v>27.71590007054354</v>
      </c>
      <c r="FZ60" s="66">
        <v>27.71590007054354</v>
      </c>
      <c r="GA60" s="66">
        <v>27.90749801195242</v>
      </c>
      <c r="GB60" s="66">
        <v>27.90749801195242</v>
      </c>
      <c r="GC60" s="66">
        <v>28.096695665153188</v>
      </c>
      <c r="GD60" s="66">
        <v>28.096695665153188</v>
      </c>
      <c r="GE60" s="66">
        <v>28.283426407515172</v>
      </c>
      <c r="GF60" s="66">
        <v>28.283426407515172</v>
      </c>
      <c r="GG60" s="66">
        <v>28.459307407749819</v>
      </c>
      <c r="GH60" s="66">
        <v>28.459307407749819</v>
      </c>
      <c r="GI60" s="66">
        <v>28.641026172381196</v>
      </c>
      <c r="GJ60" s="66">
        <v>28.641026172381196</v>
      </c>
      <c r="GK60" s="66">
        <v>28.828166725878244</v>
      </c>
      <c r="GL60" s="66">
        <v>28.828166725878244</v>
      </c>
      <c r="GM60" s="66">
        <v>28.998326947977162</v>
      </c>
      <c r="GN60" s="66">
        <v>28.998326947977162</v>
      </c>
      <c r="GO60" s="66">
        <v>29.161154258078021</v>
      </c>
      <c r="GP60" s="66">
        <v>29.161154258078021</v>
      </c>
      <c r="GQ60" s="66">
        <v>29.349337509716065</v>
      </c>
      <c r="GR60" s="66">
        <v>29.349337509716065</v>
      </c>
      <c r="GS60" s="66">
        <v>29.522030596116011</v>
      </c>
      <c r="GT60" s="66">
        <v>29.522030596116011</v>
      </c>
      <c r="GU60" s="66">
        <v>29.70384472156962</v>
      </c>
      <c r="GV60" s="66">
        <v>29.70384472156962</v>
      </c>
      <c r="GW60" s="66">
        <v>29.886580468426359</v>
      </c>
      <c r="GX60" s="66">
        <v>29.886580468426359</v>
      </c>
      <c r="GY60" s="66">
        <v>30.061872757074596</v>
      </c>
      <c r="GZ60" s="66">
        <v>30.061872757074596</v>
      </c>
      <c r="HA60" s="66">
        <v>30.254829786979808</v>
      </c>
      <c r="HB60" s="66">
        <v>30.254829786979808</v>
      </c>
      <c r="HC60" s="66">
        <v>30.44034984259423</v>
      </c>
      <c r="HD60" s="66">
        <v>30.44034984259423</v>
      </c>
      <c r="HE60" s="66">
        <v>30.61830895512956</v>
      </c>
      <c r="HF60" s="66">
        <v>30.61830895512956</v>
      </c>
      <c r="HG60" s="66">
        <v>30.805658734872772</v>
      </c>
      <c r="HH60" s="66">
        <v>30.805658734872772</v>
      </c>
      <c r="HI60" s="66">
        <v>30.993949447697332</v>
      </c>
      <c r="HJ60" s="66">
        <v>30.993949447697332</v>
      </c>
      <c r="HK60" s="66">
        <v>31.183184341008673</v>
      </c>
      <c r="HL60" s="66">
        <v>31.183184341008673</v>
      </c>
      <c r="HM60" s="66">
        <v>31.356038125805288</v>
      </c>
      <c r="HN60" s="66">
        <v>31.356038125805288</v>
      </c>
      <c r="HO60" s="66">
        <v>31.555791129846959</v>
      </c>
      <c r="HP60" s="66">
        <v>31.555791129846959</v>
      </c>
      <c r="HQ60" s="66">
        <v>31.730336630074966</v>
      </c>
      <c r="HR60" s="66">
        <v>31.730336630074966</v>
      </c>
      <c r="HS60" s="66">
        <v>31.932041597957603</v>
      </c>
      <c r="HT60" s="66">
        <v>31.932041597957603</v>
      </c>
      <c r="HU60" s="66">
        <v>32.125958690840775</v>
      </c>
      <c r="HV60" s="66">
        <v>32.125958690840775</v>
      </c>
      <c r="HW60" s="66">
        <v>32.311960021673208</v>
      </c>
      <c r="HX60" s="66">
        <v>32.311960021673208</v>
      </c>
      <c r="HY60" s="66">
        <v>32.516686291832286</v>
      </c>
      <c r="HZ60" s="66">
        <v>32.516686291832286</v>
      </c>
      <c r="IA60" s="66">
        <v>32.704535990797829</v>
      </c>
      <c r="IB60" s="66">
        <v>32.704535990797829</v>
      </c>
      <c r="IC60" s="66">
        <v>32.902281847014365</v>
      </c>
      <c r="ID60" s="66">
        <v>32.902281847014365</v>
      </c>
      <c r="IE60" s="66">
        <v>33.101003955904559</v>
      </c>
      <c r="IF60" s="66">
        <v>33.101003955904559</v>
      </c>
      <c r="IG60" s="66">
        <v>33.291606929626738</v>
      </c>
      <c r="IH60" s="66">
        <v>33.291606929626738</v>
      </c>
      <c r="II60" s="66">
        <v>33.501389947559247</v>
      </c>
      <c r="IJ60" s="66">
        <v>33.501389947559247</v>
      </c>
      <c r="IK60" s="66">
        <v>33.693872065670234</v>
      </c>
      <c r="IL60" s="66">
        <v>33.693872065670234</v>
      </c>
      <c r="IM60" s="66">
        <v>33.8872554281483</v>
      </c>
      <c r="IN60" s="66">
        <v>33.8872554281483</v>
      </c>
      <c r="IO60" s="66">
        <v>34.090817246495604</v>
      </c>
      <c r="IP60" s="66">
        <v>34.090817246495604</v>
      </c>
      <c r="IQ60" s="66">
        <v>34.304696309897615</v>
      </c>
      <c r="IR60" s="66">
        <v>34.304696309897615</v>
      </c>
      <c r="IS60" s="66">
        <v>34.49156540887212</v>
      </c>
      <c r="IT60" s="66">
        <v>34.49156540887212</v>
      </c>
      <c r="IU60" s="66">
        <v>34.707488596570919</v>
      </c>
      <c r="IV60" s="66">
        <v>34.707488596570919</v>
      </c>
      <c r="IW60" s="66">
        <v>34.915051854485853</v>
      </c>
      <c r="IX60" s="66">
        <v>34.915051854485853</v>
      </c>
      <c r="IY60" s="66">
        <v>35.114121144758123</v>
      </c>
      <c r="IZ60" s="66">
        <v>35.114121144758123</v>
      </c>
      <c r="JA60" s="66">
        <v>35.333207093711671</v>
      </c>
      <c r="JB60" s="66">
        <v>35.333207093711671</v>
      </c>
      <c r="JC60" s="66">
        <v>35.534210852799553</v>
      </c>
      <c r="JD60" s="66">
        <v>35.534210852799553</v>
      </c>
      <c r="JE60" s="66">
        <v>35.745781223119003</v>
      </c>
      <c r="JF60" s="66">
        <v>35.745781223119003</v>
      </c>
      <c r="JG60" s="66">
        <v>35.968060515802698</v>
      </c>
      <c r="JH60" s="66">
        <v>35.968060515802698</v>
      </c>
      <c r="JI60" s="66">
        <v>36.162257133668234</v>
      </c>
      <c r="JJ60" s="66">
        <v>36.162257133668234</v>
      </c>
      <c r="JK60" s="66">
        <v>36.367077717376404</v>
      </c>
      <c r="JL60" s="66">
        <v>36.367077717376404</v>
      </c>
      <c r="JM60" s="66">
        <v>36.582659070107027</v>
      </c>
      <c r="JN60" s="66">
        <v>36.582659070107027</v>
      </c>
      <c r="JO60" s="66">
        <v>36.799274453649396</v>
      </c>
      <c r="JP60" s="66">
        <v>36.799274453649396</v>
      </c>
      <c r="JQ60" s="66">
        <v>37.007011259356915</v>
      </c>
      <c r="JR60" s="66">
        <v>37.007011259356915</v>
      </c>
      <c r="JS60" s="66">
        <v>37.235620282028144</v>
      </c>
      <c r="JT60" s="66">
        <v>37.235620282028144</v>
      </c>
      <c r="JU60" s="66">
        <v>37.445346476193244</v>
      </c>
      <c r="JV60" s="66">
        <v>37.445346476193244</v>
      </c>
      <c r="JW60" s="66">
        <v>37.666082732657699</v>
      </c>
      <c r="JX60" s="66">
        <v>37.666082732657699</v>
      </c>
      <c r="JY60" s="66">
        <v>37.897975269700886</v>
      </c>
      <c r="JZ60" s="66">
        <v>37.897975269700886</v>
      </c>
      <c r="KA60" s="66">
        <v>38.100556750467419</v>
      </c>
      <c r="KB60" s="66">
        <v>38.100556750467419</v>
      </c>
      <c r="KC60" s="66">
        <v>38.334604921559475</v>
      </c>
      <c r="KD60" s="66">
        <v>38.334604921559475</v>
      </c>
      <c r="KE60" s="66">
        <v>38.559560898434881</v>
      </c>
      <c r="KF60" s="66">
        <v>38.559560898434881</v>
      </c>
      <c r="KG60" s="66">
        <v>38.764988689842106</v>
      </c>
      <c r="KH60" s="66">
        <v>38.764988689842106</v>
      </c>
      <c r="KI60" s="66">
        <v>38.991976839968146</v>
      </c>
      <c r="KJ60" s="66">
        <v>38.991976839968146</v>
      </c>
      <c r="KK60" s="66">
        <v>39.220034151694833</v>
      </c>
      <c r="KL60" s="66">
        <v>39.220034151694833</v>
      </c>
      <c r="KM60" s="66">
        <v>39.438725550038001</v>
      </c>
      <c r="KN60" s="66">
        <v>39.438725550038001</v>
      </c>
      <c r="KO60" s="66">
        <v>39.668881885042339</v>
      </c>
      <c r="KP60" s="66">
        <v>39.668881885042339</v>
      </c>
      <c r="KQ60" s="66">
        <v>39.910653254885887</v>
      </c>
      <c r="KR60" s="66">
        <v>39.910653254885887</v>
      </c>
      <c r="KS60" s="66">
        <v>40.132433781615617</v>
      </c>
      <c r="KT60" s="66">
        <v>40.132433781615617</v>
      </c>
      <c r="KU60" s="66">
        <v>40.365835766884807</v>
      </c>
      <c r="KV60" s="66">
        <v>40.365835766884807</v>
      </c>
      <c r="KW60" s="66">
        <v>40.600326054411383</v>
      </c>
      <c r="KX60" s="66">
        <v>40.600326054411383</v>
      </c>
      <c r="KY60" s="66">
        <v>40.8251758605847</v>
      </c>
      <c r="KZ60" s="66">
        <v>40.8251758605847</v>
      </c>
      <c r="LA60" s="66">
        <v>41.072584350671036</v>
      </c>
      <c r="LB60" s="66">
        <v>41.072584350671036</v>
      </c>
      <c r="LC60" s="66">
        <v>41.299526967600869</v>
      </c>
      <c r="LD60" s="66">
        <v>41.299526967600869</v>
      </c>
      <c r="LE60" s="66">
        <v>41.516595379736636</v>
      </c>
      <c r="LF60" s="66">
        <v>41.516595379736636</v>
      </c>
      <c r="LG60" s="66">
        <v>41.767352005768011</v>
      </c>
      <c r="LH60" s="66">
        <v>41.767352005768011</v>
      </c>
      <c r="LI60" s="66">
        <v>42.00833847328861</v>
      </c>
      <c r="LJ60" s="66">
        <v>42.00833847328861</v>
      </c>
      <c r="LK60" s="66">
        <v>42.239406778951519</v>
      </c>
      <c r="LL60" s="66">
        <v>42.239406778951519</v>
      </c>
      <c r="LM60" s="66">
        <v>42.482566489171013</v>
      </c>
      <c r="LN60" s="66">
        <v>42.482566489171013</v>
      </c>
      <c r="LO60" s="66">
        <v>42.726842785671636</v>
      </c>
      <c r="LP60" s="66">
        <v>42.726842785671636</v>
      </c>
      <c r="LQ60" s="66">
        <v>42.972238841153597</v>
      </c>
      <c r="LR60" s="66">
        <v>42.972238841153597</v>
      </c>
      <c r="LS60" s="66">
        <v>43.218757824217647</v>
      </c>
      <c r="LT60" s="66">
        <v>43.218757824217647</v>
      </c>
      <c r="LU60" s="66">
        <v>43.455121830574988</v>
      </c>
      <c r="LV60" s="66">
        <v>43.455121830574988</v>
      </c>
      <c r="LW60" s="66">
        <v>43.703844759536253</v>
      </c>
      <c r="LX60" s="66">
        <v>43.703844759536253</v>
      </c>
      <c r="LY60" s="66">
        <v>43.965083961151386</v>
      </c>
      <c r="LZ60" s="66">
        <v>43.965083961151386</v>
      </c>
      <c r="MA60" s="66">
        <v>44.204690561885606</v>
      </c>
      <c r="MB60" s="66">
        <v>44.204690561885606</v>
      </c>
      <c r="MC60" s="66">
        <v>44.44533457176712</v>
      </c>
      <c r="MD60" s="66">
        <v>44.44533457176712</v>
      </c>
      <c r="ME60" s="66">
        <v>44.710090609026608</v>
      </c>
      <c r="MF60" s="66">
        <v>44.710090609026608</v>
      </c>
      <c r="MG60" s="66">
        <v>44.941330234717405</v>
      </c>
      <c r="MH60" s="66">
        <v>44.941330234717405</v>
      </c>
      <c r="MI60" s="66">
        <v>45.20842853684168</v>
      </c>
      <c r="MJ60" s="66">
        <v>45.20842853684168</v>
      </c>
      <c r="MK60" s="66">
        <v>45.465090937543486</v>
      </c>
      <c r="ML60" s="66">
        <v>45.465090937543486</v>
      </c>
      <c r="MM60" s="66">
        <v>45.711163406934759</v>
      </c>
      <c r="MN60" s="66">
        <v>45.711163406934759</v>
      </c>
      <c r="MO60" s="66">
        <v>45.981881097530987</v>
      </c>
      <c r="MP60" s="66">
        <v>45.981881097530987</v>
      </c>
      <c r="MQ60" s="66">
        <v>46.23016559689016</v>
      </c>
      <c r="MR60" s="66">
        <v>46.23016559689016</v>
      </c>
      <c r="MS60" s="66">
        <v>46.491410049101802</v>
      </c>
      <c r="MT60" s="66">
        <v>46.491410049101802</v>
      </c>
      <c r="MU60" s="66">
        <v>46.75382087528196</v>
      </c>
      <c r="MV60" s="66">
        <v>46.75382087528196</v>
      </c>
      <c r="MW60" s="66">
        <v>47.00539483325295</v>
      </c>
      <c r="MX60" s="66">
        <v>47.00539483325295</v>
      </c>
      <c r="MY60" s="66">
        <v>47.282154022482054</v>
      </c>
      <c r="MZ60" s="66">
        <v>47.282154022482054</v>
      </c>
      <c r="NA60" s="66">
        <v>47.523858536541042</v>
      </c>
      <c r="NB60" s="66">
        <v>47.523858536541042</v>
      </c>
      <c r="NC60" s="66">
        <v>47.790858463287279</v>
      </c>
      <c r="ND60" s="66">
        <v>47.790858463287279</v>
      </c>
      <c r="NE60" s="66">
        <v>48.046824158315367</v>
      </c>
      <c r="NF60" s="66">
        <v>48.046824158315367</v>
      </c>
      <c r="NG60" s="66">
        <v>48.328405907917528</v>
      </c>
      <c r="NH60" s="66">
        <v>48.328405907917528</v>
      </c>
      <c r="NI60" s="66">
        <v>48.586635848284551</v>
      </c>
      <c r="NJ60" s="66">
        <v>48.586635848284551</v>
      </c>
      <c r="NK60" s="66">
        <v>48.858325984975494</v>
      </c>
      <c r="NL60" s="66">
        <v>48.858325984975494</v>
      </c>
      <c r="NM60" s="66">
        <v>49.142968897163577</v>
      </c>
      <c r="NN60" s="66">
        <v>49.142968897163577</v>
      </c>
      <c r="NO60" s="66">
        <v>49.378602516528936</v>
      </c>
      <c r="NP60" s="66">
        <v>49.378602516528936</v>
      </c>
      <c r="NQ60" s="66">
        <v>49.650642012861496</v>
      </c>
      <c r="NR60" s="66">
        <v>49.650642012861496</v>
      </c>
      <c r="NS60" s="66">
        <v>49.911917637895513</v>
      </c>
      <c r="NT60" s="66">
        <v>49.911917637895513</v>
      </c>
      <c r="NU60" s="66">
        <v>50.150345375135345</v>
      </c>
      <c r="NV60" s="66">
        <v>50.150345375135345</v>
      </c>
      <c r="NW60" s="66">
        <v>50.150345375135345</v>
      </c>
      <c r="NX60" s="66">
        <v>50.150345375135345</v>
      </c>
      <c r="NY60" s="66">
        <v>50.150345375135345</v>
      </c>
      <c r="NZ60" s="66">
        <v>50.150345375135345</v>
      </c>
      <c r="OA60" s="66">
        <v>50.150345375135345</v>
      </c>
      <c r="OB60" s="66">
        <v>50.150345375135345</v>
      </c>
      <c r="OC60" s="66">
        <v>50.150345375135345</v>
      </c>
      <c r="OD60" s="66">
        <v>50.150345375135345</v>
      </c>
      <c r="OE60" s="66">
        <v>50.150345375135345</v>
      </c>
      <c r="OF60" s="66">
        <v>50.150345375135345</v>
      </c>
      <c r="OG60" s="66">
        <v>50.150345375135345</v>
      </c>
      <c r="OH60" s="66">
        <v>50.150345375135345</v>
      </c>
      <c r="OI60" s="66">
        <v>50.150345375135345</v>
      </c>
      <c r="OJ60" s="66">
        <v>50.150345375135345</v>
      </c>
      <c r="OK60" s="66">
        <v>50.150345375135345</v>
      </c>
      <c r="OL60" s="66">
        <v>50.150345375135345</v>
      </c>
      <c r="OM60" s="66">
        <v>50.150345375135345</v>
      </c>
      <c r="ON60" s="66">
        <v>50.150345375135345</v>
      </c>
      <c r="OO60" s="66">
        <v>50.150345375135345</v>
      </c>
      <c r="OP60" s="66">
        <v>50.150345375135345</v>
      </c>
      <c r="OQ60" s="66">
        <v>50.150345375135345</v>
      </c>
      <c r="OR60" s="66">
        <v>50.150345375135345</v>
      </c>
      <c r="OS60" s="66">
        <v>50.150345375135345</v>
      </c>
      <c r="OT60" s="66">
        <v>50.150345375135345</v>
      </c>
      <c r="OU60" s="66">
        <v>50.150345375135345</v>
      </c>
      <c r="OV60" s="66">
        <v>50.150345375135345</v>
      </c>
      <c r="OW60" s="66">
        <v>50.150345375135345</v>
      </c>
      <c r="OX60" s="66">
        <v>50.150345375135345</v>
      </c>
      <c r="OY60" s="66">
        <v>50.150345375135345</v>
      </c>
      <c r="OZ60" s="66">
        <v>50.150345375135345</v>
      </c>
      <c r="PA60" s="66">
        <v>50.150345375135345</v>
      </c>
      <c r="PB60" s="66">
        <v>50.150345375135345</v>
      </c>
      <c r="PC60" s="66">
        <v>50.150345375135345</v>
      </c>
      <c r="PD60" s="66">
        <v>50.150345375135345</v>
      </c>
      <c r="PE60" s="66">
        <v>50.150345375135345</v>
      </c>
      <c r="PF60" s="66">
        <v>50.150345375135345</v>
      </c>
      <c r="PG60" s="66">
        <v>50.150345375135345</v>
      </c>
      <c r="PH60" s="66">
        <v>50.150345375135345</v>
      </c>
      <c r="PI60" s="66">
        <v>50.150345375135345</v>
      </c>
      <c r="PJ60" s="66">
        <v>50.150345375135345</v>
      </c>
      <c r="PK60" s="66">
        <v>50.150345375135345</v>
      </c>
      <c r="PL60" s="66">
        <v>50.150345375135345</v>
      </c>
      <c r="PM60" s="66">
        <v>50.150345375135345</v>
      </c>
      <c r="PN60" s="66">
        <v>50.150345375135345</v>
      </c>
      <c r="PO60" s="66">
        <v>50.150345375135345</v>
      </c>
      <c r="PP60" s="66">
        <v>50.150345375135345</v>
      </c>
      <c r="PQ60" s="66">
        <v>50.150345375135345</v>
      </c>
      <c r="PR60" s="66">
        <v>50.150345375135345</v>
      </c>
      <c r="PS60" s="66">
        <v>50.150345375135345</v>
      </c>
      <c r="PT60" s="66">
        <v>50.150345375135345</v>
      </c>
      <c r="PU60" s="66">
        <v>50.150345375135345</v>
      </c>
      <c r="PV60" s="66">
        <v>50.150345375135345</v>
      </c>
      <c r="PW60" s="66">
        <v>50.150345375135345</v>
      </c>
      <c r="PX60" s="66">
        <v>50.150345375135345</v>
      </c>
      <c r="PY60" s="66">
        <v>50.150345375135345</v>
      </c>
      <c r="PZ60" s="66">
        <v>50.150345375135345</v>
      </c>
      <c r="QA60" s="66">
        <v>50.150345375135345</v>
      </c>
      <c r="QB60" s="66">
        <v>50.150345375135345</v>
      </c>
      <c r="QC60" s="66">
        <v>50.150345375135345</v>
      </c>
      <c r="QD60" s="66">
        <v>50.150345375135345</v>
      </c>
      <c r="QE60" s="66">
        <v>50.150345375135345</v>
      </c>
      <c r="QF60" s="66">
        <v>50.150345375135345</v>
      </c>
      <c r="QG60" s="66">
        <v>50.150345375135345</v>
      </c>
      <c r="QH60" s="66">
        <v>50.150345375135345</v>
      </c>
      <c r="QI60" s="66">
        <v>50.150345375135345</v>
      </c>
      <c r="QJ60" s="66">
        <v>50.150345375135345</v>
      </c>
      <c r="QK60" s="66">
        <v>50.150345375135345</v>
      </c>
      <c r="QL60" s="66">
        <v>50.150345375135345</v>
      </c>
      <c r="QM60" s="66">
        <v>50.150345375135345</v>
      </c>
      <c r="QN60" s="66">
        <v>50.150345375135345</v>
      </c>
      <c r="QO60" s="66">
        <v>50.150345375135345</v>
      </c>
      <c r="QP60" s="66">
        <v>50.150345375135345</v>
      </c>
      <c r="QQ60" s="66">
        <v>50.150345375135345</v>
      </c>
      <c r="QR60" s="66">
        <v>50.150345375135345</v>
      </c>
      <c r="QS60" s="66">
        <v>50.150345375135345</v>
      </c>
      <c r="QT60" s="66">
        <v>50.150345375135345</v>
      </c>
      <c r="QU60" s="66">
        <v>50.150345375135345</v>
      </c>
      <c r="QV60" s="66">
        <v>50.150345375135345</v>
      </c>
      <c r="QW60" s="66">
        <v>50.150345375135345</v>
      </c>
      <c r="QX60" s="66">
        <v>50.150345375135345</v>
      </c>
      <c r="QY60" s="66">
        <v>50.150345375135345</v>
      </c>
      <c r="QZ60" s="66">
        <v>50.150345375135345</v>
      </c>
      <c r="RA60" s="66">
        <v>50.150345375135345</v>
      </c>
      <c r="RB60" s="66">
        <v>50.150345375135345</v>
      </c>
      <c r="RC60" s="66">
        <v>50.150345375135345</v>
      </c>
      <c r="RD60" s="66">
        <v>50.150345375135345</v>
      </c>
      <c r="RE60" s="66">
        <v>50.150345375135345</v>
      </c>
      <c r="RF60" s="66">
        <v>50.150345375135345</v>
      </c>
      <c r="RG60" s="66">
        <v>50.150345375135345</v>
      </c>
      <c r="RH60" s="66">
        <v>50.150345375135345</v>
      </c>
      <c r="RI60" s="66">
        <v>50.150345375135345</v>
      </c>
      <c r="RJ60" s="66">
        <v>50.150345375135345</v>
      </c>
      <c r="RK60" s="66">
        <v>50.150345375135345</v>
      </c>
      <c r="RL60" s="66">
        <v>50.150345375135345</v>
      </c>
      <c r="RM60" s="66">
        <v>50.150345375135345</v>
      </c>
      <c r="RN60" s="66">
        <v>50.150345375135345</v>
      </c>
      <c r="RO60" s="66">
        <v>50.150345375135345</v>
      </c>
      <c r="RP60" s="66">
        <v>50.150345375135345</v>
      </c>
      <c r="RQ60" s="66">
        <v>50.150345375135345</v>
      </c>
      <c r="RR60" s="66">
        <v>50.150345375135345</v>
      </c>
      <c r="RS60" s="66">
        <v>50.150345375135345</v>
      </c>
      <c r="RT60" s="66">
        <v>50.150345375135345</v>
      </c>
      <c r="RU60" s="66">
        <v>50.150345375135345</v>
      </c>
      <c r="RV60" s="66">
        <v>50.150345375135345</v>
      </c>
      <c r="RW60" s="66">
        <v>50.150345375135345</v>
      </c>
      <c r="RX60" s="66">
        <v>50.150345375135345</v>
      </c>
      <c r="RY60" s="66">
        <v>50.150345375135345</v>
      </c>
      <c r="RZ60" s="66">
        <v>50.150345375135345</v>
      </c>
      <c r="SA60" s="66">
        <v>50.150345375135345</v>
      </c>
      <c r="SB60" s="66">
        <v>50.150345375135345</v>
      </c>
      <c r="SC60" s="66">
        <v>50.150345375135345</v>
      </c>
      <c r="SD60" s="66">
        <v>50.150345375135345</v>
      </c>
      <c r="SE60" s="66">
        <v>50.150345375135345</v>
      </c>
      <c r="SF60" s="66">
        <v>50.150345375135345</v>
      </c>
      <c r="SG60" s="66">
        <v>50.150345375135345</v>
      </c>
      <c r="SH60" s="66">
        <v>50.150345375135345</v>
      </c>
      <c r="SI60" s="66">
        <v>50.150345375135345</v>
      </c>
      <c r="SJ60" s="66">
        <v>50.150345375135345</v>
      </c>
      <c r="SK60" s="66">
        <v>50.150345375135345</v>
      </c>
      <c r="SL60" s="66">
        <v>50.150345375135345</v>
      </c>
      <c r="SM60" s="66">
        <v>50.150345375135345</v>
      </c>
      <c r="SN60" s="66">
        <v>50.150345375135345</v>
      </c>
      <c r="SO60" s="66">
        <v>50.150345375135345</v>
      </c>
      <c r="SP60" s="66">
        <v>50.150345375135345</v>
      </c>
      <c r="SQ60" s="66">
        <v>50.150345375135345</v>
      </c>
      <c r="SR60" s="66">
        <v>50.150345375135345</v>
      </c>
      <c r="SS60" s="66">
        <v>50.150345375135345</v>
      </c>
      <c r="ST60" s="66">
        <v>50.150345375135345</v>
      </c>
      <c r="SU60" s="66">
        <v>50.150345375135345</v>
      </c>
      <c r="SV60" s="66">
        <v>50.150345375135345</v>
      </c>
      <c r="SW60" s="66">
        <v>50.150345375135345</v>
      </c>
      <c r="SX60" s="66">
        <v>50.150345375135345</v>
      </c>
      <c r="SY60" s="66">
        <v>50.150345375135345</v>
      </c>
      <c r="SZ60" s="66">
        <v>50.150345375135345</v>
      </c>
      <c r="TA60" s="66">
        <v>50.150345375135345</v>
      </c>
      <c r="TB60" s="66">
        <v>50.150345375135345</v>
      </c>
      <c r="TC60" s="66">
        <v>50.150345375135345</v>
      </c>
      <c r="TD60" s="66">
        <v>50.150345375135345</v>
      </c>
      <c r="TE60" s="66">
        <v>50.150345375135345</v>
      </c>
      <c r="TF60" s="66">
        <v>50.150345375135345</v>
      </c>
      <c r="TG60" s="66">
        <v>50.150345375135345</v>
      </c>
      <c r="TH60" s="66">
        <v>50.150345375135345</v>
      </c>
      <c r="TI60" s="66">
        <v>50.150345375135345</v>
      </c>
      <c r="TJ60" s="66">
        <v>50.150345375135345</v>
      </c>
      <c r="TK60" s="66">
        <v>50.150345375135345</v>
      </c>
      <c r="TL60" s="66">
        <v>50.150345375135345</v>
      </c>
      <c r="TM60" s="66">
        <v>50.150345375135345</v>
      </c>
      <c r="TN60" s="66">
        <v>50.150345375135345</v>
      </c>
      <c r="TO60" s="66">
        <v>50.150345375135345</v>
      </c>
      <c r="TP60" s="66">
        <v>50.150345375135345</v>
      </c>
      <c r="TQ60" s="66">
        <v>50.150345375135345</v>
      </c>
      <c r="TR60" s="66">
        <v>50.150345375135345</v>
      </c>
      <c r="TS60" s="66">
        <v>50.150345375135345</v>
      </c>
      <c r="TT60" s="66">
        <v>50.150345375135345</v>
      </c>
      <c r="TU60" s="66">
        <v>50.150345375135345</v>
      </c>
      <c r="TV60" s="66">
        <v>50.150345375135345</v>
      </c>
      <c r="TW60" s="66">
        <v>50.150345375135345</v>
      </c>
      <c r="TX60" s="66">
        <v>50.150345375135345</v>
      </c>
      <c r="TY60" s="66">
        <v>50.150345375135345</v>
      </c>
      <c r="TZ60" s="66">
        <v>50.150345375135345</v>
      </c>
      <c r="UA60" s="66">
        <v>50.150345375135345</v>
      </c>
      <c r="UB60" s="66">
        <v>50.150345375135345</v>
      </c>
      <c r="UC60" s="66">
        <v>50.150345375135345</v>
      </c>
      <c r="UD60" s="66">
        <v>50.150345375135345</v>
      </c>
      <c r="UE60" s="66">
        <v>50.150345375135345</v>
      </c>
      <c r="UF60" s="66">
        <v>50.150345375135345</v>
      </c>
      <c r="UG60" s="66">
        <v>50.150345375135345</v>
      </c>
      <c r="UH60" s="66">
        <v>50.150345375135345</v>
      </c>
      <c r="UI60" s="66">
        <v>50.150345375135345</v>
      </c>
      <c r="UJ60" s="66">
        <v>50.150345375135345</v>
      </c>
      <c r="UK60" s="66">
        <v>50.150345375135345</v>
      </c>
      <c r="UL60" s="66">
        <v>50.150345375135345</v>
      </c>
      <c r="UM60" s="66">
        <v>50.150345375135345</v>
      </c>
      <c r="UN60" s="66">
        <v>50.150345375135345</v>
      </c>
      <c r="UO60" s="66">
        <v>50.150345375135345</v>
      </c>
      <c r="UP60" s="66">
        <v>50.150345375135345</v>
      </c>
      <c r="UQ60" s="66">
        <v>50.150345375135345</v>
      </c>
      <c r="UR60" s="66">
        <v>50.150345375135345</v>
      </c>
      <c r="US60" s="66">
        <v>50.150345375135345</v>
      </c>
      <c r="UT60" s="66">
        <v>50.150345375135345</v>
      </c>
      <c r="UU60" s="66">
        <v>50.150345375135345</v>
      </c>
      <c r="UV60" s="66">
        <v>50.150345375135345</v>
      </c>
      <c r="UW60" s="66">
        <v>50.150345375135345</v>
      </c>
      <c r="UX60" s="66">
        <v>50.150345375135345</v>
      </c>
      <c r="UY60" s="66">
        <v>50.150345375135345</v>
      </c>
      <c r="UZ60" s="66">
        <v>50.150345375135345</v>
      </c>
      <c r="VA60" s="66">
        <v>50.150345375135345</v>
      </c>
      <c r="VB60" s="66">
        <v>50.150345375135345</v>
      </c>
      <c r="VC60" s="66">
        <v>50.150345375135345</v>
      </c>
      <c r="VD60" s="66">
        <v>50.150345375135345</v>
      </c>
      <c r="VE60" s="66">
        <v>50.150345375135345</v>
      </c>
      <c r="VF60" s="66">
        <v>50.150345375135345</v>
      </c>
      <c r="VG60" s="66">
        <v>50.150345375135345</v>
      </c>
      <c r="VH60" s="66">
        <v>50.150345375135345</v>
      </c>
      <c r="VI60" s="66">
        <v>50.150345375135345</v>
      </c>
      <c r="VJ60" s="66">
        <v>50.150345375135345</v>
      </c>
      <c r="VK60" s="66">
        <v>50.150345375135345</v>
      </c>
      <c r="VL60" s="66">
        <v>50.150345375135345</v>
      </c>
      <c r="VM60" s="66">
        <v>50.150345375135345</v>
      </c>
      <c r="VN60" s="66">
        <v>50.150345375135345</v>
      </c>
      <c r="VO60" s="66">
        <v>50.150345375135345</v>
      </c>
      <c r="VP60" s="66">
        <v>50.150345375135345</v>
      </c>
      <c r="VQ60" s="66">
        <v>50.150345375135345</v>
      </c>
      <c r="VR60" s="66">
        <v>50.150345375135345</v>
      </c>
      <c r="VS60" s="66">
        <v>50.150345375135345</v>
      </c>
      <c r="VT60" s="66">
        <v>50.150345375135345</v>
      </c>
      <c r="VU60" s="66">
        <v>50.150345375135345</v>
      </c>
      <c r="VV60" s="66">
        <v>50.150345375135345</v>
      </c>
      <c r="VW60" s="66">
        <v>50.150345375135345</v>
      </c>
      <c r="VX60" s="66">
        <v>50.150345375135345</v>
      </c>
      <c r="VY60" s="66">
        <v>50.150345375135345</v>
      </c>
      <c r="VZ60" s="66">
        <v>50.150345375135345</v>
      </c>
      <c r="WA60" s="66">
        <v>50.150345375135345</v>
      </c>
      <c r="WB60" s="66">
        <v>50.150345375135345</v>
      </c>
      <c r="WC60" s="66">
        <v>50.150345375135345</v>
      </c>
      <c r="WD60" s="66">
        <v>50.150345375135345</v>
      </c>
      <c r="WE60" s="66">
        <v>50.150345375135345</v>
      </c>
      <c r="WF60" s="66">
        <v>50.150345375135345</v>
      </c>
      <c r="WG60" s="66">
        <v>50.150345375135345</v>
      </c>
      <c r="WH60" s="66">
        <v>50.150345375135345</v>
      </c>
      <c r="WI60" s="66">
        <v>50.150345375135345</v>
      </c>
      <c r="WJ60" s="66">
        <v>50.150345375135345</v>
      </c>
      <c r="WK60" s="66">
        <v>50.150345375135345</v>
      </c>
      <c r="WL60" s="66">
        <v>50.150345375135345</v>
      </c>
      <c r="WM60" s="66">
        <v>50.150345375135345</v>
      </c>
      <c r="WN60" s="66">
        <v>50.150345375135345</v>
      </c>
      <c r="WO60" s="66">
        <v>50.150345375135345</v>
      </c>
      <c r="WP60" s="66">
        <v>50.150345375135345</v>
      </c>
      <c r="WQ60" s="66">
        <v>50.150345375135345</v>
      </c>
      <c r="WR60" s="66">
        <v>50.150345375135345</v>
      </c>
      <c r="WS60" s="66">
        <v>50.150345375135345</v>
      </c>
      <c r="WT60" s="66">
        <v>50.150345375135345</v>
      </c>
      <c r="WU60" s="66">
        <v>50.150345375135345</v>
      </c>
      <c r="WV60" s="66">
        <v>50.150345375135345</v>
      </c>
      <c r="WW60" s="66">
        <v>50.150345375135345</v>
      </c>
      <c r="WX60" s="66">
        <v>50.150345375135345</v>
      </c>
      <c r="WY60" s="66">
        <v>50.150345375135345</v>
      </c>
      <c r="WZ60" s="66">
        <v>50.150345375135345</v>
      </c>
      <c r="XA60" s="66">
        <v>50.150345375135345</v>
      </c>
      <c r="XB60" s="66">
        <v>50.150345375135345</v>
      </c>
      <c r="XC60" s="66">
        <v>50.150345375135345</v>
      </c>
      <c r="XD60" s="66">
        <v>50.150345375135345</v>
      </c>
      <c r="XE60" s="66">
        <v>50.150345375135345</v>
      </c>
      <c r="XF60" s="66">
        <v>50.150345375135345</v>
      </c>
      <c r="XG60" s="66">
        <v>50.150345375135345</v>
      </c>
      <c r="XH60" s="66">
        <v>50.150345375135345</v>
      </c>
      <c r="XI60" s="66">
        <v>50.150345375135345</v>
      </c>
      <c r="XJ60" s="66">
        <v>50.150345375135345</v>
      </c>
      <c r="XK60" s="66">
        <v>50.150345375135345</v>
      </c>
      <c r="XL60" s="66">
        <v>50.150345375135345</v>
      </c>
      <c r="XM60" s="66">
        <v>50.150345375135345</v>
      </c>
      <c r="XN60" s="66">
        <v>50.150345375135345</v>
      </c>
      <c r="XO60" s="66">
        <v>50.150345375135345</v>
      </c>
      <c r="XP60" s="66">
        <v>50.150345375135345</v>
      </c>
      <c r="XQ60" s="66">
        <v>50.150345375135345</v>
      </c>
      <c r="XR60" s="66">
        <v>50.150345375135345</v>
      </c>
      <c r="XS60" s="66">
        <v>50.150345375135345</v>
      </c>
      <c r="XT60" s="66">
        <v>50.150345375135345</v>
      </c>
      <c r="XU60" s="66">
        <v>50.150345375135345</v>
      </c>
      <c r="XV60" s="66">
        <v>50.150345375135345</v>
      </c>
      <c r="XW60" s="66">
        <v>50.150345375135345</v>
      </c>
      <c r="XX60" s="66">
        <v>50.150345375135345</v>
      </c>
      <c r="XY60" s="66">
        <v>50.150345375135345</v>
      </c>
      <c r="XZ60" s="66">
        <v>50.150345375135345</v>
      </c>
      <c r="YA60" s="66">
        <v>50.150345375135345</v>
      </c>
      <c r="YB60" s="66">
        <v>50.150345375135345</v>
      </c>
      <c r="YC60" s="66">
        <v>50.150345375135345</v>
      </c>
      <c r="YD60" s="66">
        <v>50.150345375135345</v>
      </c>
      <c r="YE60" s="66">
        <v>50.150345375135345</v>
      </c>
      <c r="YF60" s="66">
        <v>50.150345375135345</v>
      </c>
      <c r="YG60" s="66">
        <v>50.150345375135345</v>
      </c>
      <c r="YH60" s="66">
        <v>50.150345375135345</v>
      </c>
      <c r="YI60" s="66">
        <v>50.150345375135345</v>
      </c>
      <c r="YJ60" s="66">
        <v>50.150345375135345</v>
      </c>
      <c r="YK60" s="66">
        <v>50.150345375135345</v>
      </c>
      <c r="YL60" s="66">
        <v>50.150345375135345</v>
      </c>
      <c r="YM60" s="66">
        <v>50.150345375135345</v>
      </c>
      <c r="YN60" s="66">
        <v>50.150345375135345</v>
      </c>
      <c r="YO60" s="66">
        <v>50.150345375135345</v>
      </c>
      <c r="YP60" s="66">
        <v>50.150345375135345</v>
      </c>
      <c r="YQ60" s="66">
        <v>50.150345375135345</v>
      </c>
      <c r="YR60" s="66">
        <v>50.150345375135345</v>
      </c>
      <c r="YS60" s="66">
        <v>50.150345375135345</v>
      </c>
      <c r="YT60" s="66">
        <v>50.150345375135345</v>
      </c>
      <c r="YU60" s="66">
        <v>50.150345375135345</v>
      </c>
      <c r="YV60" s="66">
        <v>50.150345375135345</v>
      </c>
      <c r="YW60" s="66">
        <v>50.150345375135345</v>
      </c>
      <c r="YX60" s="66">
        <v>50.150345375135345</v>
      </c>
      <c r="YY60" s="66">
        <v>50.150345375135345</v>
      </c>
      <c r="YZ60" s="66">
        <v>50.150345375135345</v>
      </c>
      <c r="ZA60" s="66">
        <v>50.150345375135345</v>
      </c>
      <c r="ZB60" s="66">
        <v>50.150345375135345</v>
      </c>
      <c r="ZC60" s="66">
        <v>50.150345375135345</v>
      </c>
      <c r="ZD60" s="66">
        <v>50.150345375135345</v>
      </c>
      <c r="ZE60" s="66">
        <v>50.150345375135345</v>
      </c>
      <c r="ZF60" s="66">
        <v>50.150345375135345</v>
      </c>
      <c r="ZG60" s="66">
        <v>50.150345375135345</v>
      </c>
      <c r="ZH60" s="66">
        <v>50.150345375135345</v>
      </c>
      <c r="ZI60" s="66">
        <v>50.150345375135345</v>
      </c>
      <c r="ZJ60" s="66">
        <v>50.150345375135345</v>
      </c>
      <c r="ZK60" s="66">
        <v>50.150345375135345</v>
      </c>
      <c r="ZL60" s="66">
        <v>50.150345375135345</v>
      </c>
      <c r="ZM60" s="66">
        <v>50.150345375135345</v>
      </c>
      <c r="ZN60" s="66">
        <v>50.150345375135345</v>
      </c>
      <c r="ZO60" s="66">
        <v>50.150345375135345</v>
      </c>
      <c r="ZP60" s="66">
        <v>50.150345375135345</v>
      </c>
      <c r="ZQ60" s="66">
        <v>50.150345375135345</v>
      </c>
      <c r="ZR60" s="66">
        <v>50.150345375135345</v>
      </c>
      <c r="ZS60" s="66">
        <v>50.150345375135345</v>
      </c>
      <c r="ZT60" s="66">
        <v>50.150345375135345</v>
      </c>
      <c r="ZU60" s="66">
        <v>50.150345375135345</v>
      </c>
      <c r="ZV60" s="66">
        <v>50.150345375135345</v>
      </c>
      <c r="ZW60" s="66">
        <v>50.150345375135345</v>
      </c>
      <c r="ZX60" s="66">
        <v>50.150345375135345</v>
      </c>
      <c r="ZY60" s="66">
        <v>50.150345375135345</v>
      </c>
      <c r="ZZ60" s="66">
        <v>50.150345375135345</v>
      </c>
      <c r="AAA60" s="66">
        <v>50.150345375135345</v>
      </c>
      <c r="AAB60" s="66">
        <v>50.150345375135345</v>
      </c>
      <c r="AAC60" s="66">
        <v>50.150345375135345</v>
      </c>
      <c r="AAD60" s="66">
        <v>50.150345375135345</v>
      </c>
      <c r="AAE60" s="66">
        <v>50.150345375135345</v>
      </c>
      <c r="AAF60" s="66">
        <v>50.150345375135345</v>
      </c>
      <c r="AAG60" s="66">
        <v>50.150345375135345</v>
      </c>
      <c r="AAH60" s="66">
        <v>50.150345375135345</v>
      </c>
      <c r="AAI60" s="66">
        <v>50.150345375135345</v>
      </c>
      <c r="AAJ60" s="66">
        <v>50.150345375135345</v>
      </c>
      <c r="AAK60" s="66">
        <v>50.150345375135345</v>
      </c>
      <c r="AAL60" s="66">
        <v>50.150345375135345</v>
      </c>
      <c r="AAM60" s="66">
        <v>50.150345375135345</v>
      </c>
      <c r="AAN60" s="66">
        <v>50.150345375135345</v>
      </c>
      <c r="AAO60" s="66">
        <v>50.150345375135345</v>
      </c>
      <c r="AAP60" s="66">
        <v>50.150345375135345</v>
      </c>
      <c r="AAQ60" s="66">
        <v>50.150345375135345</v>
      </c>
      <c r="AAR60" s="66">
        <v>50.150345375135345</v>
      </c>
      <c r="AAS60" s="66">
        <v>50.150345375135345</v>
      </c>
      <c r="AAT60" s="66">
        <v>50.150345375135345</v>
      </c>
      <c r="AAU60" s="66">
        <v>50.150345375135345</v>
      </c>
      <c r="AAV60" s="66">
        <v>50.150345375135345</v>
      </c>
      <c r="AAW60" s="66">
        <v>50.150345375135345</v>
      </c>
      <c r="AAX60" s="66">
        <v>50.150345375135345</v>
      </c>
      <c r="AAY60" s="66">
        <v>50.150345375135345</v>
      </c>
      <c r="AAZ60" s="66">
        <v>50.150345375135345</v>
      </c>
      <c r="ABA60" s="66">
        <v>50.150345375135345</v>
      </c>
      <c r="ABB60" s="66">
        <v>50.150345375135345</v>
      </c>
      <c r="ABC60" s="66">
        <v>50.150345375135345</v>
      </c>
      <c r="ABD60" s="66">
        <v>50.150345375135345</v>
      </c>
      <c r="ABE60" s="66">
        <v>50.150345375135345</v>
      </c>
      <c r="ABF60" s="66">
        <v>50.150345375135345</v>
      </c>
      <c r="ABG60" s="66">
        <v>50.150345375135345</v>
      </c>
      <c r="ABH60" s="66">
        <v>50.150345375135345</v>
      </c>
      <c r="ABI60" s="66">
        <v>50.150345375135345</v>
      </c>
      <c r="ABJ60" s="66">
        <v>50.150345375135345</v>
      </c>
      <c r="ABK60" s="66">
        <v>50.150345375135345</v>
      </c>
      <c r="ABL60" s="66">
        <v>50.150345375135345</v>
      </c>
      <c r="ABM60" s="66">
        <v>50.150345375135345</v>
      </c>
      <c r="ABN60" s="66">
        <v>50.150345375135345</v>
      </c>
      <c r="ABO60" s="66">
        <v>50.150345375135345</v>
      </c>
      <c r="ABP60" s="66">
        <v>50.150345375135345</v>
      </c>
      <c r="ABQ60" s="66">
        <v>50.150345375135345</v>
      </c>
      <c r="ABR60" s="66">
        <v>50.150345375135345</v>
      </c>
      <c r="ABS60" s="66">
        <v>50.150345375135345</v>
      </c>
      <c r="ABT60" s="66">
        <v>50.150345375135345</v>
      </c>
      <c r="ABU60" s="66">
        <v>50.150345375135345</v>
      </c>
      <c r="ABV60" s="66">
        <v>50.150345375135345</v>
      </c>
      <c r="ABW60" s="66">
        <v>50.150345375135345</v>
      </c>
      <c r="ABX60" s="66">
        <v>50.150345375135345</v>
      </c>
      <c r="ABY60" s="66">
        <v>50.150345375135345</v>
      </c>
      <c r="ABZ60" s="66">
        <v>50.150345375135345</v>
      </c>
      <c r="ACA60" s="66">
        <v>50.150345375135345</v>
      </c>
      <c r="ACB60" s="66">
        <v>50.150345375135345</v>
      </c>
      <c r="ACC60" s="66">
        <v>50.150345375135345</v>
      </c>
      <c r="ACD60" s="66">
        <v>50.150345375135345</v>
      </c>
      <c r="ACE60" s="66">
        <v>50.150345375135345</v>
      </c>
      <c r="ACF60" s="66">
        <v>50.150345375135345</v>
      </c>
      <c r="ACG60" s="66">
        <v>50.150345375135345</v>
      </c>
      <c r="ACH60" s="66">
        <v>50.150345375135345</v>
      </c>
      <c r="ACI60" s="66">
        <v>50.150345375135345</v>
      </c>
      <c r="ACJ60" s="66">
        <v>50.150345375135345</v>
      </c>
    </row>
    <row r="61" spans="1:764" ht="15.75" x14ac:dyDescent="0.25">
      <c r="A61" s="53"/>
      <c r="B61" s="53"/>
      <c r="C61" s="53"/>
      <c r="D61" s="113"/>
      <c r="E61" s="58"/>
      <c r="G61" s="30" t="s">
        <v>47</v>
      </c>
      <c r="H61" s="83">
        <v>13981.608821823938</v>
      </c>
      <c r="I61" s="64">
        <f t="shared" si="302"/>
        <v>0.42705008991985277</v>
      </c>
      <c r="J61" s="3"/>
      <c r="K61" s="3"/>
      <c r="L61" s="3"/>
      <c r="M61" s="3"/>
      <c r="N61" s="3" t="s">
        <v>124</v>
      </c>
      <c r="O61" s="122">
        <v>0.20663848790322578</v>
      </c>
      <c r="P61" s="122"/>
      <c r="Q61" s="122">
        <v>0.20682000000000078</v>
      </c>
      <c r="R61" s="122"/>
      <c r="S61" s="122">
        <v>0.16771999999999937</v>
      </c>
      <c r="T61" s="122"/>
      <c r="U61" s="122">
        <v>0.1415699999999985</v>
      </c>
      <c r="V61" s="122"/>
      <c r="W61" s="122">
        <v>0.11541999999999909</v>
      </c>
      <c r="X61" s="122"/>
      <c r="Y61" s="122">
        <v>0.10176749999999854</v>
      </c>
      <c r="Z61" s="122"/>
      <c r="AA61" s="122">
        <v>0.10046749999999696</v>
      </c>
      <c r="AB61" s="122"/>
      <c r="AC61" s="122">
        <v>9.9162499999995365E-2</v>
      </c>
      <c r="AD61" s="122"/>
      <c r="AE61" s="122">
        <v>9.7854999999993739E-2</v>
      </c>
      <c r="AF61" s="122"/>
      <c r="AG61" s="122">
        <v>9.6549999999992156E-2</v>
      </c>
      <c r="AH61" s="122"/>
      <c r="AI61" s="122">
        <v>9.5244999999990559E-2</v>
      </c>
      <c r="AJ61" s="122"/>
      <c r="AK61" s="122">
        <v>9.3942499999988979E-2</v>
      </c>
      <c r="AL61" s="122"/>
      <c r="AM61" s="122">
        <v>9.2639999999987357E-2</v>
      </c>
      <c r="AN61" s="122"/>
      <c r="AO61" s="120">
        <v>9.1355558985535462E-2</v>
      </c>
      <c r="AP61" s="121"/>
      <c r="AQ61" s="120">
        <v>9.0088926571252032E-2</v>
      </c>
      <c r="AR61" s="121"/>
      <c r="AS61" s="120">
        <v>8.8839855843315108E-2</v>
      </c>
      <c r="AT61" s="121"/>
      <c r="AU61" s="120">
        <v>8.7608103311329316E-2</v>
      </c>
      <c r="AV61" s="121"/>
      <c r="AW61" s="120">
        <v>8.6393428860860558E-2</v>
      </c>
      <c r="AX61" s="121"/>
      <c r="AY61" s="120">
        <v>8.5195595706628727E-2</v>
      </c>
      <c r="AZ61" s="121"/>
      <c r="BA61" s="120">
        <v>8.4014370346349468E-2</v>
      </c>
      <c r="BB61" s="121"/>
      <c r="BC61" s="120">
        <v>8.2849522515215865E-2</v>
      </c>
      <c r="BD61" s="121"/>
      <c r="BE61" s="120">
        <v>8.1700825141011263E-2</v>
      </c>
      <c r="BF61" s="121"/>
      <c r="BG61" s="120">
        <v>8.0568054299844469E-2</v>
      </c>
      <c r="BH61" s="121"/>
      <c r="BI61" s="120">
        <v>7.9450989172498598E-2</v>
      </c>
      <c r="BJ61" s="121"/>
      <c r="BK61" s="120">
        <v>7.8349412001385205E-2</v>
      </c>
      <c r="BL61" s="121"/>
      <c r="BM61" s="120">
        <v>7.7263108048095233E-2</v>
      </c>
      <c r="BN61" s="121"/>
      <c r="BO61" s="120">
        <v>7.6191865551538507E-2</v>
      </c>
      <c r="BP61" s="121"/>
      <c r="BQ61" s="120">
        <v>7.513547568666358E-2</v>
      </c>
      <c r="BR61" s="121"/>
      <c r="BS61" s="120">
        <v>7.4093732523749956E-2</v>
      </c>
      <c r="BT61" s="121"/>
      <c r="BU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row>
    <row r="62" spans="1:764" x14ac:dyDescent="0.25">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row>
    <row r="63" spans="1:764" x14ac:dyDescent="0.25">
      <c r="A63" s="130" t="s">
        <v>107</v>
      </c>
      <c r="B63" s="130"/>
      <c r="C63" s="130"/>
      <c r="O63" s="82"/>
      <c r="P63" s="82"/>
    </row>
    <row r="64" spans="1:764" ht="15" customHeight="1" x14ac:dyDescent="0.25">
      <c r="A64" s="130"/>
      <c r="B64" s="130"/>
      <c r="C64" s="130"/>
      <c r="E64" s="101"/>
      <c r="H64" s="4"/>
      <c r="O64" s="82"/>
      <c r="P64" s="82"/>
    </row>
    <row r="65" spans="1:15" x14ac:dyDescent="0.25">
      <c r="A65" s="130"/>
      <c r="B65" s="130"/>
      <c r="C65" s="130"/>
      <c r="H65" s="4"/>
      <c r="O65" s="82"/>
    </row>
    <row r="66" spans="1:15" x14ac:dyDescent="0.25">
      <c r="A66" s="130"/>
      <c r="B66" s="130"/>
      <c r="C66" s="130"/>
      <c r="H66" s="4"/>
      <c r="O66" s="82"/>
    </row>
    <row r="67" spans="1:15" x14ac:dyDescent="0.25">
      <c r="H67" s="4"/>
    </row>
  </sheetData>
  <sortState xmlns:xlrd2="http://schemas.microsoft.com/office/spreadsheetml/2017/richdata2" ref="A48:ACJ54">
    <sortCondition descending="1" ref="C48:C54"/>
  </sortState>
  <mergeCells count="444">
    <mergeCell ref="A63:C66"/>
    <mergeCell ref="A1:A4"/>
    <mergeCell ref="B1:B4"/>
    <mergeCell ref="D1:D4"/>
    <mergeCell ref="F1:F4"/>
    <mergeCell ref="G1:G4"/>
    <mergeCell ref="H1:H4"/>
    <mergeCell ref="BY3:BZ3"/>
    <mergeCell ref="CA3:CB3"/>
    <mergeCell ref="AG59:AH59"/>
    <mergeCell ref="AI59:AJ59"/>
    <mergeCell ref="AK59:AL59"/>
    <mergeCell ref="AM59:AN59"/>
    <mergeCell ref="O60:P60"/>
    <mergeCell ref="Q60:R60"/>
    <mergeCell ref="S60:T60"/>
    <mergeCell ref="U60:V60"/>
    <mergeCell ref="W60:X60"/>
    <mergeCell ref="BC59:BD59"/>
    <mergeCell ref="BE59:BF59"/>
    <mergeCell ref="BG59:BH59"/>
    <mergeCell ref="BI59:BJ59"/>
    <mergeCell ref="BK59:BL59"/>
    <mergeCell ref="AO59:AP59"/>
    <mergeCell ref="CC3:CD3"/>
    <mergeCell ref="CE3:CF3"/>
    <mergeCell ref="CG3:CH3"/>
    <mergeCell ref="CI3:CJ3"/>
    <mergeCell ref="I1:I4"/>
    <mergeCell ref="J1:J4"/>
    <mergeCell ref="K1:K4"/>
    <mergeCell ref="L1:L4"/>
    <mergeCell ref="BW3:BX3"/>
    <mergeCell ref="M1:M4"/>
    <mergeCell ref="CW3:CX3"/>
    <mergeCell ref="CY3:CZ3"/>
    <mergeCell ref="DA3:DB3"/>
    <mergeCell ref="DC3:DD3"/>
    <mergeCell ref="DE3:DF3"/>
    <mergeCell ref="DG3:DH3"/>
    <mergeCell ref="CK3:CL3"/>
    <mergeCell ref="CM3:CN3"/>
    <mergeCell ref="CO3:CP3"/>
    <mergeCell ref="CQ3:CR3"/>
    <mergeCell ref="CS3:CT3"/>
    <mergeCell ref="CU3:CV3"/>
    <mergeCell ref="DU3:DV3"/>
    <mergeCell ref="DW3:DX3"/>
    <mergeCell ref="DY3:DZ3"/>
    <mergeCell ref="EA3:EB3"/>
    <mergeCell ref="EC3:ED3"/>
    <mergeCell ref="EE3:EF3"/>
    <mergeCell ref="DI3:DJ3"/>
    <mergeCell ref="DK3:DL3"/>
    <mergeCell ref="DM3:DN3"/>
    <mergeCell ref="DO3:DP3"/>
    <mergeCell ref="DQ3:DR3"/>
    <mergeCell ref="DS3:DT3"/>
    <mergeCell ref="ES3:ET3"/>
    <mergeCell ref="EU3:EV3"/>
    <mergeCell ref="EW3:EX3"/>
    <mergeCell ref="EY3:EZ3"/>
    <mergeCell ref="FA3:FB3"/>
    <mergeCell ref="FC3:FD3"/>
    <mergeCell ref="EG3:EH3"/>
    <mergeCell ref="EI3:EJ3"/>
    <mergeCell ref="EK3:EL3"/>
    <mergeCell ref="EM3:EN3"/>
    <mergeCell ref="EO3:EP3"/>
    <mergeCell ref="EQ3:ER3"/>
    <mergeCell ref="FQ3:FR3"/>
    <mergeCell ref="FS3:FT3"/>
    <mergeCell ref="FU3:FV3"/>
    <mergeCell ref="FW3:FX3"/>
    <mergeCell ref="FY3:FZ3"/>
    <mergeCell ref="GA3:GB3"/>
    <mergeCell ref="FE3:FF3"/>
    <mergeCell ref="FG3:FH3"/>
    <mergeCell ref="FI3:FJ3"/>
    <mergeCell ref="FK3:FL3"/>
    <mergeCell ref="FM3:FN3"/>
    <mergeCell ref="FO3:FP3"/>
    <mergeCell ref="GO3:GP3"/>
    <mergeCell ref="GQ3:GR3"/>
    <mergeCell ref="GS3:GT3"/>
    <mergeCell ref="GU3:GV3"/>
    <mergeCell ref="GW3:GX3"/>
    <mergeCell ref="GY3:GZ3"/>
    <mergeCell ref="GC3:GD3"/>
    <mergeCell ref="GE3:GF3"/>
    <mergeCell ref="GG3:GH3"/>
    <mergeCell ref="GI3:GJ3"/>
    <mergeCell ref="GK3:GL3"/>
    <mergeCell ref="GM3:GN3"/>
    <mergeCell ref="HM3:HN3"/>
    <mergeCell ref="HO3:HP3"/>
    <mergeCell ref="HQ3:HR3"/>
    <mergeCell ref="HS3:HT3"/>
    <mergeCell ref="HU3:HV3"/>
    <mergeCell ref="HW3:HX3"/>
    <mergeCell ref="HA3:HB3"/>
    <mergeCell ref="HC3:HD3"/>
    <mergeCell ref="HE3:HF3"/>
    <mergeCell ref="HG3:HH3"/>
    <mergeCell ref="HI3:HJ3"/>
    <mergeCell ref="HK3:HL3"/>
    <mergeCell ref="IK3:IL3"/>
    <mergeCell ref="IM3:IN3"/>
    <mergeCell ref="IO3:IP3"/>
    <mergeCell ref="IQ3:IR3"/>
    <mergeCell ref="IS3:IT3"/>
    <mergeCell ref="IU3:IV3"/>
    <mergeCell ref="HY3:HZ3"/>
    <mergeCell ref="IA3:IB3"/>
    <mergeCell ref="IC3:ID3"/>
    <mergeCell ref="IE3:IF3"/>
    <mergeCell ref="IG3:IH3"/>
    <mergeCell ref="II3:IJ3"/>
    <mergeCell ref="JI3:JJ3"/>
    <mergeCell ref="JK3:JL3"/>
    <mergeCell ref="JM3:JN3"/>
    <mergeCell ref="JO3:JP3"/>
    <mergeCell ref="JQ3:JR3"/>
    <mergeCell ref="JS3:JT3"/>
    <mergeCell ref="IW3:IX3"/>
    <mergeCell ref="IY3:IZ3"/>
    <mergeCell ref="JA3:JB3"/>
    <mergeCell ref="JC3:JD3"/>
    <mergeCell ref="JE3:JF3"/>
    <mergeCell ref="JG3:JH3"/>
    <mergeCell ref="KG3:KH3"/>
    <mergeCell ref="KI3:KJ3"/>
    <mergeCell ref="KK3:KL3"/>
    <mergeCell ref="KM3:KN3"/>
    <mergeCell ref="KO3:KP3"/>
    <mergeCell ref="KQ3:KR3"/>
    <mergeCell ref="JU3:JV3"/>
    <mergeCell ref="JW3:JX3"/>
    <mergeCell ref="JY3:JZ3"/>
    <mergeCell ref="KA3:KB3"/>
    <mergeCell ref="KC3:KD3"/>
    <mergeCell ref="KE3:KF3"/>
    <mergeCell ref="LE3:LF3"/>
    <mergeCell ref="LG3:LH3"/>
    <mergeCell ref="LI3:LJ3"/>
    <mergeCell ref="LK3:LL3"/>
    <mergeCell ref="LM3:LN3"/>
    <mergeCell ref="LO3:LP3"/>
    <mergeCell ref="KS3:KT3"/>
    <mergeCell ref="KU3:KV3"/>
    <mergeCell ref="KW3:KX3"/>
    <mergeCell ref="KY3:KZ3"/>
    <mergeCell ref="LA3:LB3"/>
    <mergeCell ref="LC3:LD3"/>
    <mergeCell ref="MC3:MD3"/>
    <mergeCell ref="ME3:MF3"/>
    <mergeCell ref="MG3:MH3"/>
    <mergeCell ref="MI3:MJ3"/>
    <mergeCell ref="MK3:ML3"/>
    <mergeCell ref="MM3:MN3"/>
    <mergeCell ref="LQ3:LR3"/>
    <mergeCell ref="LS3:LT3"/>
    <mergeCell ref="LU3:LV3"/>
    <mergeCell ref="LW3:LX3"/>
    <mergeCell ref="LY3:LZ3"/>
    <mergeCell ref="MA3:MB3"/>
    <mergeCell ref="NA3:NB3"/>
    <mergeCell ref="NC3:ND3"/>
    <mergeCell ref="NE3:NF3"/>
    <mergeCell ref="NG3:NH3"/>
    <mergeCell ref="NI3:NJ3"/>
    <mergeCell ref="NK3:NL3"/>
    <mergeCell ref="MO3:MP3"/>
    <mergeCell ref="MQ3:MR3"/>
    <mergeCell ref="MS3:MT3"/>
    <mergeCell ref="MU3:MV3"/>
    <mergeCell ref="MW3:MX3"/>
    <mergeCell ref="MY3:MZ3"/>
    <mergeCell ref="NY3:NZ3"/>
    <mergeCell ref="OA3:OB3"/>
    <mergeCell ref="OC3:OD3"/>
    <mergeCell ref="OE3:OF3"/>
    <mergeCell ref="OG3:OH3"/>
    <mergeCell ref="OI3:OJ3"/>
    <mergeCell ref="NM3:NN3"/>
    <mergeCell ref="NO3:NP3"/>
    <mergeCell ref="NQ3:NR3"/>
    <mergeCell ref="NS3:NT3"/>
    <mergeCell ref="NU3:NV3"/>
    <mergeCell ref="NW3:NX3"/>
    <mergeCell ref="OW3:OX3"/>
    <mergeCell ref="OY3:OZ3"/>
    <mergeCell ref="PA3:PB3"/>
    <mergeCell ref="PC3:PD3"/>
    <mergeCell ref="PE3:PF3"/>
    <mergeCell ref="PG3:PH3"/>
    <mergeCell ref="OK3:OL3"/>
    <mergeCell ref="OM3:ON3"/>
    <mergeCell ref="OO3:OP3"/>
    <mergeCell ref="OQ3:OR3"/>
    <mergeCell ref="OS3:OT3"/>
    <mergeCell ref="OU3:OV3"/>
    <mergeCell ref="PU3:PV3"/>
    <mergeCell ref="PW3:PX3"/>
    <mergeCell ref="PY3:PZ3"/>
    <mergeCell ref="QA3:QB3"/>
    <mergeCell ref="QC3:QD3"/>
    <mergeCell ref="QE3:QF3"/>
    <mergeCell ref="PI3:PJ3"/>
    <mergeCell ref="PK3:PL3"/>
    <mergeCell ref="PM3:PN3"/>
    <mergeCell ref="PO3:PP3"/>
    <mergeCell ref="PQ3:PR3"/>
    <mergeCell ref="PS3:PT3"/>
    <mergeCell ref="QS3:QT3"/>
    <mergeCell ref="QU3:QV3"/>
    <mergeCell ref="QW3:QX3"/>
    <mergeCell ref="QY3:QZ3"/>
    <mergeCell ref="RA3:RB3"/>
    <mergeCell ref="RC3:RD3"/>
    <mergeCell ref="QG3:QH3"/>
    <mergeCell ref="QI3:QJ3"/>
    <mergeCell ref="QK3:QL3"/>
    <mergeCell ref="QM3:QN3"/>
    <mergeCell ref="QO3:QP3"/>
    <mergeCell ref="QQ3:QR3"/>
    <mergeCell ref="RQ3:RR3"/>
    <mergeCell ref="RS3:RT3"/>
    <mergeCell ref="RU3:RV3"/>
    <mergeCell ref="RW3:RX3"/>
    <mergeCell ref="RY3:RZ3"/>
    <mergeCell ref="SA3:SB3"/>
    <mergeCell ref="RE3:RF3"/>
    <mergeCell ref="RG3:RH3"/>
    <mergeCell ref="RI3:RJ3"/>
    <mergeCell ref="RK3:RL3"/>
    <mergeCell ref="RM3:RN3"/>
    <mergeCell ref="RO3:RP3"/>
    <mergeCell ref="SO3:SP3"/>
    <mergeCell ref="SQ3:SR3"/>
    <mergeCell ref="SS3:ST3"/>
    <mergeCell ref="SU3:SV3"/>
    <mergeCell ref="SW3:SX3"/>
    <mergeCell ref="SY3:SZ3"/>
    <mergeCell ref="SC3:SD3"/>
    <mergeCell ref="SE3:SF3"/>
    <mergeCell ref="SG3:SH3"/>
    <mergeCell ref="SI3:SJ3"/>
    <mergeCell ref="SK3:SL3"/>
    <mergeCell ref="SM3:SN3"/>
    <mergeCell ref="TM3:TN3"/>
    <mergeCell ref="TO3:TP3"/>
    <mergeCell ref="TQ3:TR3"/>
    <mergeCell ref="TS3:TT3"/>
    <mergeCell ref="TU3:TV3"/>
    <mergeCell ref="TW3:TX3"/>
    <mergeCell ref="TA3:TB3"/>
    <mergeCell ref="TC3:TD3"/>
    <mergeCell ref="TE3:TF3"/>
    <mergeCell ref="TG3:TH3"/>
    <mergeCell ref="TI3:TJ3"/>
    <mergeCell ref="TK3:TL3"/>
    <mergeCell ref="UK3:UL3"/>
    <mergeCell ref="UM3:UN3"/>
    <mergeCell ref="UO3:UP3"/>
    <mergeCell ref="UQ3:UR3"/>
    <mergeCell ref="US3:UT3"/>
    <mergeCell ref="UU3:UV3"/>
    <mergeCell ref="TY3:TZ3"/>
    <mergeCell ref="UA3:UB3"/>
    <mergeCell ref="UC3:UD3"/>
    <mergeCell ref="UE3:UF3"/>
    <mergeCell ref="UG3:UH3"/>
    <mergeCell ref="UI3:UJ3"/>
    <mergeCell ref="VI3:VJ3"/>
    <mergeCell ref="VK3:VL3"/>
    <mergeCell ref="VM3:VN3"/>
    <mergeCell ref="VO3:VP3"/>
    <mergeCell ref="VQ3:VR3"/>
    <mergeCell ref="VS3:VT3"/>
    <mergeCell ref="UW3:UX3"/>
    <mergeCell ref="UY3:UZ3"/>
    <mergeCell ref="VA3:VB3"/>
    <mergeCell ref="VC3:VD3"/>
    <mergeCell ref="VE3:VF3"/>
    <mergeCell ref="VG3:VH3"/>
    <mergeCell ref="WG3:WH3"/>
    <mergeCell ref="WI3:WJ3"/>
    <mergeCell ref="WK3:WL3"/>
    <mergeCell ref="WM3:WN3"/>
    <mergeCell ref="WO3:WP3"/>
    <mergeCell ref="WQ3:WR3"/>
    <mergeCell ref="VU3:VV3"/>
    <mergeCell ref="VW3:VX3"/>
    <mergeCell ref="VY3:VZ3"/>
    <mergeCell ref="WA3:WB3"/>
    <mergeCell ref="WC3:WD3"/>
    <mergeCell ref="WE3:WF3"/>
    <mergeCell ref="XE3:XF3"/>
    <mergeCell ref="XG3:XH3"/>
    <mergeCell ref="XI3:XJ3"/>
    <mergeCell ref="XK3:XL3"/>
    <mergeCell ref="XM3:XN3"/>
    <mergeCell ref="XO3:XP3"/>
    <mergeCell ref="WS3:WT3"/>
    <mergeCell ref="WU3:WV3"/>
    <mergeCell ref="WW3:WX3"/>
    <mergeCell ref="WY3:WZ3"/>
    <mergeCell ref="XA3:XB3"/>
    <mergeCell ref="XC3:XD3"/>
    <mergeCell ref="YC3:YD3"/>
    <mergeCell ref="YE3:YF3"/>
    <mergeCell ref="YG3:YH3"/>
    <mergeCell ref="YI3:YJ3"/>
    <mergeCell ref="YK3:YL3"/>
    <mergeCell ref="YM3:YN3"/>
    <mergeCell ref="XQ3:XR3"/>
    <mergeCell ref="XS3:XT3"/>
    <mergeCell ref="XU3:XV3"/>
    <mergeCell ref="XW3:XX3"/>
    <mergeCell ref="XY3:XZ3"/>
    <mergeCell ref="YA3:YB3"/>
    <mergeCell ref="ZA3:ZB3"/>
    <mergeCell ref="ZC3:ZD3"/>
    <mergeCell ref="ZE3:ZF3"/>
    <mergeCell ref="ZG3:ZH3"/>
    <mergeCell ref="ZI3:ZJ3"/>
    <mergeCell ref="ZK3:ZL3"/>
    <mergeCell ref="YO3:YP3"/>
    <mergeCell ref="YQ3:YR3"/>
    <mergeCell ref="YS3:YT3"/>
    <mergeCell ref="YU3:YV3"/>
    <mergeCell ref="YW3:YX3"/>
    <mergeCell ref="YY3:YZ3"/>
    <mergeCell ref="ZY3:ZZ3"/>
    <mergeCell ref="AAA3:AAB3"/>
    <mergeCell ref="AAC3:AAD3"/>
    <mergeCell ref="AAE3:AAF3"/>
    <mergeCell ref="AAG3:AAH3"/>
    <mergeCell ref="AAI3:AAJ3"/>
    <mergeCell ref="ZM3:ZN3"/>
    <mergeCell ref="ZO3:ZP3"/>
    <mergeCell ref="ZQ3:ZR3"/>
    <mergeCell ref="ZS3:ZT3"/>
    <mergeCell ref="ZU3:ZV3"/>
    <mergeCell ref="ZW3:ZX3"/>
    <mergeCell ref="ABQ3:ABR3"/>
    <mergeCell ref="ABS3:ABT3"/>
    <mergeCell ref="AAW3:AAX3"/>
    <mergeCell ref="AAY3:AAZ3"/>
    <mergeCell ref="ABA3:ABB3"/>
    <mergeCell ref="ABC3:ABD3"/>
    <mergeCell ref="ABE3:ABF3"/>
    <mergeCell ref="ABG3:ABH3"/>
    <mergeCell ref="AAK3:AAL3"/>
    <mergeCell ref="AAM3:AAN3"/>
    <mergeCell ref="AAO3:AAP3"/>
    <mergeCell ref="AAQ3:AAR3"/>
    <mergeCell ref="AAS3:AAT3"/>
    <mergeCell ref="AAU3:AAV3"/>
    <mergeCell ref="ACG3:ACH3"/>
    <mergeCell ref="ACI3:ACJ3"/>
    <mergeCell ref="O59:P59"/>
    <mergeCell ref="Q59:R59"/>
    <mergeCell ref="S59:T59"/>
    <mergeCell ref="U59:V59"/>
    <mergeCell ref="W59:X59"/>
    <mergeCell ref="Y59:Z59"/>
    <mergeCell ref="AA59:AB59"/>
    <mergeCell ref="ABU3:ABV3"/>
    <mergeCell ref="ABW3:ABX3"/>
    <mergeCell ref="ABY3:ABZ3"/>
    <mergeCell ref="ACA3:ACB3"/>
    <mergeCell ref="ACC3:ACD3"/>
    <mergeCell ref="ACE3:ACF3"/>
    <mergeCell ref="ABI3:ABJ3"/>
    <mergeCell ref="ABK3:ABL3"/>
    <mergeCell ref="ABM3:ABN3"/>
    <mergeCell ref="ABO3:ABP3"/>
    <mergeCell ref="BM59:BN59"/>
    <mergeCell ref="BO59:BP59"/>
    <mergeCell ref="BQ59:BR59"/>
    <mergeCell ref="BS59:BT59"/>
    <mergeCell ref="BA59:BB59"/>
    <mergeCell ref="AQ59:AR59"/>
    <mergeCell ref="AS59:AT59"/>
    <mergeCell ref="AU59:AV59"/>
    <mergeCell ref="AW59:AX59"/>
    <mergeCell ref="AY59:AZ59"/>
    <mergeCell ref="AC59:AD59"/>
    <mergeCell ref="AE59:AF59"/>
    <mergeCell ref="AK60:AL60"/>
    <mergeCell ref="AM60:AN60"/>
    <mergeCell ref="AO60:AP60"/>
    <mergeCell ref="AQ60:AR60"/>
    <mergeCell ref="AS60:AT60"/>
    <mergeCell ref="AU60:AV60"/>
    <mergeCell ref="Y60:Z60"/>
    <mergeCell ref="AA60:AB60"/>
    <mergeCell ref="AC60:AD60"/>
    <mergeCell ref="AE60:AF60"/>
    <mergeCell ref="AG60:AH60"/>
    <mergeCell ref="AI60:AJ60"/>
    <mergeCell ref="BI60:BJ60"/>
    <mergeCell ref="BK60:BL60"/>
    <mergeCell ref="BM60:BN60"/>
    <mergeCell ref="BO60:BP60"/>
    <mergeCell ref="BQ60:BR60"/>
    <mergeCell ref="BS60:BT60"/>
    <mergeCell ref="AW60:AX60"/>
    <mergeCell ref="AY60:AZ60"/>
    <mergeCell ref="BA60:BB60"/>
    <mergeCell ref="BC60:BD60"/>
    <mergeCell ref="BE60:BF60"/>
    <mergeCell ref="BG60:BH60"/>
    <mergeCell ref="O61:P61"/>
    <mergeCell ref="Q61:R61"/>
    <mergeCell ref="S61:T61"/>
    <mergeCell ref="U61:V61"/>
    <mergeCell ref="W61:X61"/>
    <mergeCell ref="Y61:Z61"/>
    <mergeCell ref="AA61:AB61"/>
    <mergeCell ref="AC61:AD61"/>
    <mergeCell ref="AE61:AF61"/>
    <mergeCell ref="AG61:AH61"/>
    <mergeCell ref="AI61:AJ61"/>
    <mergeCell ref="AK61:AL61"/>
    <mergeCell ref="AM61:AN61"/>
    <mergeCell ref="AO61:AP61"/>
    <mergeCell ref="AQ61:AR61"/>
    <mergeCell ref="AS61:AT61"/>
    <mergeCell ref="AU61:AV61"/>
    <mergeCell ref="AW61:AX61"/>
    <mergeCell ref="BQ61:BR61"/>
    <mergeCell ref="BS61:BT61"/>
    <mergeCell ref="AY61:AZ61"/>
    <mergeCell ref="BA61:BB61"/>
    <mergeCell ref="BC61:BD61"/>
    <mergeCell ref="BE61:BF61"/>
    <mergeCell ref="BG61:BH61"/>
    <mergeCell ref="BI61:BJ61"/>
    <mergeCell ref="BK61:BL61"/>
    <mergeCell ref="BM61:BN61"/>
    <mergeCell ref="BO61:BP61"/>
  </mergeCells>
  <hyperlinks>
    <hyperlink ref="A48" location="'PMY24'!A1" display="BONO MENDOZA'24  Bonos Emitidos" xr:uid="{00000000-0004-0000-0000-000000000000}"/>
  </hyperlinks>
  <printOptions horizontalCentered="1" verticalCentered="1"/>
  <pageMargins left="0.1" right="0.17" top="0.37" bottom="0.22" header="0.24" footer="0.1"/>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E45"/>
  <sheetViews>
    <sheetView workbookViewId="0">
      <selection activeCell="D7" sqref="D7:D16"/>
    </sheetView>
  </sheetViews>
  <sheetFormatPr baseColWidth="10" defaultColWidth="11.42578125" defaultRowHeight="15" x14ac:dyDescent="0.25"/>
  <cols>
    <col min="1" max="1" width="13.85546875" customWidth="1"/>
    <col min="2" max="3" width="17.42578125" customWidth="1"/>
    <col min="4" max="4" width="22.7109375" customWidth="1"/>
    <col min="5" max="5" width="12.7109375" customWidth="1"/>
    <col min="6" max="6" width="14.5703125" customWidth="1"/>
    <col min="7" max="7" width="14.5703125" bestFit="1" customWidth="1"/>
    <col min="8" max="8" width="13.5703125" customWidth="1"/>
    <col min="9" max="9" width="13.7109375" customWidth="1"/>
    <col min="10" max="12" width="14.5703125" bestFit="1" customWidth="1"/>
    <col min="13" max="13" width="13.5703125" bestFit="1" customWidth="1"/>
    <col min="14" max="14" width="14.5703125" bestFit="1" customWidth="1"/>
    <col min="15" max="26" width="13.5703125" bestFit="1" customWidth="1"/>
    <col min="27" max="27" width="12.42578125" bestFit="1" customWidth="1"/>
    <col min="28" max="28" width="13.5703125" bestFit="1" customWidth="1"/>
    <col min="29" max="29" width="12.42578125" bestFit="1" customWidth="1"/>
    <col min="30" max="30" width="13.5703125" bestFit="1" customWidth="1"/>
    <col min="31" max="31" width="12.42578125" bestFit="1" customWidth="1"/>
    <col min="32" max="32" width="13.5703125" bestFit="1" customWidth="1"/>
    <col min="33" max="33" width="12.42578125" bestFit="1" customWidth="1"/>
    <col min="34" max="34" width="13.5703125" bestFit="1" customWidth="1"/>
    <col min="35" max="35" width="12.42578125" bestFit="1" customWidth="1"/>
    <col min="36" max="36" width="13.5703125" bestFit="1" customWidth="1"/>
    <col min="37" max="37" width="12.42578125" bestFit="1" customWidth="1"/>
    <col min="38" max="38" width="13.5703125" bestFit="1" customWidth="1"/>
    <col min="39" max="39" width="12.42578125" bestFit="1" customWidth="1"/>
    <col min="40" max="40" width="13.5703125" bestFit="1" customWidth="1"/>
    <col min="41" max="41" width="12.42578125" bestFit="1" customWidth="1"/>
    <col min="42" max="42" width="13.5703125" bestFit="1" customWidth="1"/>
    <col min="43" max="43" width="11.5703125" bestFit="1" customWidth="1"/>
    <col min="44" max="44" width="12.42578125" bestFit="1" customWidth="1"/>
    <col min="45" max="45" width="11.5703125" bestFit="1" customWidth="1"/>
    <col min="46" max="46" width="12.42578125" bestFit="1" customWidth="1"/>
    <col min="47" max="47" width="11.5703125" bestFit="1" customWidth="1"/>
    <col min="48" max="48" width="12.42578125" bestFit="1" customWidth="1"/>
    <col min="49" max="49" width="11.5703125" bestFit="1" customWidth="1"/>
    <col min="50" max="50" width="12.42578125" bestFit="1" customWidth="1"/>
    <col min="51" max="51" width="11.5703125" bestFit="1" customWidth="1"/>
    <col min="52" max="52" width="12.42578125" bestFit="1" customWidth="1"/>
    <col min="53" max="53" width="11.5703125" bestFit="1" customWidth="1"/>
    <col min="54" max="54" width="12.42578125" bestFit="1" customWidth="1"/>
    <col min="55" max="57" width="11.5703125" bestFit="1" customWidth="1"/>
  </cols>
  <sheetData>
    <row r="4" spans="1:13" x14ac:dyDescent="0.25">
      <c r="A4" s="70"/>
      <c r="B4" s="140" t="s">
        <v>102</v>
      </c>
      <c r="C4" s="141"/>
      <c r="D4" s="142"/>
    </row>
    <row r="5" spans="1:13" x14ac:dyDescent="0.25">
      <c r="A5" s="70"/>
      <c r="B5" s="143"/>
      <c r="C5" s="144"/>
      <c r="D5" s="145"/>
    </row>
    <row r="6" spans="1:13" x14ac:dyDescent="0.25">
      <c r="A6" s="70"/>
      <c r="B6" s="71" t="s">
        <v>2</v>
      </c>
      <c r="C6" s="71" t="s">
        <v>3</v>
      </c>
      <c r="D6" s="72" t="s">
        <v>101</v>
      </c>
      <c r="G6" s="70"/>
      <c r="H6" s="71" t="s">
        <v>2</v>
      </c>
      <c r="I6" s="71" t="s">
        <v>3</v>
      </c>
    </row>
    <row r="7" spans="1:13" x14ac:dyDescent="0.25">
      <c r="A7" s="73">
        <v>2017</v>
      </c>
      <c r="B7" s="74">
        <f>+SUMPRODUCT(1*('Stock 30.09.17'!$O$4:$BT$4=$B$6)*('Stock 30.09.17'!$O$3:$BT$3=$A7)*('Stock 30.09.17'!$O$58:$BT$58))/1000000</f>
        <v>3445.9857723966998</v>
      </c>
      <c r="C7" s="74">
        <f>+SUMPRODUCT(1*('Stock 30.09.17'!$O$4:$BT$4=$C$6)*('Stock 30.09.17'!$O$3:$BT$3=$A7)*('Stock 30.09.17'!$O$58:$BT$58))/1000000</f>
        <v>3899.5242777221797</v>
      </c>
      <c r="D7" s="74">
        <f>B7+C7</f>
        <v>7345.510050118879</v>
      </c>
      <c r="F7" s="67"/>
      <c r="G7" s="75">
        <v>2017</v>
      </c>
      <c r="H7" s="74">
        <f>B7</f>
        <v>3445.9857723966998</v>
      </c>
      <c r="I7" s="74">
        <f>C7</f>
        <v>3899.5242777221797</v>
      </c>
      <c r="L7" s="67"/>
      <c r="M7" s="67"/>
    </row>
    <row r="8" spans="1:13" x14ac:dyDescent="0.25">
      <c r="A8" s="73">
        <v>2018</v>
      </c>
      <c r="B8" s="74">
        <f>+SUMPRODUCT(1*('Stock 30.09.17'!$O$4:$BT$4=$B$6)*('Stock 30.09.17'!$O$3:$BT$3=$A8)*('Stock 30.09.17'!$O$58:$BT$58))/1000000</f>
        <v>3614.9254311190648</v>
      </c>
      <c r="C8" s="74">
        <f>+SUMPRODUCT(1*('Stock 30.09.17'!$O$4:$BT$4=$C$6)*('Stock 30.09.17'!$O$3:$BT$3=$A8)*('Stock 30.09.17'!$O$58:$BT$58))/1000000</f>
        <v>4354.0039579884815</v>
      </c>
      <c r="D8" s="74">
        <f t="shared" ref="D8:D35" si="0">B8+C8</f>
        <v>7968.9293891075467</v>
      </c>
      <c r="F8" s="67"/>
      <c r="G8" s="75">
        <v>2018</v>
      </c>
      <c r="H8" s="74">
        <f t="shared" ref="H8:I16" si="1">B8</f>
        <v>3614.9254311190648</v>
      </c>
      <c r="I8" s="74">
        <f t="shared" si="1"/>
        <v>4354.0039579884815</v>
      </c>
      <c r="L8" s="67"/>
      <c r="M8" s="67"/>
    </row>
    <row r="9" spans="1:13" x14ac:dyDescent="0.25">
      <c r="A9" s="73">
        <v>2019</v>
      </c>
      <c r="B9" s="74">
        <f>+SUMPRODUCT(1*('Stock 30.09.17'!$O$4:$BT$4=$B$6)*('Stock 30.09.17'!$O$3:$BT$3=$A9)*('Stock 30.09.17'!$O$58:$BT$58))/1000000</f>
        <v>2360.1998211784703</v>
      </c>
      <c r="C9" s="74">
        <f>+SUMPRODUCT(1*('Stock 30.09.17'!$O$4:$BT$4=$C$6)*('Stock 30.09.17'!$O$3:$BT$3=$A9)*('Stock 30.09.17'!$O$58:$BT$58))/1000000</f>
        <v>3501.6216491013947</v>
      </c>
      <c r="D9" s="74">
        <f t="shared" si="0"/>
        <v>5861.821470279865</v>
      </c>
      <c r="F9" s="67"/>
      <c r="G9" s="75">
        <v>2019</v>
      </c>
      <c r="H9" s="74">
        <f t="shared" si="1"/>
        <v>2360.1998211784703</v>
      </c>
      <c r="I9" s="74">
        <f t="shared" si="1"/>
        <v>3501.6216491013947</v>
      </c>
      <c r="L9" s="67"/>
      <c r="M9" s="67"/>
    </row>
    <row r="10" spans="1:13" x14ac:dyDescent="0.25">
      <c r="A10" s="73">
        <v>2020</v>
      </c>
      <c r="B10" s="74">
        <f>+SUMPRODUCT(1*('Stock 30.09.17'!$O$4:$BT$4=$B$6)*('Stock 30.09.17'!$O$3:$BT$3=$A10)*('Stock 30.09.17'!$O$58:$BT$58))/1000000</f>
        <v>3737.4742084062041</v>
      </c>
      <c r="C10" s="74">
        <f>+SUMPRODUCT(1*('Stock 30.09.17'!$O$4:$BT$4=$C$6)*('Stock 30.09.17'!$O$3:$BT$3=$A10)*('Stock 30.09.17'!$O$58:$BT$58))/1000000</f>
        <v>3056.3214475902523</v>
      </c>
      <c r="D10" s="74">
        <f t="shared" si="0"/>
        <v>6793.7956559964568</v>
      </c>
      <c r="F10" s="67"/>
      <c r="G10" s="75">
        <v>2020</v>
      </c>
      <c r="H10" s="74">
        <f t="shared" si="1"/>
        <v>3737.4742084062041</v>
      </c>
      <c r="I10" s="74">
        <f t="shared" si="1"/>
        <v>3056.3214475902523</v>
      </c>
      <c r="L10" s="67"/>
      <c r="M10" s="67"/>
    </row>
    <row r="11" spans="1:13" x14ac:dyDescent="0.25">
      <c r="A11" s="73">
        <v>2021</v>
      </c>
      <c r="B11" s="74">
        <f>+SUMPRODUCT(1*('Stock 30.09.17'!$O$4:$BT$4=$B$6)*('Stock 30.09.17'!$O$3:$BT$3=$A11)*('Stock 30.09.17'!$O$58:$BT$58))/1000000</f>
        <v>8360.7764872838197</v>
      </c>
      <c r="C11" s="74">
        <f>+SUMPRODUCT(1*('Stock 30.09.17'!$O$4:$BT$4=$C$6)*('Stock 30.09.17'!$O$3:$BT$3=$A11)*('Stock 30.09.17'!$O$58:$BT$58))/1000000</f>
        <v>2111.6266185844374</v>
      </c>
      <c r="D11" s="74">
        <f t="shared" si="0"/>
        <v>10472.403105868258</v>
      </c>
      <c r="F11" s="67"/>
      <c r="G11" s="75">
        <v>2021</v>
      </c>
      <c r="H11" s="74">
        <f t="shared" si="1"/>
        <v>8360.7764872838197</v>
      </c>
      <c r="I11" s="74">
        <f t="shared" si="1"/>
        <v>2111.6266185844374</v>
      </c>
      <c r="L11" s="67"/>
      <c r="M11" s="67"/>
    </row>
    <row r="12" spans="1:13" x14ac:dyDescent="0.25">
      <c r="A12" s="73">
        <v>2022</v>
      </c>
      <c r="B12" s="74">
        <f>+SUMPRODUCT(1*('Stock 30.09.17'!$O$4:$BT$4=$B$6)*('Stock 30.09.17'!$O$3:$BT$3=$A12)*('Stock 30.09.17'!$O$58:$BT$58))/1000000</f>
        <v>7204.0805725256823</v>
      </c>
      <c r="C12" s="74">
        <f>+SUMPRODUCT(1*('Stock 30.09.17'!$O$4:$BT$4=$C$6)*('Stock 30.09.17'!$O$3:$BT$3=$A12)*('Stock 30.09.17'!$O$58:$BT$58))/1000000</f>
        <v>1284.2594342863449</v>
      </c>
      <c r="D12" s="74">
        <f t="shared" si="0"/>
        <v>8488.3400068120282</v>
      </c>
      <c r="F12" s="67"/>
      <c r="G12" s="75">
        <v>2022</v>
      </c>
      <c r="H12" s="74">
        <f t="shared" si="1"/>
        <v>7204.0805725256823</v>
      </c>
      <c r="I12" s="74">
        <f t="shared" si="1"/>
        <v>1284.2594342863449</v>
      </c>
      <c r="L12" s="67"/>
      <c r="M12" s="67"/>
    </row>
    <row r="13" spans="1:13" x14ac:dyDescent="0.25">
      <c r="A13" s="73">
        <v>2023</v>
      </c>
      <c r="B13" s="74">
        <f>+SUMPRODUCT(1*('Stock 30.09.17'!$O$4:$BT$4=$B$6)*('Stock 30.09.17'!$O$3:$BT$3=$A13)*('Stock 30.09.17'!$O$58:$BT$58))/1000000</f>
        <v>6073.8550858395165</v>
      </c>
      <c r="C13" s="74">
        <f>+SUMPRODUCT(1*('Stock 30.09.17'!$O$4:$BT$4=$C$6)*('Stock 30.09.17'!$O$3:$BT$3=$A13)*('Stock 30.09.17'!$O$58:$BT$58))/1000000</f>
        <v>820.16628121471911</v>
      </c>
      <c r="D13" s="74">
        <f t="shared" si="0"/>
        <v>6894.0213670542353</v>
      </c>
      <c r="F13" s="67"/>
      <c r="G13" s="75">
        <v>2023</v>
      </c>
      <c r="H13" s="74">
        <f t="shared" si="1"/>
        <v>6073.8550858395165</v>
      </c>
      <c r="I13" s="74">
        <f t="shared" si="1"/>
        <v>820.16628121471911</v>
      </c>
      <c r="L13" s="67"/>
      <c r="M13" s="67"/>
    </row>
    <row r="14" spans="1:13" x14ac:dyDescent="0.25">
      <c r="A14" s="73">
        <v>2024</v>
      </c>
      <c r="B14" s="74">
        <f>+SUMPRODUCT(1*('Stock 30.09.17'!$O$4:$BT$4=$B$6)*('Stock 30.09.17'!$O$3:$BT$3=$A14)*('Stock 30.09.17'!$O$58:$BT$58))/1000000</f>
        <v>6471.7002596194434</v>
      </c>
      <c r="C14" s="74">
        <f>+SUMPRODUCT(1*('Stock 30.09.17'!$O$4:$BT$4=$C$6)*('Stock 30.09.17'!$O$3:$BT$3=$A14)*('Stock 30.09.17'!$O$58:$BT$58))/1000000</f>
        <v>369.82679984986936</v>
      </c>
      <c r="D14" s="74">
        <f t="shared" si="0"/>
        <v>6841.5270594693129</v>
      </c>
      <c r="F14" s="67"/>
      <c r="G14" s="75">
        <v>2024</v>
      </c>
      <c r="H14" s="74">
        <f t="shared" si="1"/>
        <v>6471.7002596194434</v>
      </c>
      <c r="I14" s="74">
        <f t="shared" si="1"/>
        <v>369.82679984986936</v>
      </c>
      <c r="L14" s="67"/>
      <c r="M14" s="67"/>
    </row>
    <row r="15" spans="1:13" x14ac:dyDescent="0.25">
      <c r="A15" s="73">
        <v>2025</v>
      </c>
      <c r="B15" s="74">
        <f>+SUMPRODUCT(1*('Stock 30.09.17'!$O$4:$BT$4=$B$6)*('Stock 30.09.17'!$O$3:$BT$3=$A15)*('Stock 30.09.17'!$O$58:$BT$58))/1000000</f>
        <v>684.48946386215425</v>
      </c>
      <c r="C15" s="74">
        <f>+SUMPRODUCT(1*('Stock 30.09.17'!$O$4:$BT$4=$C$6)*('Stock 30.09.17'!$O$3:$BT$3=$A15)*('Stock 30.09.17'!$O$58:$BT$58))/1000000</f>
        <v>120.71143367890528</v>
      </c>
      <c r="D15" s="74">
        <f t="shared" si="0"/>
        <v>805.20089754105948</v>
      </c>
      <c r="F15" s="67"/>
      <c r="G15" s="75">
        <v>2025</v>
      </c>
      <c r="H15" s="74">
        <f t="shared" si="1"/>
        <v>684.48946386215425</v>
      </c>
      <c r="I15" s="74">
        <f t="shared" si="1"/>
        <v>120.71143367890528</v>
      </c>
      <c r="L15" s="67"/>
      <c r="M15" s="67"/>
    </row>
    <row r="16" spans="1:13" x14ac:dyDescent="0.25">
      <c r="A16" s="73">
        <v>2026</v>
      </c>
      <c r="B16" s="74">
        <f>+SUMPRODUCT(1*('Stock 30.09.17'!$O$4:$BT$4=$B$6)*('Stock 30.09.17'!$O$3:$BT$3=$A16)*('Stock 30.09.17'!$O$58:$BT$58))/1000000</f>
        <v>544.18347886838876</v>
      </c>
      <c r="C16" s="74">
        <f>+SUMPRODUCT(1*('Stock 30.09.17'!$O$4:$BT$4=$C$6)*('Stock 30.09.17'!$O$3:$BT$3=$A16)*('Stock 30.09.17'!$O$58:$BT$58))/1000000</f>
        <v>113.25035070180327</v>
      </c>
      <c r="D16" s="74">
        <f t="shared" si="0"/>
        <v>657.43382957019207</v>
      </c>
      <c r="F16" s="67"/>
      <c r="G16" s="75">
        <v>2026</v>
      </c>
      <c r="H16" s="74">
        <f t="shared" si="1"/>
        <v>544.18347886838876</v>
      </c>
      <c r="I16" s="74">
        <f t="shared" si="1"/>
        <v>113.25035070180327</v>
      </c>
      <c r="L16" s="67"/>
      <c r="M16" s="67"/>
    </row>
    <row r="17" spans="1:13" x14ac:dyDescent="0.25">
      <c r="A17" s="73">
        <v>2027</v>
      </c>
      <c r="B17" s="74">
        <f>+SUMPRODUCT(1*('Stock 30.09.17'!$O$4:$BT$4=$B$6)*('Stock 30.09.17'!$O$3:$BT$3=$A17)*('Stock 30.09.17'!$O$58:$BT$58))/1000000</f>
        <v>550.10913005615441</v>
      </c>
      <c r="C17" s="74">
        <f>+SUMPRODUCT(1*('Stock 30.09.17'!$O$4:$BT$4=$C$6)*('Stock 30.09.17'!$O$3:$BT$3=$A17)*('Stock 30.09.17'!$O$58:$BT$58))/1000000</f>
        <v>108.63729011280446</v>
      </c>
      <c r="D17" s="74">
        <f t="shared" si="0"/>
        <v>658.74642016895882</v>
      </c>
      <c r="F17" s="67"/>
      <c r="G17" s="75" t="s">
        <v>103</v>
      </c>
      <c r="H17" s="74">
        <f>AVERAGE(B17:B35)</f>
        <v>277.56474072696091</v>
      </c>
      <c r="I17" s="74">
        <f>AVERAGE(C17:C35)</f>
        <v>38.374156925180777</v>
      </c>
      <c r="L17" s="67"/>
      <c r="M17" s="67"/>
    </row>
    <row r="18" spans="1:13" hidden="1" x14ac:dyDescent="0.25">
      <c r="A18" s="73">
        <v>2028</v>
      </c>
      <c r="B18" s="74">
        <f>+SUMPRODUCT(1*('Stock 30.09.17'!$O$4:$BT$4=$B$6)*('Stock 30.09.17'!$O$3:$BT$3=$A18)*('Stock 30.09.17'!$O$58:$BT$58))/1000000</f>
        <v>576.89414970110943</v>
      </c>
      <c r="C18" s="74">
        <f>+SUMPRODUCT(1*('Stock 30.09.17'!$O$4:$BT$4=$C$6)*('Stock 30.09.17'!$O$3:$BT$3=$A18)*('Stock 30.09.17'!$O$58:$BT$58))/1000000</f>
        <v>104.46129961767268</v>
      </c>
      <c r="D18" s="74">
        <f t="shared" si="0"/>
        <v>681.35544931878212</v>
      </c>
      <c r="F18" s="67"/>
      <c r="L18" s="67"/>
      <c r="M18" s="67"/>
    </row>
    <row r="19" spans="1:13" hidden="1" x14ac:dyDescent="0.25">
      <c r="A19" s="73">
        <v>2029</v>
      </c>
      <c r="B19" s="74">
        <f>+SUMPRODUCT(1*('Stock 30.09.17'!$O$4:$BT$4=$B$6)*('Stock 30.09.17'!$O$3:$BT$3=$A19)*('Stock 30.09.17'!$O$58:$BT$58))/1000000</f>
        <v>604.91021686006707</v>
      </c>
      <c r="C19" s="74">
        <f>+SUMPRODUCT(1*('Stock 30.09.17'!$O$4:$BT$4=$C$6)*('Stock 30.09.17'!$O$3:$BT$3=$A19)*('Stock 30.09.17'!$O$58:$BT$58))/1000000</f>
        <v>98.406614116871836</v>
      </c>
      <c r="D19" s="74">
        <f t="shared" si="0"/>
        <v>703.31683097693895</v>
      </c>
      <c r="L19" s="67"/>
      <c r="M19" s="67"/>
    </row>
    <row r="20" spans="1:13" hidden="1" x14ac:dyDescent="0.25">
      <c r="A20" s="73">
        <v>2030</v>
      </c>
      <c r="B20" s="74">
        <f>+SUMPRODUCT(1*('Stock 30.09.17'!$O$4:$BT$4=$B$6)*('Stock 30.09.17'!$O$3:$BT$3=$A20)*('Stock 30.09.17'!$O$58:$BT$58))/1000000</f>
        <v>616.09085931874449</v>
      </c>
      <c r="C20" s="74">
        <f>+SUMPRODUCT(1*('Stock 30.09.17'!$O$4:$BT$4=$C$6)*('Stock 30.09.17'!$O$3:$BT$3=$A20)*('Stock 30.09.17'!$O$58:$BT$58))/1000000</f>
        <v>87.815706216604198</v>
      </c>
      <c r="D20" s="74">
        <f t="shared" si="0"/>
        <v>703.9065655353487</v>
      </c>
      <c r="L20" s="67"/>
      <c r="M20" s="67"/>
    </row>
    <row r="21" spans="1:13" hidden="1" x14ac:dyDescent="0.25">
      <c r="A21" s="73">
        <v>2031</v>
      </c>
      <c r="B21" s="74">
        <f>+SUMPRODUCT(1*('Stock 30.09.17'!$O$4:$BT$4=$B$6)*('Stock 30.09.17'!$O$3:$BT$3=$A21)*('Stock 30.09.17'!$O$58:$BT$58))/1000000</f>
        <v>636.87832383136276</v>
      </c>
      <c r="C21" s="74">
        <f>+SUMPRODUCT(1*('Stock 30.09.17'!$O$4:$BT$4=$C$6)*('Stock 30.09.17'!$O$3:$BT$3=$A21)*('Stock 30.09.17'!$O$58:$BT$58))/1000000</f>
        <v>74.616569467396801</v>
      </c>
      <c r="D21" s="74">
        <f t="shared" si="0"/>
        <v>711.49489329875951</v>
      </c>
      <c r="L21" s="67"/>
      <c r="M21" s="67"/>
    </row>
    <row r="22" spans="1:13" hidden="1" x14ac:dyDescent="0.25">
      <c r="A22" s="73">
        <v>2032</v>
      </c>
      <c r="B22" s="74">
        <f>+SUMPRODUCT(1*('Stock 30.09.17'!$O$4:$BT$4=$B$6)*('Stock 30.09.17'!$O$3:$BT$3=$A22)*('Stock 30.09.17'!$O$58:$BT$58))/1000000</f>
        <v>449.00989086056006</v>
      </c>
      <c r="C22" s="74">
        <f>+SUMPRODUCT(1*('Stock 30.09.17'!$O$4:$BT$4=$C$6)*('Stock 30.09.17'!$O$3:$BT$3=$A22)*('Stock 30.09.17'!$O$58:$BT$58))/1000000</f>
        <v>61.59274797520186</v>
      </c>
      <c r="D22" s="74">
        <f t="shared" si="0"/>
        <v>510.60263883576192</v>
      </c>
      <c r="L22" s="67"/>
      <c r="M22" s="67"/>
    </row>
    <row r="23" spans="1:13" hidden="1" x14ac:dyDescent="0.25">
      <c r="A23" s="73">
        <v>2033</v>
      </c>
      <c r="B23" s="74">
        <f>+SUMPRODUCT(1*('Stock 30.09.17'!$O$4:$BT$4=$B$6)*('Stock 30.09.17'!$O$3:$BT$3=$A23)*('Stock 30.09.17'!$O$58:$BT$58))/1000000</f>
        <v>353.52923455837725</v>
      </c>
      <c r="C23" s="74">
        <f>+SUMPRODUCT(1*('Stock 30.09.17'!$O$4:$BT$4=$C$6)*('Stock 30.09.17'!$O$3:$BT$3=$A23)*('Stock 30.09.17'!$O$58:$BT$58))/1000000</f>
        <v>48.401217705167099</v>
      </c>
      <c r="D23" s="74">
        <f t="shared" si="0"/>
        <v>401.93045226354434</v>
      </c>
      <c r="L23" s="67"/>
      <c r="M23" s="67"/>
    </row>
    <row r="24" spans="1:13" hidden="1" x14ac:dyDescent="0.25">
      <c r="A24" s="73">
        <v>2034</v>
      </c>
      <c r="B24" s="74">
        <f>+SUMPRODUCT(1*('Stock 30.09.17'!$O$4:$BT$4=$B$6)*('Stock 30.09.17'!$O$3:$BT$3=$A24)*('Stock 30.09.17'!$O$58:$BT$58))/1000000</f>
        <v>280.58197246355547</v>
      </c>
      <c r="C24" s="74">
        <f>+SUMPRODUCT(1*('Stock 30.09.17'!$O$4:$BT$4=$C$6)*('Stock 30.09.17'!$O$3:$BT$3=$A24)*('Stock 30.09.17'!$O$58:$BT$58))/1000000</f>
        <v>38.903651291316066</v>
      </c>
      <c r="D24" s="74">
        <f t="shared" si="0"/>
        <v>319.48562375487154</v>
      </c>
      <c r="L24" s="67"/>
      <c r="M24" s="67"/>
    </row>
    <row r="25" spans="1:13" hidden="1" x14ac:dyDescent="0.25">
      <c r="A25" s="73">
        <v>2035</v>
      </c>
      <c r="B25" s="74">
        <f>+SUMPRODUCT(1*('Stock 30.09.17'!$O$4:$BT$4=$B$6)*('Stock 30.09.17'!$O$3:$BT$3=$A25)*('Stock 30.09.17'!$O$58:$BT$58))/1000000</f>
        <v>279.49551387683823</v>
      </c>
      <c r="C25" s="74">
        <f>+SUMPRODUCT(1*('Stock 30.09.17'!$O$4:$BT$4=$C$6)*('Stock 30.09.17'!$O$3:$BT$3=$A25)*('Stock 30.09.17'!$O$58:$BT$58))/1000000</f>
        <v>30.404335395962249</v>
      </c>
      <c r="D25" s="74">
        <f t="shared" si="0"/>
        <v>309.89984927280045</v>
      </c>
      <c r="L25" s="67"/>
      <c r="M25" s="67"/>
    </row>
    <row r="26" spans="1:13" hidden="1" x14ac:dyDescent="0.25">
      <c r="A26" s="73">
        <v>2036</v>
      </c>
      <c r="B26" s="74">
        <f>+SUMPRODUCT(1*('Stock 30.09.17'!$O$4:$BT$4=$B$6)*('Stock 30.09.17'!$O$3:$BT$3=$A26)*('Stock 30.09.17'!$O$58:$BT$58))/1000000</f>
        <v>279.49551387683823</v>
      </c>
      <c r="C26" s="74">
        <f>+SUMPRODUCT(1*('Stock 30.09.17'!$O$4:$BT$4=$C$6)*('Stock 30.09.17'!$O$3:$BT$3=$A26)*('Stock 30.09.17'!$O$58:$BT$58))/1000000</f>
        <v>21.975538602189058</v>
      </c>
      <c r="D26" s="74">
        <f t="shared" si="0"/>
        <v>301.47105247902726</v>
      </c>
    </row>
    <row r="27" spans="1:13" hidden="1" x14ac:dyDescent="0.25">
      <c r="A27" s="73">
        <v>2037</v>
      </c>
      <c r="B27" s="74">
        <f>+SUMPRODUCT(1*('Stock 30.09.17'!$O$4:$BT$4=$B$6)*('Stock 30.09.17'!$O$3:$BT$3=$A27)*('Stock 30.09.17'!$O$58:$BT$58))/1000000</f>
        <v>144.6590550853214</v>
      </c>
      <c r="C27" s="74">
        <f>+SUMPRODUCT(1*('Stock 30.09.17'!$O$4:$BT$4=$C$6)*('Stock 30.09.17'!$O$3:$BT$3=$A27)*('Stock 30.09.17'!$O$58:$BT$58))/1000000</f>
        <v>14.614039245605376</v>
      </c>
      <c r="D27" s="74">
        <f t="shared" si="0"/>
        <v>159.27309433092677</v>
      </c>
    </row>
    <row r="28" spans="1:13" hidden="1" x14ac:dyDescent="0.25">
      <c r="A28" s="73">
        <v>2038</v>
      </c>
      <c r="B28" s="74">
        <f>+SUMPRODUCT(1*('Stock 30.09.17'!$O$4:$BT$4=$B$6)*('Stock 30.09.17'!$O$3:$BT$3=$A28)*('Stock 30.09.17'!$O$58:$BT$58))/1000000</f>
        <v>144.6590550853214</v>
      </c>
      <c r="C28" s="74">
        <f>+SUMPRODUCT(1*('Stock 30.09.17'!$O$4:$BT$4=$C$6)*('Stock 30.09.17'!$O$3:$BT$3=$A28)*('Stock 30.09.17'!$O$58:$BT$58))/1000000</f>
        <v>10.890464591923461</v>
      </c>
      <c r="D28" s="74">
        <f t="shared" si="0"/>
        <v>155.54951967724486</v>
      </c>
    </row>
    <row r="29" spans="1:13" hidden="1" x14ac:dyDescent="0.25">
      <c r="A29" s="73">
        <v>2039</v>
      </c>
      <c r="B29" s="74">
        <f>+SUMPRODUCT(1*('Stock 30.09.17'!$O$4:$BT$4=$B$6)*('Stock 30.09.17'!$O$3:$BT$3=$A29)*('Stock 30.09.17'!$O$58:$BT$58))/1000000</f>
        <v>54.987255113539923</v>
      </c>
      <c r="C29" s="74">
        <f>+SUMPRODUCT(1*('Stock 30.09.17'!$O$4:$BT$4=$C$6)*('Stock 30.09.17'!$O$3:$BT$3=$A29)*('Stock 30.09.17'!$O$58:$BT$58))/1000000</f>
        <v>7.7913235743884535</v>
      </c>
      <c r="D29" s="74">
        <f t="shared" si="0"/>
        <v>62.778578687928373</v>
      </c>
    </row>
    <row r="30" spans="1:13" hidden="1" x14ac:dyDescent="0.25">
      <c r="A30" s="73">
        <v>2040</v>
      </c>
      <c r="B30" s="74">
        <f>+SUMPRODUCT(1*('Stock 30.09.17'!$O$4:$BT$4=$B$6)*('Stock 30.09.17'!$O$3:$BT$3=$A30)*('Stock 30.09.17'!$O$58:$BT$58))/1000000</f>
        <v>54.987255113539938</v>
      </c>
      <c r="C30" s="74">
        <f>+SUMPRODUCT(1*('Stock 30.09.17'!$O$4:$BT$4=$C$6)*('Stock 30.09.17'!$O$3:$BT$3=$A30)*('Stock 30.09.17'!$O$58:$BT$58))/1000000</f>
        <v>6.5621927738714314</v>
      </c>
      <c r="D30" s="74">
        <f t="shared" si="0"/>
        <v>61.549447887411368</v>
      </c>
    </row>
    <row r="31" spans="1:13" hidden="1" x14ac:dyDescent="0.25">
      <c r="A31" s="73">
        <v>2041</v>
      </c>
      <c r="B31" s="74">
        <f>+SUMPRODUCT(1*('Stock 30.09.17'!$O$4:$BT$4=$B$6)*('Stock 30.09.17'!$O$3:$BT$3=$A31)*('Stock 30.09.17'!$O$58:$BT$58))/1000000</f>
        <v>54.987255113539923</v>
      </c>
      <c r="C31" s="74">
        <f>+SUMPRODUCT(1*('Stock 30.09.17'!$O$4:$BT$4=$C$6)*('Stock 30.09.17'!$O$3:$BT$3=$A31)*('Stock 30.09.17'!$O$58:$BT$58))/1000000</f>
        <v>5.2989194511178246</v>
      </c>
      <c r="D31" s="74">
        <f t="shared" si="0"/>
        <v>60.286174564657749</v>
      </c>
    </row>
    <row r="32" spans="1:13" hidden="1" x14ac:dyDescent="0.25">
      <c r="A32" s="73">
        <v>2042</v>
      </c>
      <c r="B32" s="74">
        <f>+SUMPRODUCT(1*('Stock 30.09.17'!$O$4:$BT$4=$B$6)*('Stock 30.09.17'!$O$3:$BT$3=$A32)*('Stock 30.09.17'!$O$58:$BT$58))/1000000</f>
        <v>54.987255113539938</v>
      </c>
      <c r="C32" s="74">
        <f>+SUMPRODUCT(1*('Stock 30.09.17'!$O$4:$BT$4=$C$6)*('Stock 30.09.17'!$O$3:$BT$3=$A32)*('Stock 30.09.17'!$O$58:$BT$58))/1000000</f>
        <v>4.0527173894825106</v>
      </c>
      <c r="D32" s="74">
        <f t="shared" si="0"/>
        <v>59.039972503022447</v>
      </c>
    </row>
    <row r="33" spans="1:57" hidden="1" x14ac:dyDescent="0.25">
      <c r="A33" s="73">
        <v>2043</v>
      </c>
      <c r="B33" s="74">
        <f>+SUMPRODUCT(1*('Stock 30.09.17'!$O$4:$BT$4=$B$6)*('Stock 30.09.17'!$O$3:$BT$3=$A33)*('Stock 30.09.17'!$O$58:$BT$58))/1000000</f>
        <v>54.987255113539945</v>
      </c>
      <c r="C33" s="74">
        <f>+SUMPRODUCT(1*('Stock 30.09.17'!$O$4:$BT$4=$C$6)*('Stock 30.09.17'!$O$3:$BT$3=$A33)*('Stock 30.09.17'!$O$58:$BT$58))/1000000</f>
        <v>2.806515327847197</v>
      </c>
      <c r="D33" s="74">
        <f t="shared" si="0"/>
        <v>57.793770441387139</v>
      </c>
    </row>
    <row r="34" spans="1:57" hidden="1" x14ac:dyDescent="0.25">
      <c r="A34" s="73">
        <v>2044</v>
      </c>
      <c r="B34" s="74">
        <f>+SUMPRODUCT(1*('Stock 30.09.17'!$O$4:$BT$4=$B$6)*('Stock 30.09.17'!$O$3:$BT$3=$A34)*('Stock 30.09.17'!$O$58:$BT$58))/1000000</f>
        <v>54.987255113539945</v>
      </c>
      <c r="C34" s="74">
        <f>+SUMPRODUCT(1*('Stock 30.09.17'!$O$4:$BT$4=$C$6)*('Stock 30.09.17'!$O$3:$BT$3=$A34)*('Stock 30.09.17'!$O$58:$BT$58))/1000000</f>
        <v>1.5637275184355415</v>
      </c>
      <c r="D34" s="74">
        <f t="shared" si="0"/>
        <v>56.550982631975486</v>
      </c>
    </row>
    <row r="35" spans="1:57" hidden="1" x14ac:dyDescent="0.25">
      <c r="A35" s="73">
        <v>2045</v>
      </c>
      <c r="B35" s="74">
        <f>+SUMPRODUCT(1*('Stock 30.09.17'!$O$4:$BT$4=$B$6)*('Stock 30.09.17'!$O$3:$BT$3=$A35)*('Stock 30.09.17'!$O$58:$BT$58))/1000000</f>
        <v>27.493627556769962</v>
      </c>
      <c r="C35" s="74">
        <f>+SUMPRODUCT(1*('Stock 30.09.17'!$O$4:$BT$4=$C$6)*('Stock 30.09.17'!$O$3:$BT$3=$A35)*('Stock 30.09.17'!$O$58:$BT$58))/1000000</f>
        <v>0.31411120457657049</v>
      </c>
      <c r="D35" s="74">
        <f t="shared" si="0"/>
        <v>27.807738761346531</v>
      </c>
    </row>
    <row r="40" spans="1:57" x14ac:dyDescent="0.25">
      <c r="A40" s="68"/>
      <c r="B40" s="68"/>
    </row>
    <row r="41" spans="1:57"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E41" s="68"/>
      <c r="AG41" s="68"/>
      <c r="AI41" s="68"/>
      <c r="AK41" s="68"/>
      <c r="AL41" s="68"/>
      <c r="AM41" s="68"/>
      <c r="AN41" s="68"/>
      <c r="AO41" s="68"/>
      <c r="AP41" s="68"/>
      <c r="AQ41" s="68"/>
      <c r="AR41" s="68"/>
      <c r="AS41" s="68"/>
      <c r="AT41" s="68"/>
      <c r="BE41" s="68"/>
    </row>
    <row r="42" spans="1:57" x14ac:dyDescent="0.25">
      <c r="A42" s="68"/>
    </row>
    <row r="43" spans="1:57"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5" spans="1:57"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sheetData>
  <mergeCells count="1">
    <mergeCell ref="B4: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44"/>
  <sheetViews>
    <sheetView workbookViewId="0">
      <selection activeCell="G7" sqref="G7:G16"/>
    </sheetView>
  </sheetViews>
  <sheetFormatPr baseColWidth="10" defaultColWidth="11.42578125" defaultRowHeight="15" x14ac:dyDescent="0.25"/>
  <cols>
    <col min="1" max="1" width="11.7109375" bestFit="1" customWidth="1"/>
    <col min="2" max="2" width="12.7109375" bestFit="1" customWidth="1"/>
    <col min="3" max="3" width="16.7109375" customWidth="1"/>
    <col min="4" max="4" width="14.7109375" bestFit="1" customWidth="1"/>
    <col min="5" max="5" width="13.42578125" bestFit="1" customWidth="1"/>
    <col min="6" max="7" width="12.7109375" bestFit="1" customWidth="1"/>
  </cols>
  <sheetData>
    <row r="2" spans="1:7" x14ac:dyDescent="0.25">
      <c r="A2" s="76"/>
      <c r="B2" s="76"/>
      <c r="C2" s="76"/>
      <c r="D2" s="76"/>
      <c r="E2" s="76"/>
      <c r="F2" s="76"/>
      <c r="G2" s="76"/>
    </row>
    <row r="3" spans="1:7" x14ac:dyDescent="0.25">
      <c r="B3" s="84" t="s">
        <v>2</v>
      </c>
    </row>
    <row r="4" spans="1:7" ht="21" customHeight="1" x14ac:dyDescent="0.25">
      <c r="B4" s="146" t="s">
        <v>106</v>
      </c>
      <c r="C4" s="146"/>
      <c r="D4" s="146"/>
      <c r="E4" s="146"/>
      <c r="F4" s="146"/>
      <c r="G4" s="77"/>
    </row>
    <row r="5" spans="1:7" ht="17.25" customHeight="1" x14ac:dyDescent="0.25">
      <c r="B5" s="146"/>
      <c r="C5" s="146"/>
      <c r="D5" s="146"/>
      <c r="E5" s="146"/>
      <c r="F5" s="146"/>
    </row>
    <row r="6" spans="1:7" ht="72" customHeight="1" x14ac:dyDescent="0.25">
      <c r="A6" s="70"/>
      <c r="B6" s="78" t="s">
        <v>104</v>
      </c>
      <c r="C6" s="78" t="s">
        <v>109</v>
      </c>
      <c r="D6" s="78" t="s">
        <v>110</v>
      </c>
      <c r="E6" s="78" t="s">
        <v>122</v>
      </c>
      <c r="F6" s="78" t="s">
        <v>111</v>
      </c>
      <c r="G6" s="79" t="s">
        <v>105</v>
      </c>
    </row>
    <row r="7" spans="1:7" x14ac:dyDescent="0.25">
      <c r="A7" s="80">
        <v>2017</v>
      </c>
      <c r="B7" s="74">
        <f>+SUMPRODUCT(1*('Stock 30.09.17'!$M$5:$M$54='Vencimiento por Acreedores'!B$6)*('Stock 30.09.17'!$O$3:$BT$3='Vencimiento por Acreedores'!$A7)*('Stock 30.09.17'!$O$5:$BT$54))/1000000</f>
        <v>1105.2701596239758</v>
      </c>
      <c r="C7" s="74">
        <f>+SUMPRODUCT(1*('Stock 30.09.17'!$M$5:$M$54='Vencimiento por Acreedores'!C$6)*('Stock 30.09.17'!$O$3:$BT$3='Vencimiento por Acreedores'!$A7)*('Stock 30.09.17'!$O$5:$BT$54))/1000000</f>
        <v>1977.4821146278568</v>
      </c>
      <c r="D7" s="74">
        <f>+SUMPRODUCT(1*('Stock 30.09.17'!$M$5:$M$54='Vencimiento por Acreedores'!D$6)*('Stock 30.09.17'!$O$3:$BT$3='Vencimiento por Acreedores'!$A7)*('Stock 30.09.17'!$O$5:$BT$54))/1000000</f>
        <v>367.43420737917671</v>
      </c>
      <c r="E7" s="74">
        <f>+SUMPRODUCT(1*('Stock 30.09.17'!$M$5:$M$54='Vencimiento por Acreedores'!E$6)*('Stock 30.09.17'!$O$3:$BT$3='Vencimiento por Acreedores'!$A7)*('Stock 30.09.17'!$O$5:$BT$54))/1000000</f>
        <v>421.7589268397885</v>
      </c>
      <c r="F7" s="74">
        <f>+SUMPRODUCT(1*('Stock 30.09.17'!$M$5:$M$54='Vencimiento por Acreedores'!F$6)*('Stock 30.09.17'!$O$3:$BT$3='Vencimiento por Acreedores'!$A7)*('Stock 30.09.17'!$O$5:$BT$54))/1000000</f>
        <v>3473.5646416480836</v>
      </c>
      <c r="G7" s="81">
        <f t="shared" ref="G7:G36" si="0">SUM(B7:F7)</f>
        <v>7345.5100501188808</v>
      </c>
    </row>
    <row r="8" spans="1:7" x14ac:dyDescent="0.25">
      <c r="A8" s="80">
        <v>2018</v>
      </c>
      <c r="B8" s="74">
        <f>+SUMPRODUCT(1*('Stock 30.09.17'!$M$5:$M$54='Vencimiento por Acreedores'!B$6)*('Stock 30.09.17'!$O$3:$BT$3='Vencimiento por Acreedores'!$A8)*('Stock 30.09.17'!$O$5:$BT$54))/1000000</f>
        <v>1540.4144191184776</v>
      </c>
      <c r="C8" s="74">
        <f>+SUMPRODUCT(1*('Stock 30.09.17'!$M$5:$M$54='Vencimiento por Acreedores'!C$6)*('Stock 30.09.17'!$O$3:$BT$3='Vencimiento por Acreedores'!$A8)*('Stock 30.09.17'!$O$5:$BT$54))/1000000</f>
        <v>1413.9435575099999</v>
      </c>
      <c r="D8" s="74">
        <f>+SUMPRODUCT(1*('Stock 30.09.17'!$M$5:$M$54='Vencimiento por Acreedores'!D$6)*('Stock 30.09.17'!$O$3:$BT$3='Vencimiento por Acreedores'!$A8)*('Stock 30.09.17'!$O$5:$BT$54))/1000000</f>
        <v>368.96546796192308</v>
      </c>
      <c r="E8" s="74">
        <f>+SUMPRODUCT(1*('Stock 30.09.17'!$M$5:$M$54='Vencimiento por Acreedores'!E$6)*('Stock 30.09.17'!$O$3:$BT$3='Vencimiento por Acreedores'!$A8)*('Stock 30.09.17'!$O$5:$BT$54))/1000000</f>
        <v>482.81472070431283</v>
      </c>
      <c r="F8" s="74">
        <f>+SUMPRODUCT(1*('Stock 30.09.17'!$M$5:$M$54='Vencimiento por Acreedores'!F$6)*('Stock 30.09.17'!$O$3:$BT$3='Vencimiento por Acreedores'!$A8)*('Stock 30.09.17'!$O$5:$BT$54))/1000000</f>
        <v>4162.7912238128329</v>
      </c>
      <c r="G8" s="81">
        <f t="shared" si="0"/>
        <v>7968.9293891075467</v>
      </c>
    </row>
    <row r="9" spans="1:7" x14ac:dyDescent="0.25">
      <c r="A9" s="80">
        <v>2019</v>
      </c>
      <c r="B9" s="74">
        <f>+SUMPRODUCT(1*('Stock 30.09.17'!$M$5:$M$54='Vencimiento por Acreedores'!B$6)*('Stock 30.09.17'!$O$3:$BT$3='Vencimiento por Acreedores'!$A9)*('Stock 30.09.17'!$O$5:$BT$54))/1000000</f>
        <v>1308.1698773564303</v>
      </c>
      <c r="C9" s="74">
        <f>+SUMPRODUCT(1*('Stock 30.09.17'!$M$5:$M$54='Vencimiento por Acreedores'!C$6)*('Stock 30.09.17'!$O$3:$BT$3='Vencimiento por Acreedores'!$A9)*('Stock 30.09.17'!$O$5:$BT$54))/1000000</f>
        <v>2019.8631299299998</v>
      </c>
      <c r="D9" s="74">
        <f>+SUMPRODUCT(1*('Stock 30.09.17'!$M$5:$M$54='Vencimiento por Acreedores'!D$6)*('Stock 30.09.17'!$O$3:$BT$3='Vencimiento por Acreedores'!$A9)*('Stock 30.09.17'!$O$5:$BT$54))/1000000</f>
        <v>39.033881402497421</v>
      </c>
      <c r="E9" s="74">
        <f>+SUMPRODUCT(1*('Stock 30.09.17'!$M$5:$M$54='Vencimiento por Acreedores'!E$6)*('Stock 30.09.17'!$O$3:$BT$3='Vencimiento por Acreedores'!$A9)*('Stock 30.09.17'!$O$5:$BT$54))/1000000</f>
        <v>463.2117975894493</v>
      </c>
      <c r="F9" s="74">
        <f>+SUMPRODUCT(1*('Stock 30.09.17'!$M$5:$M$54='Vencimiento por Acreedores'!F$6)*('Stock 30.09.17'!$O$3:$BT$3='Vencimiento por Acreedores'!$A9)*('Stock 30.09.17'!$O$5:$BT$54))/1000000</f>
        <v>2031.5427840014868</v>
      </c>
      <c r="G9" s="81">
        <f t="shared" si="0"/>
        <v>5861.8214702798632</v>
      </c>
    </row>
    <row r="10" spans="1:7" x14ac:dyDescent="0.25">
      <c r="A10" s="80">
        <v>2020</v>
      </c>
      <c r="B10" s="74">
        <f>+SUMPRODUCT(1*('Stock 30.09.17'!$M$5:$M$54='Vencimiento por Acreedores'!B$6)*('Stock 30.09.17'!$O$3:$BT$3='Vencimiento por Acreedores'!$A10)*('Stock 30.09.17'!$O$5:$BT$54))/1000000</f>
        <v>2289.8375449818009</v>
      </c>
      <c r="C10" s="74">
        <f>+SUMPRODUCT(1*('Stock 30.09.17'!$M$5:$M$54='Vencimiento por Acreedores'!C$6)*('Stock 30.09.17'!$O$3:$BT$3='Vencimiento por Acreedores'!$A10)*('Stock 30.09.17'!$O$5:$BT$54))/1000000</f>
        <v>1944.8166962499999</v>
      </c>
      <c r="D10" s="74">
        <f>+SUMPRODUCT(1*('Stock 30.09.17'!$M$5:$M$54='Vencimiento por Acreedores'!D$6)*('Stock 30.09.17'!$O$3:$BT$3='Vencimiento por Acreedores'!$A10)*('Stock 30.09.17'!$O$5:$BT$54))/1000000</f>
        <v>41.814945913589952</v>
      </c>
      <c r="E10" s="74">
        <f>+SUMPRODUCT(1*('Stock 30.09.17'!$M$5:$M$54='Vencimiento por Acreedores'!E$6)*('Stock 30.09.17'!$O$3:$BT$3='Vencimiento por Acreedores'!$A10)*('Stock 30.09.17'!$O$5:$BT$54))/1000000</f>
        <v>509.35456616424489</v>
      </c>
      <c r="F10" s="74">
        <f>+SUMPRODUCT(1*('Stock 30.09.17'!$M$5:$M$54='Vencimiento por Acreedores'!F$6)*('Stock 30.09.17'!$O$3:$BT$3='Vencimiento por Acreedores'!$A10)*('Stock 30.09.17'!$O$5:$BT$54))/1000000</f>
        <v>2007.9719026868215</v>
      </c>
      <c r="G10" s="81">
        <f t="shared" si="0"/>
        <v>6793.7956559964578</v>
      </c>
    </row>
    <row r="11" spans="1:7" x14ac:dyDescent="0.25">
      <c r="A11" s="80">
        <v>2021</v>
      </c>
      <c r="B11" s="74">
        <f>+SUMPRODUCT(1*('Stock 30.09.17'!$M$5:$M$54='Vencimiento por Acreedores'!B$6)*('Stock 30.09.17'!$O$3:$BT$3='Vencimiento por Acreedores'!$A11)*('Stock 30.09.17'!$O$5:$BT$54))/1000000</f>
        <v>1239.5887968867009</v>
      </c>
      <c r="C11" s="74">
        <f>+SUMPRODUCT(1*('Stock 30.09.17'!$M$5:$M$54='Vencimiento por Acreedores'!C$6)*('Stock 30.09.17'!$O$3:$BT$3='Vencimiento por Acreedores'!$A11)*('Stock 30.09.17'!$O$5:$BT$54))/1000000</f>
        <v>1896.4162580500001</v>
      </c>
      <c r="D11" s="74">
        <f>+SUMPRODUCT(1*('Stock 30.09.17'!$M$5:$M$54='Vencimiento por Acreedores'!D$6)*('Stock 30.09.17'!$O$3:$BT$3='Vencimiento por Acreedores'!$A11)*('Stock 30.09.17'!$O$5:$BT$54))/1000000</f>
        <v>21.6546133549781</v>
      </c>
      <c r="E11" s="74">
        <f>+SUMPRODUCT(1*('Stock 30.09.17'!$M$5:$M$54='Vencimiento por Acreedores'!E$6)*('Stock 30.09.17'!$O$3:$BT$3='Vencimiento por Acreedores'!$A11)*('Stock 30.09.17'!$O$5:$BT$54))/1000000</f>
        <v>504.88732494546798</v>
      </c>
      <c r="F11" s="74">
        <f>+SUMPRODUCT(1*('Stock 30.09.17'!$M$5:$M$54='Vencimiento por Acreedores'!F$6)*('Stock 30.09.17'!$O$3:$BT$3='Vencimiento por Acreedores'!$A11)*('Stock 30.09.17'!$O$5:$BT$54))/1000000</f>
        <v>6809.8561126311106</v>
      </c>
      <c r="G11" s="81">
        <f t="shared" si="0"/>
        <v>10472.403105868258</v>
      </c>
    </row>
    <row r="12" spans="1:7" x14ac:dyDescent="0.25">
      <c r="A12" s="80">
        <v>2022</v>
      </c>
      <c r="B12" s="74">
        <f>+SUMPRODUCT(1*('Stock 30.09.17'!$M$5:$M$54='Vencimiento por Acreedores'!B$6)*('Stock 30.09.17'!$O$3:$BT$3='Vencimiento por Acreedores'!$A12)*('Stock 30.09.17'!$O$5:$BT$54))/1000000</f>
        <v>388.8065351696834</v>
      </c>
      <c r="C12" s="74">
        <f>+SUMPRODUCT(1*('Stock 30.09.17'!$M$5:$M$54='Vencimiento por Acreedores'!C$6)*('Stock 30.09.17'!$O$3:$BT$3='Vencimiento por Acreedores'!$A12)*('Stock 30.09.17'!$O$5:$BT$54))/1000000</f>
        <v>1573.0189286700002</v>
      </c>
      <c r="D12" s="74">
        <f>+SUMPRODUCT(1*('Stock 30.09.17'!$M$5:$M$54='Vencimiento por Acreedores'!D$6)*('Stock 30.09.17'!$O$3:$BT$3='Vencimiento por Acreedores'!$A12)*('Stock 30.09.17'!$O$5:$BT$54))/1000000</f>
        <v>0</v>
      </c>
      <c r="E12" s="74">
        <f>+SUMPRODUCT(1*('Stock 30.09.17'!$M$5:$M$54='Vencimiento por Acreedores'!E$6)*('Stock 30.09.17'!$O$3:$BT$3='Vencimiento por Acreedores'!$A12)*('Stock 30.09.17'!$O$5:$BT$54))/1000000</f>
        <v>524.42741830797866</v>
      </c>
      <c r="F12" s="74">
        <f>+SUMPRODUCT(1*('Stock 30.09.17'!$M$5:$M$54='Vencimiento por Acreedores'!F$6)*('Stock 30.09.17'!$O$3:$BT$3='Vencimiento por Acreedores'!$A12)*('Stock 30.09.17'!$O$5:$BT$54))/1000000</f>
        <v>6002.0871246643655</v>
      </c>
      <c r="G12" s="81">
        <f t="shared" si="0"/>
        <v>8488.3400068120282</v>
      </c>
    </row>
    <row r="13" spans="1:7" x14ac:dyDescent="0.25">
      <c r="A13" s="80">
        <v>2023</v>
      </c>
      <c r="B13" s="74">
        <f>+SUMPRODUCT(1*('Stock 30.09.17'!$M$5:$M$54='Vencimiento por Acreedores'!B$6)*('Stock 30.09.17'!$O$3:$BT$3='Vencimiento por Acreedores'!$A13)*('Stock 30.09.17'!$O$5:$BT$54))/1000000</f>
        <v>352.99039424352122</v>
      </c>
      <c r="C13" s="74">
        <f>+SUMPRODUCT(1*('Stock 30.09.17'!$M$5:$M$54='Vencimiento por Acreedores'!C$6)*('Stock 30.09.17'!$O$3:$BT$3='Vencimiento por Acreedores'!$A13)*('Stock 30.09.17'!$O$5:$BT$54))/1000000</f>
        <v>0</v>
      </c>
      <c r="D13" s="74">
        <f>+SUMPRODUCT(1*('Stock 30.09.17'!$M$5:$M$54='Vencimiento por Acreedores'!D$6)*('Stock 30.09.17'!$O$3:$BT$3='Vencimiento por Acreedores'!$A13)*('Stock 30.09.17'!$O$5:$BT$54))/1000000</f>
        <v>0</v>
      </c>
      <c r="E13" s="74">
        <f>+SUMPRODUCT(1*('Stock 30.09.17'!$M$5:$M$54='Vencimiento por Acreedores'!E$6)*('Stock 30.09.17'!$O$3:$BT$3='Vencimiento por Acreedores'!$A13)*('Stock 30.09.17'!$O$5:$BT$54))/1000000</f>
        <v>542.75224704194977</v>
      </c>
      <c r="F13" s="74">
        <f>+SUMPRODUCT(1*('Stock 30.09.17'!$M$5:$M$54='Vencimiento por Acreedores'!F$6)*('Stock 30.09.17'!$O$3:$BT$3='Vencimiento por Acreedores'!$A13)*('Stock 30.09.17'!$O$5:$BT$54))/1000000</f>
        <v>5998.2787257687642</v>
      </c>
      <c r="G13" s="81">
        <f t="shared" si="0"/>
        <v>6894.0213670542353</v>
      </c>
    </row>
    <row r="14" spans="1:7" x14ac:dyDescent="0.25">
      <c r="A14" s="80">
        <v>2024</v>
      </c>
      <c r="B14" s="74">
        <f>+SUMPRODUCT(1*('Stock 30.09.17'!$M$5:$M$54='Vencimiento por Acreedores'!B$6)*('Stock 30.09.17'!$O$3:$BT$3='Vencimiento por Acreedores'!$A14)*('Stock 30.09.17'!$O$5:$BT$54))/1000000</f>
        <v>313.30121252951051</v>
      </c>
      <c r="C14" s="74">
        <f>+SUMPRODUCT(1*('Stock 30.09.17'!$M$5:$M$54='Vencimiento por Acreedores'!C$6)*('Stock 30.09.17'!$O$3:$BT$3='Vencimiento por Acreedores'!$A14)*('Stock 30.09.17'!$O$5:$BT$54))/1000000</f>
        <v>0</v>
      </c>
      <c r="D14" s="74">
        <f>+SUMPRODUCT(1*('Stock 30.09.17'!$M$5:$M$54='Vencimiento por Acreedores'!D$6)*('Stock 30.09.17'!$O$3:$BT$3='Vencimiento por Acreedores'!$A14)*('Stock 30.09.17'!$O$5:$BT$54))/1000000</f>
        <v>0</v>
      </c>
      <c r="E14" s="74">
        <f>+SUMPRODUCT(1*('Stock 30.09.17'!$M$5:$M$54='Vencimiento por Acreedores'!E$6)*('Stock 30.09.17'!$O$3:$BT$3='Vencimiento por Acreedores'!$A14)*('Stock 30.09.17'!$O$5:$BT$54))/1000000</f>
        <v>570.1668954451095</v>
      </c>
      <c r="F14" s="74">
        <f>+SUMPRODUCT(1*('Stock 30.09.17'!$M$5:$M$54='Vencimiento por Acreedores'!F$6)*('Stock 30.09.17'!$O$3:$BT$3='Vencimiento por Acreedores'!$A14)*('Stock 30.09.17'!$O$5:$BT$54))/1000000</f>
        <v>5958.0589514946914</v>
      </c>
      <c r="G14" s="81">
        <f t="shared" si="0"/>
        <v>6841.5270594693111</v>
      </c>
    </row>
    <row r="15" spans="1:7" x14ac:dyDescent="0.25">
      <c r="A15" s="80">
        <v>2025</v>
      </c>
      <c r="B15" s="74">
        <f>+SUMPRODUCT(1*('Stock 30.09.17'!$M$5:$M$54='Vencimiento por Acreedores'!B$6)*('Stock 30.09.17'!$O$3:$BT$3='Vencimiento por Acreedores'!$A15)*('Stock 30.09.17'!$O$5:$BT$54))/1000000</f>
        <v>195.23102387109358</v>
      </c>
      <c r="C15" s="74">
        <f>+SUMPRODUCT(1*('Stock 30.09.17'!$M$5:$M$54='Vencimiento por Acreedores'!C$6)*('Stock 30.09.17'!$O$3:$BT$3='Vencimiento por Acreedores'!$A15)*('Stock 30.09.17'!$O$5:$BT$54))/1000000</f>
        <v>0</v>
      </c>
      <c r="D15" s="74">
        <f>+SUMPRODUCT(1*('Stock 30.09.17'!$M$5:$M$54='Vencimiento por Acreedores'!D$6)*('Stock 30.09.17'!$O$3:$BT$3='Vencimiento por Acreedores'!$A15)*('Stock 30.09.17'!$O$5:$BT$54))/1000000</f>
        <v>0</v>
      </c>
      <c r="E15" s="74">
        <f>+SUMPRODUCT(1*('Stock 30.09.17'!$M$5:$M$54='Vencimiento por Acreedores'!E$6)*('Stock 30.09.17'!$O$3:$BT$3='Vencimiento por Acreedores'!$A15)*('Stock 30.09.17'!$O$5:$BT$54))/1000000</f>
        <v>609.96987366996609</v>
      </c>
      <c r="F15" s="74">
        <f>+SUMPRODUCT(1*('Stock 30.09.17'!$M$5:$M$54='Vencimiento por Acreedores'!F$6)*('Stock 30.09.17'!$O$3:$BT$3='Vencimiento por Acreedores'!$A15)*('Stock 30.09.17'!$O$5:$BT$54))/1000000</f>
        <v>0</v>
      </c>
      <c r="G15" s="81">
        <f t="shared" si="0"/>
        <v>805.2008975410597</v>
      </c>
    </row>
    <row r="16" spans="1:7" x14ac:dyDescent="0.25">
      <c r="A16" s="80">
        <v>2026</v>
      </c>
      <c r="B16" s="74">
        <f>+SUMPRODUCT(1*('Stock 30.09.17'!$M$5:$M$54='Vencimiento por Acreedores'!B$6)*('Stock 30.09.17'!$O$3:$BT$3='Vencimiento por Acreedores'!$A16)*('Stock 30.09.17'!$O$5:$BT$54))/1000000</f>
        <v>187.77569063109354</v>
      </c>
      <c r="C16" s="74">
        <f>+SUMPRODUCT(1*('Stock 30.09.17'!$M$5:$M$54='Vencimiento por Acreedores'!C$6)*('Stock 30.09.17'!$O$3:$BT$3='Vencimiento por Acreedores'!$A16)*('Stock 30.09.17'!$O$5:$BT$54))/1000000</f>
        <v>0</v>
      </c>
      <c r="D16" s="74">
        <f>+SUMPRODUCT(1*('Stock 30.09.17'!$M$5:$M$54='Vencimiento por Acreedores'!D$6)*('Stock 30.09.17'!$O$3:$BT$3='Vencimiento por Acreedores'!$A16)*('Stock 30.09.17'!$O$5:$BT$54))/1000000</f>
        <v>0</v>
      </c>
      <c r="E16" s="74">
        <f>+SUMPRODUCT(1*('Stock 30.09.17'!$M$5:$M$54='Vencimiento por Acreedores'!E$6)*('Stock 30.09.17'!$O$3:$BT$3='Vencimiento por Acreedores'!$A16)*('Stock 30.09.17'!$O$5:$BT$54))/1000000</f>
        <v>469.65813893909848</v>
      </c>
      <c r="F16" s="74">
        <f>+SUMPRODUCT(1*('Stock 30.09.17'!$M$5:$M$54='Vencimiento por Acreedores'!F$6)*('Stock 30.09.17'!$O$3:$BT$3='Vencimiento por Acreedores'!$A16)*('Stock 30.09.17'!$O$5:$BT$54))/1000000</f>
        <v>0</v>
      </c>
      <c r="G16" s="81">
        <f t="shared" ref="G16" si="1">SUM(B16:F16)</f>
        <v>657.43382957019207</v>
      </c>
    </row>
    <row r="17" spans="1:7" x14ac:dyDescent="0.25">
      <c r="A17" s="80" t="s">
        <v>138</v>
      </c>
      <c r="B17" s="74">
        <f>+IFERROR(AVERAGEIF(B18:B36,"&gt;0",B18:B36),0)</f>
        <v>171.26793792830716</v>
      </c>
      <c r="C17" s="74">
        <f>+IFERROR(AVERAGEIF(C18:C36,"&gt;0",C18:C36),0)</f>
        <v>0</v>
      </c>
      <c r="D17" s="74">
        <f>+IFERROR(AVERAGEIF(D18:D36,"&gt;0",D18:D36),0)</f>
        <v>0</v>
      </c>
      <c r="E17" s="74">
        <f>+IFERROR(AVERAGEIF(E18:E36,"&gt;0",E18:E36),0)</f>
        <v>270.86838767100835</v>
      </c>
      <c r="F17" s="74">
        <f>+IFERROR(AVERAGEIF(F18:F36,"&gt;0",F18:F36),0)</f>
        <v>0</v>
      </c>
      <c r="G17" s="81">
        <f t="shared" si="0"/>
        <v>442.13632559931551</v>
      </c>
    </row>
    <row r="18" spans="1:7" hidden="1" x14ac:dyDescent="0.25">
      <c r="A18" s="80">
        <v>2027</v>
      </c>
      <c r="B18" s="74">
        <f>+SUMPRODUCT(1*('Stock 30.09.17'!$M$5:$M$54='Vencimiento por Acreedores'!B$6)*('Stock 30.09.17'!$O$3:$BT$3='Vencimiento por Acreedores'!$A18)*('Stock 30.09.17'!$O$5:$BT$54))/1000000</f>
        <v>167.11369908109356</v>
      </c>
      <c r="C18" s="74">
        <f>+SUMPRODUCT(1*('Stock 30.09.17'!$M$5:$M$54='Vencimiento por Acreedores'!C$6)*('Stock 30.09.17'!$O$3:$BT$3='Vencimiento por Acreedores'!$A18)*('Stock 30.09.17'!$O$5:$BT$54))/1000000</f>
        <v>0</v>
      </c>
      <c r="D18" s="74">
        <f>+SUMPRODUCT(1*('Stock 30.09.17'!$M$5:$M$54='Vencimiento por Acreedores'!D$6)*('Stock 30.09.17'!$O$3:$BT$3='Vencimiento por Acreedores'!$A18)*('Stock 30.09.17'!$O$5:$BT$54))/1000000</f>
        <v>0</v>
      </c>
      <c r="E18" s="74">
        <f>+SUMPRODUCT(1*('Stock 30.09.17'!$M$5:$M$54='Vencimiento por Acreedores'!E$6)*('Stock 30.09.17'!$O$3:$BT$3='Vencimiento por Acreedores'!$A18)*('Stock 30.09.17'!$O$5:$BT$54))/1000000</f>
        <v>491.63272108786521</v>
      </c>
      <c r="F18" s="74">
        <f>+SUMPRODUCT(1*('Stock 30.09.17'!$M$5:$M$54='Vencimiento por Acreedores'!F$6)*('Stock 30.09.17'!$O$3:$BT$3='Vencimiento por Acreedores'!$A18)*('Stock 30.09.17'!$O$5:$BT$54))/1000000</f>
        <v>0</v>
      </c>
      <c r="G18" s="81">
        <f t="shared" si="0"/>
        <v>658.74642016895882</v>
      </c>
    </row>
    <row r="19" spans="1:7" hidden="1" x14ac:dyDescent="0.25">
      <c r="A19" s="80">
        <v>2028</v>
      </c>
      <c r="B19" s="74">
        <f>+SUMPRODUCT(1*('Stock 30.09.17'!$M$5:$M$54='Vencimiento por Acreedores'!B$6)*('Stock 30.09.17'!$O$3:$BT$3='Vencimiento por Acreedores'!$A19)*('Stock 30.09.17'!$O$5:$BT$54))/1000000</f>
        <v>167.11369908109356</v>
      </c>
      <c r="C19" s="74">
        <f>+SUMPRODUCT(1*('Stock 30.09.17'!$M$5:$M$54='Vencimiento por Acreedores'!C$6)*('Stock 30.09.17'!$O$3:$BT$3='Vencimiento por Acreedores'!$A19)*('Stock 30.09.17'!$O$5:$BT$54))/1000000</f>
        <v>0</v>
      </c>
      <c r="D19" s="74">
        <f>+SUMPRODUCT(1*('Stock 30.09.17'!$M$5:$M$54='Vencimiento por Acreedores'!D$6)*('Stock 30.09.17'!$O$3:$BT$3='Vencimiento por Acreedores'!$A19)*('Stock 30.09.17'!$O$5:$BT$54))/1000000</f>
        <v>0</v>
      </c>
      <c r="E19" s="74">
        <f>+SUMPRODUCT(1*('Stock 30.09.17'!$M$5:$M$54='Vencimiento por Acreedores'!E$6)*('Stock 30.09.17'!$O$3:$BT$3='Vencimiento por Acreedores'!$A19)*('Stock 30.09.17'!$O$5:$BT$54))/1000000</f>
        <v>514.24175023768862</v>
      </c>
      <c r="F19" s="74">
        <f>+SUMPRODUCT(1*('Stock 30.09.17'!$M$5:$M$54='Vencimiento por Acreedores'!F$6)*('Stock 30.09.17'!$O$3:$BT$3='Vencimiento por Acreedores'!$A19)*('Stock 30.09.17'!$O$5:$BT$54))/1000000</f>
        <v>0</v>
      </c>
      <c r="G19" s="81">
        <f t="shared" si="0"/>
        <v>681.35544931878212</v>
      </c>
    </row>
    <row r="20" spans="1:7" hidden="1" x14ac:dyDescent="0.25">
      <c r="A20" s="80">
        <v>2029</v>
      </c>
      <c r="B20" s="74">
        <f>+SUMPRODUCT(1*('Stock 30.09.17'!$M$5:$M$54='Vencimiento por Acreedores'!B$6)*('Stock 30.09.17'!$O$3:$BT$3='Vencimiento por Acreedores'!$A20)*('Stock 30.09.17'!$O$5:$BT$54))/1000000</f>
        <v>167.11369908109356</v>
      </c>
      <c r="C20" s="74">
        <f>+SUMPRODUCT(1*('Stock 30.09.17'!$M$5:$M$54='Vencimiento por Acreedores'!C$6)*('Stock 30.09.17'!$O$3:$BT$3='Vencimiento por Acreedores'!$A20)*('Stock 30.09.17'!$O$5:$BT$54))/1000000</f>
        <v>0</v>
      </c>
      <c r="D20" s="74">
        <f>+SUMPRODUCT(1*('Stock 30.09.17'!$M$5:$M$54='Vencimiento por Acreedores'!D$6)*('Stock 30.09.17'!$O$3:$BT$3='Vencimiento por Acreedores'!$A20)*('Stock 30.09.17'!$O$5:$BT$54))/1000000</f>
        <v>0</v>
      </c>
      <c r="E20" s="74">
        <f>+SUMPRODUCT(1*('Stock 30.09.17'!$M$5:$M$54='Vencimiento por Acreedores'!E$6)*('Stock 30.09.17'!$O$3:$BT$3='Vencimiento por Acreedores'!$A20)*('Stock 30.09.17'!$O$5:$BT$54))/1000000</f>
        <v>536.20313189584533</v>
      </c>
      <c r="F20" s="74">
        <f>+SUMPRODUCT(1*('Stock 30.09.17'!$M$5:$M$54='Vencimiento por Acreedores'!F$6)*('Stock 30.09.17'!$O$3:$BT$3='Vencimiento por Acreedores'!$A20)*('Stock 30.09.17'!$O$5:$BT$54))/1000000</f>
        <v>0</v>
      </c>
      <c r="G20" s="81">
        <f t="shared" si="0"/>
        <v>703.31683097693895</v>
      </c>
    </row>
    <row r="21" spans="1:7" hidden="1" x14ac:dyDescent="0.25">
      <c r="A21" s="80">
        <v>2030</v>
      </c>
      <c r="B21" s="74">
        <f>+SUMPRODUCT(1*('Stock 30.09.17'!$M$5:$M$54='Vencimiento por Acreedores'!B$6)*('Stock 30.09.17'!$O$3:$BT$3='Vencimiento por Acreedores'!$A21)*('Stock 30.09.17'!$O$5:$BT$54))/1000000</f>
        <v>167.11369908109356</v>
      </c>
      <c r="C21" s="74">
        <f>+SUMPRODUCT(1*('Stock 30.09.17'!$M$5:$M$54='Vencimiento por Acreedores'!C$6)*('Stock 30.09.17'!$O$3:$BT$3='Vencimiento por Acreedores'!$A21)*('Stock 30.09.17'!$O$5:$BT$54))/1000000</f>
        <v>0</v>
      </c>
      <c r="D21" s="74">
        <f>+SUMPRODUCT(1*('Stock 30.09.17'!$M$5:$M$54='Vencimiento por Acreedores'!D$6)*('Stock 30.09.17'!$O$3:$BT$3='Vencimiento por Acreedores'!$A21)*('Stock 30.09.17'!$O$5:$BT$54))/1000000</f>
        <v>0</v>
      </c>
      <c r="E21" s="74">
        <f>+SUMPRODUCT(1*('Stock 30.09.17'!$M$5:$M$54='Vencimiento por Acreedores'!E$6)*('Stock 30.09.17'!$O$3:$BT$3='Vencimiento por Acreedores'!$A21)*('Stock 30.09.17'!$O$5:$BT$54))/1000000</f>
        <v>536.7928664542552</v>
      </c>
      <c r="F21" s="74">
        <f>+SUMPRODUCT(1*('Stock 30.09.17'!$M$5:$M$54='Vencimiento por Acreedores'!F$6)*('Stock 30.09.17'!$O$3:$BT$3='Vencimiento por Acreedores'!$A21)*('Stock 30.09.17'!$O$5:$BT$54))/1000000</f>
        <v>0</v>
      </c>
      <c r="G21" s="81">
        <f t="shared" si="0"/>
        <v>703.90656553534882</v>
      </c>
    </row>
    <row r="22" spans="1:7" hidden="1" x14ac:dyDescent="0.25">
      <c r="A22" s="80">
        <v>2031</v>
      </c>
      <c r="B22" s="74">
        <f>+SUMPRODUCT(1*('Stock 30.09.17'!$M$5:$M$54='Vencimiento por Acreedores'!B$6)*('Stock 30.09.17'!$O$3:$BT$3='Vencimiento por Acreedores'!$A22)*('Stock 30.09.17'!$O$5:$BT$54))/1000000</f>
        <v>187.88489331716164</v>
      </c>
      <c r="C22" s="74">
        <f>+SUMPRODUCT(1*('Stock 30.09.17'!$M$5:$M$54='Vencimiento por Acreedores'!C$6)*('Stock 30.09.17'!$O$3:$BT$3='Vencimiento por Acreedores'!$A22)*('Stock 30.09.17'!$O$5:$BT$54))/1000000</f>
        <v>0</v>
      </c>
      <c r="D22" s="74">
        <f>+SUMPRODUCT(1*('Stock 30.09.17'!$M$5:$M$54='Vencimiento por Acreedores'!D$6)*('Stock 30.09.17'!$O$3:$BT$3='Vencimiento por Acreedores'!$A22)*('Stock 30.09.17'!$O$5:$BT$54))/1000000</f>
        <v>0</v>
      </c>
      <c r="E22" s="74">
        <f>+SUMPRODUCT(1*('Stock 30.09.17'!$M$5:$M$54='Vencimiento por Acreedores'!E$6)*('Stock 30.09.17'!$O$3:$BT$3='Vencimiento por Acreedores'!$A22)*('Stock 30.09.17'!$O$5:$BT$54))/1000000</f>
        <v>523.60999998159775</v>
      </c>
      <c r="F22" s="74">
        <f>+SUMPRODUCT(1*('Stock 30.09.17'!$M$5:$M$54='Vencimiento por Acreedores'!F$6)*('Stock 30.09.17'!$O$3:$BT$3='Vencimiento por Acreedores'!$A22)*('Stock 30.09.17'!$O$5:$BT$54))/1000000</f>
        <v>0</v>
      </c>
      <c r="G22" s="81">
        <f t="shared" si="0"/>
        <v>711.49489329875939</v>
      </c>
    </row>
    <row r="23" spans="1:7" hidden="1" x14ac:dyDescent="0.25">
      <c r="A23" s="80">
        <v>2032</v>
      </c>
      <c r="B23" s="74">
        <f>+SUMPRODUCT(1*('Stock 30.09.17'!$M$5:$M$54='Vencimiento por Acreedores'!B$6)*('Stock 30.09.17'!$O$3:$BT$3='Vencimiento por Acreedores'!$A23)*('Stock 30.09.17'!$O$5:$BT$54))/1000000</f>
        <v>0</v>
      </c>
      <c r="C23" s="74">
        <f>+SUMPRODUCT(1*('Stock 30.09.17'!$M$5:$M$54='Vencimiento por Acreedores'!C$6)*('Stock 30.09.17'!$O$3:$BT$3='Vencimiento por Acreedores'!$A23)*('Stock 30.09.17'!$O$5:$BT$54))/1000000</f>
        <v>0</v>
      </c>
      <c r="D23" s="74">
        <f>+SUMPRODUCT(1*('Stock 30.09.17'!$M$5:$M$54='Vencimiento por Acreedores'!D$6)*('Stock 30.09.17'!$O$3:$BT$3='Vencimiento por Acreedores'!$A23)*('Stock 30.09.17'!$O$5:$BT$54))/1000000</f>
        <v>0</v>
      </c>
      <c r="E23" s="74">
        <f>+SUMPRODUCT(1*('Stock 30.09.17'!$M$5:$M$54='Vencimiento por Acreedores'!E$6)*('Stock 30.09.17'!$O$3:$BT$3='Vencimiento por Acreedores'!$A23)*('Stock 30.09.17'!$O$5:$BT$54))/1000000</f>
        <v>510.60263883576198</v>
      </c>
      <c r="F23" s="74">
        <f>+SUMPRODUCT(1*('Stock 30.09.17'!$M$5:$M$54='Vencimiento por Acreedores'!F$6)*('Stock 30.09.17'!$O$3:$BT$3='Vencimiento por Acreedores'!$A23)*('Stock 30.09.17'!$O$5:$BT$54))/1000000</f>
        <v>0</v>
      </c>
      <c r="G23" s="81">
        <f t="shared" si="0"/>
        <v>510.60263883576198</v>
      </c>
    </row>
    <row r="24" spans="1:7" hidden="1" x14ac:dyDescent="0.25">
      <c r="A24" s="80">
        <v>2033</v>
      </c>
      <c r="B24" s="74">
        <f>+SUMPRODUCT(1*('Stock 30.09.17'!$M$5:$M$54='Vencimiento por Acreedores'!B$6)*('Stock 30.09.17'!$O$3:$BT$3='Vencimiento por Acreedores'!$A24)*('Stock 30.09.17'!$O$5:$BT$54))/1000000</f>
        <v>0</v>
      </c>
      <c r="C24" s="74">
        <f>+SUMPRODUCT(1*('Stock 30.09.17'!$M$5:$M$54='Vencimiento por Acreedores'!C$6)*('Stock 30.09.17'!$O$3:$BT$3='Vencimiento por Acreedores'!$A24)*('Stock 30.09.17'!$O$5:$BT$54))/1000000</f>
        <v>0</v>
      </c>
      <c r="D24" s="74">
        <f>+SUMPRODUCT(1*('Stock 30.09.17'!$M$5:$M$54='Vencimiento por Acreedores'!D$6)*('Stock 30.09.17'!$O$3:$BT$3='Vencimiento por Acreedores'!$A24)*('Stock 30.09.17'!$O$5:$BT$54))/1000000</f>
        <v>0</v>
      </c>
      <c r="E24" s="74">
        <f>+SUMPRODUCT(1*('Stock 30.09.17'!$M$5:$M$54='Vencimiento por Acreedores'!E$6)*('Stock 30.09.17'!$O$3:$BT$3='Vencimiento por Acreedores'!$A24)*('Stock 30.09.17'!$O$5:$BT$54))/1000000</f>
        <v>401.93045226354434</v>
      </c>
      <c r="F24" s="74">
        <f>+SUMPRODUCT(1*('Stock 30.09.17'!$M$5:$M$54='Vencimiento por Acreedores'!F$6)*('Stock 30.09.17'!$O$3:$BT$3='Vencimiento por Acreedores'!$A24)*('Stock 30.09.17'!$O$5:$BT$54))/1000000</f>
        <v>0</v>
      </c>
      <c r="G24" s="81">
        <f t="shared" si="0"/>
        <v>401.93045226354434</v>
      </c>
    </row>
    <row r="25" spans="1:7" hidden="1" x14ac:dyDescent="0.25">
      <c r="A25" s="80">
        <v>2034</v>
      </c>
      <c r="B25" s="74">
        <f>+SUMPRODUCT(1*('Stock 30.09.17'!$M$5:$M$54='Vencimiento por Acreedores'!B$6)*('Stock 30.09.17'!$O$3:$BT$3='Vencimiento por Acreedores'!$A25)*('Stock 30.09.17'!$O$5:$BT$54))/1000000</f>
        <v>0</v>
      </c>
      <c r="C25" s="74">
        <f>+SUMPRODUCT(1*('Stock 30.09.17'!$M$5:$M$54='Vencimiento por Acreedores'!C$6)*('Stock 30.09.17'!$O$3:$BT$3='Vencimiento por Acreedores'!$A25)*('Stock 30.09.17'!$O$5:$BT$54))/1000000</f>
        <v>0</v>
      </c>
      <c r="D25" s="74">
        <f>+SUMPRODUCT(1*('Stock 30.09.17'!$M$5:$M$54='Vencimiento por Acreedores'!D$6)*('Stock 30.09.17'!$O$3:$BT$3='Vencimiento por Acreedores'!$A25)*('Stock 30.09.17'!$O$5:$BT$54))/1000000</f>
        <v>0</v>
      </c>
      <c r="E25" s="74">
        <f>+SUMPRODUCT(1*('Stock 30.09.17'!$M$5:$M$54='Vencimiento por Acreedores'!E$6)*('Stock 30.09.17'!$O$3:$BT$3='Vencimiento por Acreedores'!$A25)*('Stock 30.09.17'!$O$5:$BT$54))/1000000</f>
        <v>319.48562375487154</v>
      </c>
      <c r="F25" s="74">
        <f>+SUMPRODUCT(1*('Stock 30.09.17'!$M$5:$M$54='Vencimiento por Acreedores'!F$6)*('Stock 30.09.17'!$O$3:$BT$3='Vencimiento por Acreedores'!$A25)*('Stock 30.09.17'!$O$5:$BT$54))/1000000</f>
        <v>0</v>
      </c>
      <c r="G25" s="81">
        <f t="shared" si="0"/>
        <v>319.48562375487154</v>
      </c>
    </row>
    <row r="26" spans="1:7" hidden="1" x14ac:dyDescent="0.25">
      <c r="A26" s="80">
        <v>2035</v>
      </c>
      <c r="B26" s="74">
        <f>+SUMPRODUCT(1*('Stock 30.09.17'!$M$5:$M$54='Vencimiento por Acreedores'!B$6)*('Stock 30.09.17'!$O$3:$BT$3='Vencimiento por Acreedores'!$A26)*('Stock 30.09.17'!$O$5:$BT$54))/1000000</f>
        <v>0</v>
      </c>
      <c r="C26" s="74">
        <f>+SUMPRODUCT(1*('Stock 30.09.17'!$M$5:$M$54='Vencimiento por Acreedores'!C$6)*('Stock 30.09.17'!$O$3:$BT$3='Vencimiento por Acreedores'!$A26)*('Stock 30.09.17'!$O$5:$BT$54))/1000000</f>
        <v>0</v>
      </c>
      <c r="D26" s="74">
        <f>+SUMPRODUCT(1*('Stock 30.09.17'!$M$5:$M$54='Vencimiento por Acreedores'!D$6)*('Stock 30.09.17'!$O$3:$BT$3='Vencimiento por Acreedores'!$A26)*('Stock 30.09.17'!$O$5:$BT$54))/1000000</f>
        <v>0</v>
      </c>
      <c r="E26" s="74">
        <f>+SUMPRODUCT(1*('Stock 30.09.17'!$M$5:$M$54='Vencimiento por Acreedores'!E$6)*('Stock 30.09.17'!$O$3:$BT$3='Vencimiento por Acreedores'!$A26)*('Stock 30.09.17'!$O$5:$BT$54))/1000000</f>
        <v>309.89984927280045</v>
      </c>
      <c r="F26" s="74">
        <f>+SUMPRODUCT(1*('Stock 30.09.17'!$M$5:$M$54='Vencimiento por Acreedores'!F$6)*('Stock 30.09.17'!$O$3:$BT$3='Vencimiento por Acreedores'!$A26)*('Stock 30.09.17'!$O$5:$BT$54))/1000000</f>
        <v>0</v>
      </c>
      <c r="G26" s="81">
        <f t="shared" si="0"/>
        <v>309.89984927280045</v>
      </c>
    </row>
    <row r="27" spans="1:7" hidden="1" x14ac:dyDescent="0.25">
      <c r="A27" s="80">
        <v>2036</v>
      </c>
      <c r="B27" s="74">
        <f>+SUMPRODUCT(1*('Stock 30.09.17'!$M$5:$M$54='Vencimiento por Acreedores'!B$6)*('Stock 30.09.17'!$O$3:$BT$3='Vencimiento por Acreedores'!$A27)*('Stock 30.09.17'!$O$5:$BT$54))/1000000</f>
        <v>0</v>
      </c>
      <c r="C27" s="74">
        <f>+SUMPRODUCT(1*('Stock 30.09.17'!$M$5:$M$54='Vencimiento por Acreedores'!C$6)*('Stock 30.09.17'!$O$3:$BT$3='Vencimiento por Acreedores'!$A27)*('Stock 30.09.17'!$O$5:$BT$54))/1000000</f>
        <v>0</v>
      </c>
      <c r="D27" s="74">
        <f>+SUMPRODUCT(1*('Stock 30.09.17'!$M$5:$M$54='Vencimiento por Acreedores'!D$6)*('Stock 30.09.17'!$O$3:$BT$3='Vencimiento por Acreedores'!$A27)*('Stock 30.09.17'!$O$5:$BT$54))/1000000</f>
        <v>0</v>
      </c>
      <c r="E27" s="74">
        <f>+SUMPRODUCT(1*('Stock 30.09.17'!$M$5:$M$54='Vencimiento por Acreedores'!E$6)*('Stock 30.09.17'!$O$3:$BT$3='Vencimiento por Acreedores'!$A27)*('Stock 30.09.17'!$O$5:$BT$54))/1000000</f>
        <v>301.47105247902726</v>
      </c>
      <c r="F27" s="74">
        <f>+SUMPRODUCT(1*('Stock 30.09.17'!$M$5:$M$54='Vencimiento por Acreedores'!F$6)*('Stock 30.09.17'!$O$3:$BT$3='Vencimiento por Acreedores'!$A27)*('Stock 30.09.17'!$O$5:$BT$54))/1000000</f>
        <v>0</v>
      </c>
      <c r="G27" s="81">
        <f t="shared" si="0"/>
        <v>301.47105247902726</v>
      </c>
    </row>
    <row r="28" spans="1:7" hidden="1" x14ac:dyDescent="0.25">
      <c r="A28" s="80">
        <v>2037</v>
      </c>
      <c r="B28" s="74">
        <f>+SUMPRODUCT(1*('Stock 30.09.17'!$M$5:$M$54='Vencimiento por Acreedores'!B$6)*('Stock 30.09.17'!$O$3:$BT$3='Vencimiento por Acreedores'!$A28)*('Stock 30.09.17'!$O$5:$BT$54))/1000000</f>
        <v>0</v>
      </c>
      <c r="C28" s="74">
        <f>+SUMPRODUCT(1*('Stock 30.09.17'!$M$5:$M$54='Vencimiento por Acreedores'!C$6)*('Stock 30.09.17'!$O$3:$BT$3='Vencimiento por Acreedores'!$A28)*('Stock 30.09.17'!$O$5:$BT$54))/1000000</f>
        <v>0</v>
      </c>
      <c r="D28" s="74">
        <f>+SUMPRODUCT(1*('Stock 30.09.17'!$M$5:$M$54='Vencimiento por Acreedores'!D$6)*('Stock 30.09.17'!$O$3:$BT$3='Vencimiento por Acreedores'!$A28)*('Stock 30.09.17'!$O$5:$BT$54))/1000000</f>
        <v>0</v>
      </c>
      <c r="E28" s="74">
        <f>+SUMPRODUCT(1*('Stock 30.09.17'!$M$5:$M$54='Vencimiento por Acreedores'!E$6)*('Stock 30.09.17'!$O$3:$BT$3='Vencimiento por Acreedores'!$A28)*('Stock 30.09.17'!$O$5:$BT$54))/1000000</f>
        <v>159.27309433092677</v>
      </c>
      <c r="F28" s="74">
        <f>+SUMPRODUCT(1*('Stock 30.09.17'!$M$5:$M$54='Vencimiento por Acreedores'!F$6)*('Stock 30.09.17'!$O$3:$BT$3='Vencimiento por Acreedores'!$A28)*('Stock 30.09.17'!$O$5:$BT$54))/1000000</f>
        <v>0</v>
      </c>
      <c r="G28" s="81">
        <f t="shared" si="0"/>
        <v>159.27309433092677</v>
      </c>
    </row>
    <row r="29" spans="1:7" hidden="1" x14ac:dyDescent="0.25">
      <c r="A29" s="80">
        <v>2038</v>
      </c>
      <c r="B29" s="74">
        <f>+SUMPRODUCT(1*('Stock 30.09.17'!$M$5:$M$54='Vencimiento por Acreedores'!B$6)*('Stock 30.09.17'!$O$3:$BT$3='Vencimiento por Acreedores'!$A29)*('Stock 30.09.17'!$O$5:$BT$54))/1000000</f>
        <v>0</v>
      </c>
      <c r="C29" s="74">
        <f>+SUMPRODUCT(1*('Stock 30.09.17'!$M$5:$M$54='Vencimiento por Acreedores'!C$6)*('Stock 30.09.17'!$O$3:$BT$3='Vencimiento por Acreedores'!$A29)*('Stock 30.09.17'!$O$5:$BT$54))/1000000</f>
        <v>0</v>
      </c>
      <c r="D29" s="74">
        <f>+SUMPRODUCT(1*('Stock 30.09.17'!$M$5:$M$54='Vencimiento por Acreedores'!D$6)*('Stock 30.09.17'!$O$3:$BT$3='Vencimiento por Acreedores'!$A29)*('Stock 30.09.17'!$O$5:$BT$54))/1000000</f>
        <v>0</v>
      </c>
      <c r="E29" s="74">
        <f>+SUMPRODUCT(1*('Stock 30.09.17'!$M$5:$M$54='Vencimiento por Acreedores'!E$6)*('Stock 30.09.17'!$O$3:$BT$3='Vencimiento por Acreedores'!$A29)*('Stock 30.09.17'!$O$5:$BT$54))/1000000</f>
        <v>155.54951967724483</v>
      </c>
      <c r="F29" s="74">
        <f>+SUMPRODUCT(1*('Stock 30.09.17'!$M$5:$M$54='Vencimiento por Acreedores'!F$6)*('Stock 30.09.17'!$O$3:$BT$3='Vencimiento por Acreedores'!$A29)*('Stock 30.09.17'!$O$5:$BT$54))/1000000</f>
        <v>0</v>
      </c>
      <c r="G29" s="81">
        <f t="shared" si="0"/>
        <v>155.54951967724483</v>
      </c>
    </row>
    <row r="30" spans="1:7" hidden="1" x14ac:dyDescent="0.25">
      <c r="A30" s="80">
        <v>2039</v>
      </c>
      <c r="B30" s="74">
        <f>+SUMPRODUCT(1*('Stock 30.09.17'!$M$5:$M$54='Vencimiento por Acreedores'!B$6)*('Stock 30.09.17'!$O$3:$BT$3='Vencimiento por Acreedores'!$A30)*('Stock 30.09.17'!$O$5:$BT$54))/1000000</f>
        <v>0</v>
      </c>
      <c r="C30" s="74">
        <f>+SUMPRODUCT(1*('Stock 30.09.17'!$M$5:$M$54='Vencimiento por Acreedores'!C$6)*('Stock 30.09.17'!$O$3:$BT$3='Vencimiento por Acreedores'!$A30)*('Stock 30.09.17'!$O$5:$BT$54))/1000000</f>
        <v>0</v>
      </c>
      <c r="D30" s="74">
        <f>+SUMPRODUCT(1*('Stock 30.09.17'!$M$5:$M$54='Vencimiento por Acreedores'!D$6)*('Stock 30.09.17'!$O$3:$BT$3='Vencimiento por Acreedores'!$A30)*('Stock 30.09.17'!$O$5:$BT$54))/1000000</f>
        <v>0</v>
      </c>
      <c r="E30" s="74">
        <f>+SUMPRODUCT(1*('Stock 30.09.17'!$M$5:$M$54='Vencimiento por Acreedores'!E$6)*('Stock 30.09.17'!$O$3:$BT$3='Vencimiento por Acreedores'!$A30)*('Stock 30.09.17'!$O$5:$BT$54))/1000000</f>
        <v>62.77857868792838</v>
      </c>
      <c r="F30" s="74">
        <f>+SUMPRODUCT(1*('Stock 30.09.17'!$M$5:$M$54='Vencimiento por Acreedores'!F$6)*('Stock 30.09.17'!$O$3:$BT$3='Vencimiento por Acreedores'!$A30)*('Stock 30.09.17'!$O$5:$BT$54))/1000000</f>
        <v>0</v>
      </c>
      <c r="G30" s="81">
        <f t="shared" si="0"/>
        <v>62.77857868792838</v>
      </c>
    </row>
    <row r="31" spans="1:7" hidden="1" x14ac:dyDescent="0.25">
      <c r="A31" s="80">
        <v>2040</v>
      </c>
      <c r="B31" s="74">
        <f>+SUMPRODUCT(1*('Stock 30.09.17'!$M$5:$M$54='Vencimiento por Acreedores'!B$6)*('Stock 30.09.17'!$O$3:$BT$3='Vencimiento por Acreedores'!$A31)*('Stock 30.09.17'!$O$5:$BT$54))/1000000</f>
        <v>0</v>
      </c>
      <c r="C31" s="74">
        <f>+SUMPRODUCT(1*('Stock 30.09.17'!$M$5:$M$54='Vencimiento por Acreedores'!C$6)*('Stock 30.09.17'!$O$3:$BT$3='Vencimiento por Acreedores'!$A31)*('Stock 30.09.17'!$O$5:$BT$54))/1000000</f>
        <v>0</v>
      </c>
      <c r="D31" s="74">
        <f>+SUMPRODUCT(1*('Stock 30.09.17'!$M$5:$M$54='Vencimiento por Acreedores'!D$6)*('Stock 30.09.17'!$O$3:$BT$3='Vencimiento por Acreedores'!$A31)*('Stock 30.09.17'!$O$5:$BT$54))/1000000</f>
        <v>0</v>
      </c>
      <c r="E31" s="74">
        <f>+SUMPRODUCT(1*('Stock 30.09.17'!$M$5:$M$54='Vencimiento por Acreedores'!E$6)*('Stock 30.09.17'!$O$3:$BT$3='Vencimiento por Acreedores'!$A31)*('Stock 30.09.17'!$O$5:$BT$54))/1000000</f>
        <v>61.549447887411361</v>
      </c>
      <c r="F31" s="74">
        <f>+SUMPRODUCT(1*('Stock 30.09.17'!$M$5:$M$54='Vencimiento por Acreedores'!F$6)*('Stock 30.09.17'!$O$3:$BT$3='Vencimiento por Acreedores'!$A31)*('Stock 30.09.17'!$O$5:$BT$54))/1000000</f>
        <v>0</v>
      </c>
      <c r="G31" s="81">
        <f t="shared" si="0"/>
        <v>61.549447887411361</v>
      </c>
    </row>
    <row r="32" spans="1:7" hidden="1" x14ac:dyDescent="0.25">
      <c r="A32" s="80">
        <v>2041</v>
      </c>
      <c r="B32" s="74">
        <f>+SUMPRODUCT(1*('Stock 30.09.17'!$M$5:$M$54='Vencimiento por Acreedores'!B$6)*('Stock 30.09.17'!$O$3:$BT$3='Vencimiento por Acreedores'!$A32)*('Stock 30.09.17'!$O$5:$BT$54))/1000000</f>
        <v>0</v>
      </c>
      <c r="C32" s="74">
        <f>+SUMPRODUCT(1*('Stock 30.09.17'!$M$5:$M$54='Vencimiento por Acreedores'!C$6)*('Stock 30.09.17'!$O$3:$BT$3='Vencimiento por Acreedores'!$A32)*('Stock 30.09.17'!$O$5:$BT$54))/1000000</f>
        <v>0</v>
      </c>
      <c r="D32" s="74">
        <f>+SUMPRODUCT(1*('Stock 30.09.17'!$M$5:$M$54='Vencimiento por Acreedores'!D$6)*('Stock 30.09.17'!$O$3:$BT$3='Vencimiento por Acreedores'!$A32)*('Stock 30.09.17'!$O$5:$BT$54))/1000000</f>
        <v>0</v>
      </c>
      <c r="E32" s="74">
        <f>+SUMPRODUCT(1*('Stock 30.09.17'!$M$5:$M$54='Vencimiento por Acreedores'!E$6)*('Stock 30.09.17'!$O$3:$BT$3='Vencimiento por Acreedores'!$A32)*('Stock 30.09.17'!$O$5:$BT$54))/1000000</f>
        <v>60.286174564657749</v>
      </c>
      <c r="F32" s="74">
        <f>+SUMPRODUCT(1*('Stock 30.09.17'!$M$5:$M$54='Vencimiento por Acreedores'!F$6)*('Stock 30.09.17'!$O$3:$BT$3='Vencimiento por Acreedores'!$A32)*('Stock 30.09.17'!$O$5:$BT$54))/1000000</f>
        <v>0</v>
      </c>
      <c r="G32" s="81">
        <f t="shared" si="0"/>
        <v>60.286174564657749</v>
      </c>
    </row>
    <row r="33" spans="1:7" hidden="1" x14ac:dyDescent="0.25">
      <c r="A33" s="80">
        <v>2042</v>
      </c>
      <c r="B33" s="74">
        <f>+SUMPRODUCT(1*('Stock 30.09.17'!$M$5:$M$54='Vencimiento por Acreedores'!B$6)*('Stock 30.09.17'!$O$3:$BT$3='Vencimiento por Acreedores'!$A33)*('Stock 30.09.17'!$O$5:$BT$54))/1000000</f>
        <v>0</v>
      </c>
      <c r="C33" s="74">
        <f>+SUMPRODUCT(1*('Stock 30.09.17'!$M$5:$M$54='Vencimiento por Acreedores'!C$6)*('Stock 30.09.17'!$O$3:$BT$3='Vencimiento por Acreedores'!$A33)*('Stock 30.09.17'!$O$5:$BT$54))/1000000</f>
        <v>0</v>
      </c>
      <c r="D33" s="74">
        <f>+SUMPRODUCT(1*('Stock 30.09.17'!$M$5:$M$54='Vencimiento por Acreedores'!D$6)*('Stock 30.09.17'!$O$3:$BT$3='Vencimiento por Acreedores'!$A33)*('Stock 30.09.17'!$O$5:$BT$54))/1000000</f>
        <v>0</v>
      </c>
      <c r="E33" s="74">
        <f>+SUMPRODUCT(1*('Stock 30.09.17'!$M$5:$M$54='Vencimiento por Acreedores'!E$6)*('Stock 30.09.17'!$O$3:$BT$3='Vencimiento por Acreedores'!$A33)*('Stock 30.09.17'!$O$5:$BT$54))/1000000</f>
        <v>59.039972503022447</v>
      </c>
      <c r="F33" s="74">
        <f>+SUMPRODUCT(1*('Stock 30.09.17'!$M$5:$M$54='Vencimiento por Acreedores'!F$6)*('Stock 30.09.17'!$O$3:$BT$3='Vencimiento por Acreedores'!$A33)*('Stock 30.09.17'!$O$5:$BT$54))/1000000</f>
        <v>0</v>
      </c>
      <c r="G33" s="81">
        <f t="shared" si="0"/>
        <v>59.039972503022447</v>
      </c>
    </row>
    <row r="34" spans="1:7" hidden="1" x14ac:dyDescent="0.25">
      <c r="A34" s="80">
        <v>2043</v>
      </c>
      <c r="B34" s="74">
        <f>+SUMPRODUCT(1*('Stock 30.09.17'!$M$5:$M$54='Vencimiento por Acreedores'!B$6)*('Stock 30.09.17'!$O$3:$BT$3='Vencimiento por Acreedores'!$A34)*('Stock 30.09.17'!$O$5:$BT$54))/1000000</f>
        <v>0</v>
      </c>
      <c r="C34" s="74">
        <f>+SUMPRODUCT(1*('Stock 30.09.17'!$M$5:$M$54='Vencimiento por Acreedores'!C$6)*('Stock 30.09.17'!$O$3:$BT$3='Vencimiento por Acreedores'!$A34)*('Stock 30.09.17'!$O$5:$BT$54))/1000000</f>
        <v>0</v>
      </c>
      <c r="D34" s="74">
        <f>+SUMPRODUCT(1*('Stock 30.09.17'!$M$5:$M$54='Vencimiento por Acreedores'!D$6)*('Stock 30.09.17'!$O$3:$BT$3='Vencimiento por Acreedores'!$A34)*('Stock 30.09.17'!$O$5:$BT$54))/1000000</f>
        <v>0</v>
      </c>
      <c r="E34" s="74">
        <f>+SUMPRODUCT(1*('Stock 30.09.17'!$M$5:$M$54='Vencimiento por Acreedores'!E$6)*('Stock 30.09.17'!$O$3:$BT$3='Vencimiento por Acreedores'!$A34)*('Stock 30.09.17'!$O$5:$BT$54))/1000000</f>
        <v>57.793770441387139</v>
      </c>
      <c r="F34" s="74">
        <f>+SUMPRODUCT(1*('Stock 30.09.17'!$M$5:$M$54='Vencimiento por Acreedores'!F$6)*('Stock 30.09.17'!$O$3:$BT$3='Vencimiento por Acreedores'!$A34)*('Stock 30.09.17'!$O$5:$BT$54))/1000000</f>
        <v>0</v>
      </c>
      <c r="G34" s="81">
        <f t="shared" si="0"/>
        <v>57.793770441387139</v>
      </c>
    </row>
    <row r="35" spans="1:7" hidden="1" x14ac:dyDescent="0.25">
      <c r="A35" s="80">
        <v>2044</v>
      </c>
      <c r="B35" s="74">
        <f>+SUMPRODUCT(1*('Stock 30.09.17'!$M$5:$M$54='Vencimiento por Acreedores'!B$6)*('Stock 30.09.17'!$O$3:$BT$3='Vencimiento por Acreedores'!$A35)*('Stock 30.09.17'!$O$5:$BT$54))/1000000</f>
        <v>0</v>
      </c>
      <c r="C35" s="74">
        <f>+SUMPRODUCT(1*('Stock 30.09.17'!$M$5:$M$54='Vencimiento por Acreedores'!C$6)*('Stock 30.09.17'!$O$3:$BT$3='Vencimiento por Acreedores'!$A35)*('Stock 30.09.17'!$O$5:$BT$54))/1000000</f>
        <v>0</v>
      </c>
      <c r="D35" s="74">
        <f>+SUMPRODUCT(1*('Stock 30.09.17'!$M$5:$M$54='Vencimiento por Acreedores'!D$6)*('Stock 30.09.17'!$O$3:$BT$3='Vencimiento por Acreedores'!$A35)*('Stock 30.09.17'!$O$5:$BT$54))/1000000</f>
        <v>0</v>
      </c>
      <c r="E35" s="74">
        <f>+SUMPRODUCT(1*('Stock 30.09.17'!$M$5:$M$54='Vencimiento por Acreedores'!E$6)*('Stock 30.09.17'!$O$3:$BT$3='Vencimiento por Acreedores'!$A35)*('Stock 30.09.17'!$O$5:$BT$54))/1000000</f>
        <v>56.550982631975486</v>
      </c>
      <c r="F35" s="74">
        <f>+SUMPRODUCT(1*('Stock 30.09.17'!$M$5:$M$54='Vencimiento por Acreedores'!F$6)*('Stock 30.09.17'!$O$3:$BT$3='Vencimiento por Acreedores'!$A35)*('Stock 30.09.17'!$O$5:$BT$54))/1000000</f>
        <v>0</v>
      </c>
      <c r="G35" s="81">
        <f t="shared" si="0"/>
        <v>56.550982631975486</v>
      </c>
    </row>
    <row r="36" spans="1:7" hidden="1" x14ac:dyDescent="0.25">
      <c r="A36" s="119">
        <v>2045</v>
      </c>
      <c r="B36" s="74">
        <f>+SUMPRODUCT(1*('Stock 30.09.17'!$M$5:$M$54='Vencimiento por Acreedores'!B$6)*('Stock 30.09.17'!$O$3:$BT$3='Vencimiento por Acreedores'!$A36)*('Stock 30.09.17'!$O$5:$BT$54))/1000000</f>
        <v>0</v>
      </c>
      <c r="C36" s="74">
        <f>+SUMPRODUCT(1*('Stock 30.09.17'!$M$5:$M$54='Vencimiento por Acreedores'!C$6)*('Stock 30.09.17'!$O$3:$BT$3='Vencimiento por Acreedores'!$A36)*('Stock 30.09.17'!$O$5:$BT$54))/1000000</f>
        <v>0</v>
      </c>
      <c r="D36" s="74">
        <f>+SUMPRODUCT(1*('Stock 30.09.17'!$M$5:$M$54='Vencimiento por Acreedores'!D$6)*('Stock 30.09.17'!$O$3:$BT$3='Vencimiento por Acreedores'!$A36)*('Stock 30.09.17'!$O$5:$BT$54))/1000000</f>
        <v>0</v>
      </c>
      <c r="E36" s="74">
        <f>+SUMPRODUCT(1*('Stock 30.09.17'!$M$5:$M$54='Vencimiento por Acreedores'!E$6)*('Stock 30.09.17'!$O$3:$BT$3='Vencimiento por Acreedores'!$A36)*('Stock 30.09.17'!$O$5:$BT$54))/1000000</f>
        <v>27.807738761346535</v>
      </c>
      <c r="F36" s="74">
        <f>+SUMPRODUCT(1*('Stock 30.09.17'!$M$5:$M$54='Vencimiento por Acreedores'!F$6)*('Stock 30.09.17'!$O$3:$BT$3='Vencimiento por Acreedores'!$A36)*('Stock 30.09.17'!$O$5:$BT$54))/1000000</f>
        <v>0</v>
      </c>
      <c r="G36" s="81">
        <f t="shared" si="0"/>
        <v>27.807738761346535</v>
      </c>
    </row>
    <row r="37" spans="1:7" x14ac:dyDescent="0.25">
      <c r="C37" s="85"/>
      <c r="D37" s="85"/>
      <c r="E37" s="85"/>
      <c r="F37" s="85"/>
    </row>
    <row r="38" spans="1:7" x14ac:dyDescent="0.25">
      <c r="C38" s="85"/>
      <c r="D38" s="85"/>
      <c r="E38" s="85"/>
      <c r="F38" s="85"/>
    </row>
    <row r="39" spans="1:7" x14ac:dyDescent="0.25">
      <c r="C39" s="85"/>
      <c r="D39" s="85"/>
      <c r="E39" s="85"/>
      <c r="F39" s="85"/>
    </row>
    <row r="40" spans="1:7" x14ac:dyDescent="0.25">
      <c r="C40" s="85"/>
      <c r="D40" s="85"/>
      <c r="E40" s="85"/>
      <c r="F40" s="85"/>
    </row>
    <row r="41" spans="1:7" x14ac:dyDescent="0.25">
      <c r="C41" s="85"/>
      <c r="D41" s="85"/>
      <c r="E41" s="85"/>
      <c r="F41" s="85"/>
    </row>
    <row r="42" spans="1:7" x14ac:dyDescent="0.25">
      <c r="C42" s="85"/>
      <c r="D42" s="85"/>
      <c r="E42" s="85"/>
      <c r="F42" s="85"/>
    </row>
    <row r="43" spans="1:7" x14ac:dyDescent="0.25">
      <c r="C43" s="85"/>
      <c r="D43" s="85"/>
      <c r="E43" s="85"/>
      <c r="F43" s="85"/>
    </row>
    <row r="44" spans="1:7" x14ac:dyDescent="0.25">
      <c r="C44" s="85"/>
      <c r="D44" s="85"/>
      <c r="E44" s="85"/>
      <c r="F44" s="85"/>
    </row>
  </sheetData>
  <mergeCells count="1">
    <mergeCell ref="B4: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workbookViewId="0"/>
  </sheetViews>
  <sheetFormatPr baseColWidth="10" defaultRowHeight="15" x14ac:dyDescent="0.25"/>
  <cols>
    <col min="1" max="1" width="12.5703125" bestFit="1" customWidth="1"/>
    <col min="2" max="2" width="29.42578125" customWidth="1"/>
    <col min="3" max="5" width="15.7109375" customWidth="1"/>
    <col min="6" max="6" width="7.140625" customWidth="1"/>
    <col min="7" max="7" width="14" customWidth="1"/>
  </cols>
  <sheetData>
    <row r="1" spans="1:12" ht="21" customHeight="1" thickBot="1" x14ac:dyDescent="0.3">
      <c r="B1" s="86"/>
      <c r="C1" s="147">
        <v>2017</v>
      </c>
      <c r="D1" s="148"/>
      <c r="E1" s="149"/>
    </row>
    <row r="2" spans="1:12" ht="27" customHeight="1" thickBot="1" x14ac:dyDescent="0.3">
      <c r="C2" s="87" t="s">
        <v>139</v>
      </c>
      <c r="D2" s="87" t="s">
        <v>140</v>
      </c>
      <c r="E2" s="87" t="s">
        <v>141</v>
      </c>
      <c r="F2" s="88"/>
      <c r="G2" s="103"/>
    </row>
    <row r="3" spans="1:12" ht="60" customHeight="1" x14ac:dyDescent="0.25">
      <c r="A3" s="150" t="s">
        <v>142</v>
      </c>
      <c r="B3" s="89" t="s">
        <v>143</v>
      </c>
      <c r="C3" s="97">
        <v>5390.8489323737576</v>
      </c>
      <c r="D3" s="97">
        <v>5588.5731609645345</v>
      </c>
      <c r="E3" s="98">
        <f>+(SUMPRODUCT(1*('Stock 30.09.17'!$BW$1:$ACJ$1=$C$1)*('Stock 30.09.17'!$BW$2:$ACJ$2&lt;=9)*('Stock 30.09.17'!$BW$58:$ACJ$58))+1360442851.03676)/1000000</f>
        <v>6576.8407882445681</v>
      </c>
      <c r="G3" s="153" t="s">
        <v>144</v>
      </c>
      <c r="H3" s="154"/>
      <c r="I3" s="154"/>
      <c r="J3" s="154"/>
      <c r="K3" s="154"/>
      <c r="L3" s="155"/>
    </row>
    <row r="4" spans="1:12" ht="60" customHeight="1" x14ac:dyDescent="0.25">
      <c r="A4" s="151"/>
      <c r="B4" s="90" t="s">
        <v>145</v>
      </c>
      <c r="C4" s="99">
        <v>44633.34</v>
      </c>
      <c r="D4" s="99">
        <v>47795.34</v>
      </c>
      <c r="E4" s="104">
        <v>50694.78</v>
      </c>
      <c r="G4" s="156"/>
      <c r="H4" s="157"/>
      <c r="I4" s="157"/>
      <c r="J4" s="157"/>
      <c r="K4" s="157"/>
      <c r="L4" s="158"/>
    </row>
    <row r="5" spans="1:12" ht="60" customHeight="1" thickBot="1" x14ac:dyDescent="0.3">
      <c r="A5" s="152"/>
      <c r="B5" s="91" t="s">
        <v>146</v>
      </c>
      <c r="C5" s="92">
        <v>0.12078076461169517</v>
      </c>
      <c r="D5" s="92">
        <v>0.11692715568012561</v>
      </c>
      <c r="E5" s="93">
        <f>+E3/E4</f>
        <v>0.12973408284333354</v>
      </c>
      <c r="F5" s="94"/>
      <c r="G5" s="159"/>
      <c r="H5" s="160"/>
      <c r="I5" s="160"/>
      <c r="J5" s="160"/>
      <c r="K5" s="160"/>
      <c r="L5" s="161"/>
    </row>
    <row r="6" spans="1:12" ht="60" customHeight="1" x14ac:dyDescent="0.25">
      <c r="A6" s="150" t="s">
        <v>147</v>
      </c>
      <c r="B6" s="89" t="s">
        <v>148</v>
      </c>
      <c r="C6" s="97">
        <v>4069.9017417984464</v>
      </c>
      <c r="D6" s="97">
        <v>5702.5288832387978</v>
      </c>
      <c r="E6" s="98">
        <f>+SUMPRODUCT(1*('Stock 30.09.17'!$G$5:$G$54='Stock 30.09.17'!$G$6)*('Stock 30.09.17'!$BW$1:$ACJ$1=$C$1)*('Stock 30.09.17'!$BW$2:$ACJ$2&gt;9)*('Stock 30.09.17'!$BW$5:$ACJ$54))/1000000+SUMPRODUCT(1*('Stock 30.09.17'!$G$5:$G$54='Stock 30.09.17'!$G$6)*('Stock 30.09.17'!$BW$1:$ACJ$1=C1+1)*('Stock 30.09.17'!$BW$2:$ACJ$2&lt;=9)*('Stock 30.09.17'!$BW$5:$ACJ$54))/1000000</f>
        <v>5369.9045319307397</v>
      </c>
      <c r="G6" s="153" t="s">
        <v>149</v>
      </c>
      <c r="H6" s="154"/>
      <c r="I6" s="154"/>
      <c r="J6" s="154"/>
      <c r="K6" s="154"/>
      <c r="L6" s="155"/>
    </row>
    <row r="7" spans="1:12" ht="60" customHeight="1" x14ac:dyDescent="0.25">
      <c r="A7" s="151"/>
      <c r="B7" s="90" t="s">
        <v>150</v>
      </c>
      <c r="C7" s="99">
        <v>15526.48</v>
      </c>
      <c r="D7" s="99">
        <v>19112.879999999997</v>
      </c>
      <c r="E7" s="100">
        <v>21428.559999999998</v>
      </c>
      <c r="G7" s="156"/>
      <c r="H7" s="157"/>
      <c r="I7" s="157"/>
      <c r="J7" s="157"/>
      <c r="K7" s="157"/>
      <c r="L7" s="158"/>
    </row>
    <row r="8" spans="1:12" ht="60" customHeight="1" thickBot="1" x14ac:dyDescent="0.3">
      <c r="A8" s="151"/>
      <c r="B8" s="91" t="s">
        <v>151</v>
      </c>
      <c r="C8" s="92">
        <v>0.2621264924051328</v>
      </c>
      <c r="D8" s="92">
        <v>0.29836052354426956</v>
      </c>
      <c r="E8" s="93">
        <f t="shared" ref="E8" si="0">+E6/E7</f>
        <v>0.25059567847446307</v>
      </c>
      <c r="F8" s="95"/>
      <c r="G8" s="159"/>
      <c r="H8" s="160"/>
      <c r="I8" s="160"/>
      <c r="J8" s="160"/>
      <c r="K8" s="160"/>
      <c r="L8" s="161"/>
    </row>
    <row r="9" spans="1:12" ht="60.75" customHeight="1" x14ac:dyDescent="0.25">
      <c r="A9" s="151"/>
      <c r="B9" s="89" t="s">
        <v>152</v>
      </c>
      <c r="C9" s="97">
        <v>3000.8948011726557</v>
      </c>
      <c r="D9" s="97">
        <v>3174.8646472649125</v>
      </c>
      <c r="E9" s="98">
        <v>3550.0025841288102</v>
      </c>
      <c r="G9" s="153" t="s">
        <v>153</v>
      </c>
      <c r="H9" s="154"/>
      <c r="I9" s="154"/>
      <c r="J9" s="154"/>
      <c r="K9" s="154"/>
      <c r="L9" s="155"/>
    </row>
    <row r="10" spans="1:12" ht="60" customHeight="1" x14ac:dyDescent="0.25">
      <c r="A10" s="151"/>
      <c r="B10" s="90" t="s">
        <v>154</v>
      </c>
      <c r="C10" s="99">
        <v>53859.579577999997</v>
      </c>
      <c r="D10" s="99">
        <v>57518.266671000005</v>
      </c>
      <c r="E10" s="100">
        <v>62005.649493000004</v>
      </c>
      <c r="G10" s="156"/>
      <c r="H10" s="157"/>
      <c r="I10" s="157"/>
      <c r="J10" s="157"/>
      <c r="K10" s="157"/>
      <c r="L10" s="158"/>
    </row>
    <row r="11" spans="1:12" ht="60" customHeight="1" thickBot="1" x14ac:dyDescent="0.3">
      <c r="A11" s="151"/>
      <c r="B11" s="91" t="s">
        <v>155</v>
      </c>
      <c r="C11" s="92">
        <v>5.5717011248235401E-2</v>
      </c>
      <c r="D11" s="92">
        <v>5.5197502133103045E-2</v>
      </c>
      <c r="E11" s="93">
        <f>+E9/E10</f>
        <v>5.7252889263414299E-2</v>
      </c>
      <c r="F11" s="95"/>
      <c r="G11" s="159"/>
      <c r="H11" s="160"/>
      <c r="I11" s="160"/>
      <c r="J11" s="160"/>
      <c r="K11" s="160"/>
      <c r="L11" s="161"/>
    </row>
    <row r="12" spans="1:12" ht="60" customHeight="1" x14ac:dyDescent="0.25">
      <c r="A12" s="151"/>
      <c r="B12" s="89" t="s">
        <v>156</v>
      </c>
      <c r="C12" s="97">
        <v>614.02762242382892</v>
      </c>
      <c r="D12" s="97">
        <v>574.49607323874022</v>
      </c>
      <c r="E12" s="97">
        <f>+SUMPRODUCT(1*('Stock 30.09.17'!G5:G54&lt;&gt;'Stock 30.09.17'!G5)*('Stock 30.09.17'!G5:G54&lt;&gt;'Stock 30.09.17'!G48)*('Stock 30.09.17'!C5:C54))</f>
        <v>513.52784277313231</v>
      </c>
      <c r="F12" s="96"/>
      <c r="G12" s="162" t="s">
        <v>157</v>
      </c>
      <c r="H12" s="154"/>
      <c r="I12" s="154"/>
      <c r="J12" s="154"/>
      <c r="K12" s="154"/>
      <c r="L12" s="155"/>
    </row>
    <row r="13" spans="1:12" ht="60" customHeight="1" x14ac:dyDescent="0.25">
      <c r="A13" s="151"/>
      <c r="B13" s="90" t="s">
        <v>158</v>
      </c>
      <c r="C13" s="99">
        <v>53859.579577999997</v>
      </c>
      <c r="D13" s="99">
        <v>57518.266671000005</v>
      </c>
      <c r="E13" s="100">
        <f>+$E$10</f>
        <v>62005.649493000004</v>
      </c>
      <c r="G13" s="156"/>
      <c r="H13" s="157"/>
      <c r="I13" s="157"/>
      <c r="J13" s="157"/>
      <c r="K13" s="157"/>
      <c r="L13" s="158"/>
    </row>
    <row r="14" spans="1:12" ht="60" customHeight="1" thickBot="1" x14ac:dyDescent="0.3">
      <c r="A14" s="151"/>
      <c r="B14" s="91" t="s">
        <v>159</v>
      </c>
      <c r="C14" s="92">
        <v>1.1400527579956092E-2</v>
      </c>
      <c r="D14" s="92">
        <v>9.9880630361275126E-3</v>
      </c>
      <c r="E14" s="93">
        <f>+E12/E13</f>
        <v>8.2819524829121569E-3</v>
      </c>
      <c r="F14" s="95"/>
      <c r="G14" s="159"/>
      <c r="H14" s="160"/>
      <c r="I14" s="160"/>
      <c r="J14" s="160"/>
      <c r="K14" s="160"/>
      <c r="L14" s="161"/>
    </row>
    <row r="15" spans="1:12" ht="71.25" customHeight="1" x14ac:dyDescent="0.25">
      <c r="A15" s="151"/>
      <c r="B15" s="89" t="s">
        <v>160</v>
      </c>
      <c r="C15" s="97">
        <v>3572.7707194003497</v>
      </c>
      <c r="D15" s="97">
        <v>3212.8619536675387</v>
      </c>
      <c r="E15" s="98">
        <v>3995.4366474937647</v>
      </c>
      <c r="G15" s="163" t="s">
        <v>161</v>
      </c>
      <c r="H15" s="164"/>
      <c r="I15" s="164"/>
      <c r="J15" s="164"/>
      <c r="K15" s="164"/>
      <c r="L15" s="165"/>
    </row>
    <row r="16" spans="1:12" ht="63.75" customHeight="1" x14ac:dyDescent="0.25">
      <c r="A16" s="151"/>
      <c r="B16" s="90" t="s">
        <v>162</v>
      </c>
      <c r="C16" s="99">
        <v>15274.679999999997</v>
      </c>
      <c r="D16" s="99">
        <v>16445.62</v>
      </c>
      <c r="E16" s="100">
        <v>17989.25</v>
      </c>
      <c r="G16" s="166"/>
      <c r="H16" s="167"/>
      <c r="I16" s="167"/>
      <c r="J16" s="167"/>
      <c r="K16" s="167"/>
      <c r="L16" s="168"/>
    </row>
    <row r="17" spans="1:12" ht="61.5" customHeight="1" thickBot="1" x14ac:dyDescent="0.3">
      <c r="A17" s="152"/>
      <c r="B17" s="91" t="s">
        <v>151</v>
      </c>
      <c r="C17" s="92">
        <v>0.23390151017241281</v>
      </c>
      <c r="D17" s="92">
        <v>0.19536277462738036</v>
      </c>
      <c r="E17" s="93">
        <f>+E15/E16</f>
        <v>0.22210134649825672</v>
      </c>
      <c r="F17" s="95"/>
      <c r="G17" s="169"/>
      <c r="H17" s="170"/>
      <c r="I17" s="170"/>
      <c r="J17" s="170"/>
      <c r="K17" s="170"/>
      <c r="L17" s="171"/>
    </row>
  </sheetData>
  <mergeCells count="8">
    <mergeCell ref="C1:E1"/>
    <mergeCell ref="A3:A5"/>
    <mergeCell ref="G3:L5"/>
    <mergeCell ref="A6:A17"/>
    <mergeCell ref="G6:L8"/>
    <mergeCell ref="G9:L11"/>
    <mergeCell ref="G12:L14"/>
    <mergeCell ref="G15:L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0925-17CE-45CE-B721-19EEA9FBAE95}">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2" t="s">
        <v>165</v>
      </c>
      <c r="C2" s="172"/>
      <c r="D2" s="172"/>
      <c r="E2" s="172"/>
      <c r="F2" s="172"/>
      <c r="G2" s="172"/>
      <c r="H2" s="172"/>
      <c r="I2" s="172"/>
      <c r="J2" s="172"/>
      <c r="K2" s="172"/>
      <c r="L2" s="172"/>
      <c r="M2" s="172"/>
      <c r="N2" s="172"/>
      <c r="O2" s="172"/>
      <c r="P2" s="172"/>
      <c r="Q2" s="172"/>
      <c r="R2" s="172"/>
      <c r="S2" s="172"/>
      <c r="T2" s="172"/>
      <c r="U2" s="172"/>
    </row>
    <row r="3" spans="2:21" ht="15.75" x14ac:dyDescent="0.25">
      <c r="B3" s="173" t="s">
        <v>166</v>
      </c>
    </row>
    <row r="4" spans="2:21" ht="9" customHeight="1" thickBot="1" x14ac:dyDescent="0.3">
      <c r="B4" s="174"/>
    </row>
    <row r="5" spans="2:21" x14ac:dyDescent="0.25">
      <c r="B5" s="175" t="s">
        <v>167</v>
      </c>
      <c r="C5" s="176" t="s">
        <v>168</v>
      </c>
      <c r="D5" s="177" t="s">
        <v>169</v>
      </c>
      <c r="E5" s="176" t="s">
        <v>170</v>
      </c>
      <c r="F5" s="176" t="s">
        <v>171</v>
      </c>
      <c r="G5" s="176" t="s">
        <v>115</v>
      </c>
      <c r="H5" s="177" t="s">
        <v>172</v>
      </c>
      <c r="I5" s="177" t="s">
        <v>173</v>
      </c>
      <c r="J5" s="177" t="s">
        <v>174</v>
      </c>
      <c r="K5" s="177"/>
      <c r="L5" s="177"/>
      <c r="M5" s="178"/>
      <c r="N5" s="179"/>
    </row>
    <row r="6" spans="2:21" ht="15" customHeight="1" x14ac:dyDescent="0.25">
      <c r="B6" s="180"/>
      <c r="C6" s="181"/>
      <c r="D6" s="182"/>
      <c r="E6" s="181"/>
      <c r="F6" s="181"/>
      <c r="G6" s="181"/>
      <c r="H6" s="183"/>
      <c r="I6" s="182"/>
      <c r="J6" s="184" t="s">
        <v>175</v>
      </c>
      <c r="K6" s="184" t="s">
        <v>176</v>
      </c>
      <c r="L6" s="184" t="s">
        <v>118</v>
      </c>
      <c r="M6" s="184" t="s">
        <v>177</v>
      </c>
      <c r="N6" s="185" t="s">
        <v>178</v>
      </c>
    </row>
    <row r="7" spans="2:21" x14ac:dyDescent="0.25">
      <c r="B7" s="180"/>
      <c r="C7" s="181"/>
      <c r="D7" s="186"/>
      <c r="E7" s="181"/>
      <c r="F7" s="181"/>
      <c r="G7" s="181"/>
      <c r="H7" s="187"/>
      <c r="I7" s="186"/>
      <c r="J7" s="186"/>
      <c r="K7" s="186"/>
      <c r="L7" s="186"/>
      <c r="M7" s="186"/>
      <c r="N7" s="188"/>
    </row>
    <row r="8" spans="2:21" x14ac:dyDescent="0.25">
      <c r="B8" s="189" t="s">
        <v>179</v>
      </c>
      <c r="C8" s="190"/>
      <c r="D8" s="191"/>
      <c r="E8" s="192"/>
      <c r="F8" s="192"/>
      <c r="G8" s="193"/>
      <c r="H8" s="193"/>
      <c r="I8" s="193"/>
      <c r="J8" s="192"/>
      <c r="K8" s="192"/>
      <c r="L8" s="192"/>
      <c r="M8" s="192"/>
      <c r="N8" s="194"/>
    </row>
    <row r="9" spans="2:21" ht="15.75" thickBot="1" x14ac:dyDescent="0.3">
      <c r="B9" s="195"/>
      <c r="C9" s="196"/>
      <c r="D9" s="197"/>
      <c r="E9" s="198"/>
      <c r="F9" s="199"/>
      <c r="G9" s="199"/>
      <c r="H9" s="199"/>
      <c r="I9" s="199"/>
      <c r="J9" s="198"/>
      <c r="K9" s="198"/>
      <c r="L9" s="198"/>
      <c r="M9" s="200"/>
      <c r="N9" s="201"/>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Stock 30.09.17</vt:lpstr>
      <vt:lpstr>Vencimiento por Servicio</vt:lpstr>
      <vt:lpstr>Vencimiento por Acreedores</vt:lpstr>
      <vt:lpstr>RATIOS-COVENANTS 2017</vt:lpstr>
      <vt:lpstr>Avales</vt:lpstr>
      <vt:lpstr>'Stock 30.09.17'!Área_de_impresión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2017-11-16T19:59:25Z</dcterms:created>
  <dcterms:modified xsi:type="dcterms:W3CDTF">2023-11-06T12:46:13Z</dcterms:modified>
</cp:coreProperties>
</file>